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<sst xmlns="http://schemas.openxmlformats.org/spreadsheetml/2006/main" count="687" uniqueCount="159">
  <si>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</si>
  <si>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</si>
  <si>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</si>
  <si>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</si>
  <si>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Александр Грачев</t>
  </si>
  <si>
    <t>Дата</t>
  </si>
  <si>
    <t xml:space="preserve">Параметр оценки </t>
  </si>
  <si>
    <t>Валентина Николаева</t>
  </si>
  <si>
    <t>Продолжительность звонка</t>
  </si>
  <si>
    <t>Название сделки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</si>
  <si>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</si>
  <si>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</si>
  <si>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>Заинтересованность</t>
  </si>
  <si>
    <t xml:space="preserve">Представился сам </t>
  </si>
  <si>
    <t>Представил компанию</t>
  </si>
  <si>
    <t>Обратился по имени к клиенту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</si>
  <si>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</si>
  <si>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</si>
  <si>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</si>
  <si>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</si>
  <si>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</si>
  <si>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</si>
  <si>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Уточнить потребность в продукции</t>
  </si>
  <si>
    <t>Попрощался</t>
  </si>
  <si>
    <t xml:space="preserve">Взял почту фио и телефон заинтересованного сотрудника </t>
  </si>
  <si>
    <t>Вел беседу в заинтересованности</t>
  </si>
  <si>
    <t>Выслал каталог/презентацию</t>
  </si>
  <si>
    <t>Назначил дату следующего контакта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</si>
  <si>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</si>
  <si>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</si>
  <si>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 xml:space="preserve">Уточнил получилось ли изучить презентацию/каталог или уточнил есть ли продвижения по потребности </t>
  </si>
  <si>
    <t>Заполнено ФИО</t>
  </si>
  <si>
    <t xml:space="preserve">Заполнено Название компании </t>
  </si>
  <si>
    <t xml:space="preserve">Заполнен рабочий телефон </t>
  </si>
  <si>
    <t>Факт выявления конкретной  потребности</t>
  </si>
  <si>
    <t xml:space="preserve">Заполнена почта </t>
  </si>
  <si>
    <t xml:space="preserve">Заполнен Телефон </t>
  </si>
  <si>
    <t xml:space="preserve">Заполнен Адрес </t>
  </si>
  <si>
    <t xml:space="preserve">Презентация (рассказал точечно по потребности) </t>
  </si>
  <si>
    <t xml:space="preserve">Заполнена Почта </t>
  </si>
  <si>
    <t xml:space="preserve">Заполнена Должность </t>
  </si>
  <si>
    <t>Уточнить можно ли отправить опросный лист, либо вы направьте ТЗ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</si>
  <si>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</si>
  <si>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</si>
  <si>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</si>
  <si>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</si>
  <si>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</si>
  <si>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</si>
  <si>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</si>
  <si>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</si>
  <si>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</si>
  <si>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</si>
  <si>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</si>
  <si>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</si>
  <si>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</si>
  <si>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</si>
  <si>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 xml:space="preserve">Коррекции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</si>
  <si>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</si>
  <si>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Средний по всем звонкам </t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</si>
  <si>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</si>
  <si>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</si>
  <si>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</si>
  <si>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</si>
  <si>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</si>
  <si>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</si>
  <si>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t>Менеджер подтвердил получение заявки. Рассказывать точечно по потребности - в пользу менеджера. Так как возможно уже обсуждали, либо обсудят после рассмотрения заявки.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</si>
  <si>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</si>
  <si>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</si>
  <si>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</si>
  <si>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</si>
  <si>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>Оборудование отгружено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</si>
  <si>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</si>
  <si>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</si>
  <si>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</si>
  <si>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</si>
  <si>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</si>
  <si>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</si>
  <si>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</si>
  <si>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</si>
  <si>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</si>
  <si>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</si>
  <si>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</si>
  <si>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</si>
  <si>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</si>
  <si>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</si>
  <si>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</si>
  <si>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Уточняющее касание </t>
  </si>
  <si>
    <t>Эдуард</t>
  </si>
  <si>
    <t>Максим</t>
  </si>
  <si>
    <t xml:space="preserve">Было не удобно говорить или не дозвонились до нужного человека </t>
  </si>
  <si>
    <t>ООО "Автомойка Самообслуживания "Есенинская"</t>
  </si>
  <si>
    <t>Буничев Алексей Николаевич</t>
  </si>
  <si>
    <t>Строительство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</si>
  <si>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</si>
  <si>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</si>
  <si>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</si>
  <si>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</si>
  <si>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</si>
  <si>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</si>
  <si>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</si>
  <si>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</si>
  <si>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</si>
  <si>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</si>
  <si>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</si>
  <si>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</si>
  <si>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</si>
  <si>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>Звонок записан у Фигеля в crm.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</si>
  <si>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</si>
  <si>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</si>
  <si>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</si>
  <si>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На совещании, перезвонить. 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</si>
  <si>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</si>
  <si>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</si>
  <si>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</si>
  <si>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</si>
  <si>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</si>
  <si>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</si>
  <si>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День</t>
  </si>
  <si>
    <t>Кол-во</t>
  </si>
  <si>
    <t>Продолжительность звонков</t>
  </si>
  <si>
    <t>Неделя</t>
  </si>
  <si>
    <t>Месяц</t>
  </si>
  <si>
    <t>Кол-во без входящих и было не удобно разговаривать</t>
  </si>
  <si>
    <t xml:space="preserve">Клиент заказал звонок, чтобы уточнить вопросы, касающиеся нефтебазы. Менеджер записал всю информацию и передаст в тех отдел. </t>
  </si>
  <si>
    <t xml:space="preserve">Клиент сеть моек самообслуживания. Интересуют шаблоны документов. Менеджер отправил инструкцию по делопроизводству. Корректный диалог. </t>
  </si>
  <si>
    <t xml:space="preserve">Менеджер уточнял насчёт заявки на сайте на шарниры, клиент уже не помнит, если что перезвонит. Корректный диалог. </t>
  </si>
  <si>
    <t>Средний по всем звонкам</t>
  </si>
  <si>
    <t>02-06.03.2020</t>
  </si>
  <si>
    <t>Количество звонков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</si>
  <si>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</si>
  <si>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</si>
  <si>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</si>
  <si>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</si>
  <si>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</si>
  <si>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</si>
  <si>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</si>
  <si>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</si>
  <si>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</si>
  <si>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</si>
  <si>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</si>
  <si>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</si>
  <si>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</si>
  <si>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</si>
  <si>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</si>
  <si>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</si>
  <si>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</si>
  <si>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</si>
  <si>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</si>
  <si>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</si>
  <si>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</si>
  <si>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</si>
  <si>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</si>
  <si>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 xml:space="preserve"> 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</si>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</sst>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6">
    <font>
      <sz val="11.0"/>
      <color rgb="FF000000"/>
      <name val="Arial"/>
    </font>
    <font>
      <sz val="10.0"/>
      <color rgb="FF000000"/>
      <name val="Arial"/>
    </font>
    <font/>
    <font>
      <sz val="10.0"/>
      <color rgb="FF000000"/>
      <name val="Calibri"/>
    </font>
    <font>
      <sz val="11.0"/>
      <color rgb="FF000000"/>
      <name val="Calibri"/>
    </font>
    <font>
      <u/>
      <sz val="11.0"/>
      <color rgb="FF0000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1.0"/>
      <color theme="1"/>
      <name val="Calibri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b/>
      <color theme="1"/>
      <name val="Calibri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sz val="12.0"/>
      <color rgb="FF000000"/>
      <name val="Calibri"/>
    </font>
    <font>
      <u/>
      <color rgb="FF0000FF"/>
      <name val="Arial"/>
    </font>
    <font>
      <sz val="10.0"/>
      <color theme="1"/>
      <name val="Calibri"/>
    </font>
    <font>
      <sz val="10.0"/>
      <color rgb="FFFF0000"/>
      <name val="Calibri"/>
    </font>
    <font>
      <color theme="1"/>
      <name val="Arial"/>
    </font>
    <font>
      <color theme="1"/>
      <name val="Calibri"/>
    </font>
    <font>
      <sz val="11.0"/>
      <color theme="1"/>
      <name val="Arial"/>
    </font>
    <font>
      <sz val="16.0"/>
      <color rgb="FF000000"/>
      <name val="Arial"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F5F5F5"/>
        <bgColor rgb="FFF5F5F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3" fillId="0" fontId="0" numFmtId="164" xfId="0" applyAlignment="1" applyBorder="1" applyFont="1" applyNumberFormat="1">
      <alignment horizontal="center"/>
    </xf>
    <xf borderId="4" fillId="2" fontId="0" numFmtId="0" xfId="0" applyBorder="1" applyFill="1" applyFont="1"/>
    <xf borderId="5" fillId="3" fontId="0" numFmtId="0" xfId="0" applyAlignment="1" applyBorder="1" applyFill="1" applyFont="1">
      <alignment horizontal="center"/>
    </xf>
    <xf borderId="3" fillId="0" fontId="0" numFmtId="0" xfId="0" applyAlignment="1" applyBorder="1" applyFont="1">
      <alignment horizontal="center"/>
    </xf>
    <xf borderId="6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4" fontId="5" numFmtId="0" xfId="0" applyAlignment="1" applyBorder="1" applyFill="1" applyFont="1">
      <alignment horizontal="center" shrinkToFit="0" vertical="center" wrapText="1"/>
    </xf>
    <xf borderId="9" fillId="0" fontId="6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vertical="center"/>
    </xf>
    <xf borderId="10" fillId="0" fontId="2" numFmtId="0" xfId="0" applyBorder="1" applyFont="1"/>
    <xf borderId="9" fillId="0" fontId="7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2" fillId="0" fontId="1" numFmtId="0" xfId="0" applyAlignment="1" applyBorder="1" applyFont="1">
      <alignment readingOrder="0"/>
    </xf>
    <xf borderId="13" fillId="0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right" readingOrder="0" vertical="bottom"/>
    </xf>
    <xf borderId="0" fillId="3" fontId="8" numFmtId="0" xfId="0" applyFont="1"/>
    <xf borderId="2" fillId="0" fontId="3" numFmtId="0" xfId="0" applyAlignment="1" applyBorder="1" applyFont="1">
      <alignment horizontal="center" readingOrder="0" shrinkToFit="0" vertical="center" wrapText="1"/>
    </xf>
    <xf borderId="2" fillId="0" fontId="0" numFmtId="0" xfId="0" applyBorder="1" applyFont="1"/>
    <xf borderId="2" fillId="0" fontId="1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readingOrder="0"/>
    </xf>
    <xf borderId="0" fillId="0" fontId="10" numFmtId="0" xfId="0" applyAlignment="1" applyFont="1">
      <alignment shrinkToFit="0" wrapText="1"/>
    </xf>
    <xf borderId="2" fillId="0" fontId="0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4" fillId="3" fontId="8" numFmtId="0" xfId="0" applyBorder="1" applyFont="1"/>
    <xf borderId="0" fillId="0" fontId="0" numFmtId="0" xfId="0" applyAlignment="1" applyFont="1">
      <alignment shrinkToFit="0" wrapText="1"/>
    </xf>
    <xf borderId="2" fillId="0" fontId="3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9" fillId="5" fontId="0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14" fillId="5" fontId="0" numFmtId="0" xfId="0" applyAlignment="1" applyBorder="1" applyFont="1">
      <alignment vertical="center"/>
    </xf>
    <xf borderId="9" fillId="5" fontId="1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2" fillId="6" fontId="8" numFmtId="0" xfId="0" applyAlignment="1" applyBorder="1" applyFill="1" applyFont="1">
      <alignment horizontal="center" shrinkToFit="0" vertical="center" wrapText="1"/>
    </xf>
    <xf borderId="14" fillId="5" fontId="1" numFmtId="0" xfId="0" applyAlignment="1" applyBorder="1" applyFont="1">
      <alignment vertical="center"/>
    </xf>
    <xf borderId="0" fillId="0" fontId="0" numFmtId="0" xfId="0" applyFont="1"/>
    <xf borderId="9" fillId="0" fontId="1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9" fillId="7" fontId="0" numFmtId="0" xfId="0" applyAlignment="1" applyBorder="1" applyFill="1" applyFont="1">
      <alignment horizontal="center" shrinkToFit="0" wrapText="1"/>
    </xf>
    <xf borderId="2" fillId="7" fontId="0" numFmtId="0" xfId="0" applyAlignment="1" applyBorder="1" applyFont="1">
      <alignment shrinkToFit="0" wrapText="1"/>
    </xf>
    <xf borderId="0" fillId="0" fontId="1" numFmtId="0" xfId="0" applyFont="1"/>
    <xf borderId="0" fillId="0" fontId="3" numFmtId="0" xfId="0" applyAlignment="1" applyFont="1">
      <alignment shrinkToFit="0" vertical="center" wrapText="1"/>
    </xf>
    <xf borderId="2" fillId="5" fontId="0" numFmtId="0" xfId="0" applyBorder="1" applyFont="1"/>
    <xf borderId="9" fillId="0" fontId="0" numFmtId="0" xfId="0" applyBorder="1" applyFont="1"/>
    <xf borderId="2" fillId="8" fontId="0" numFmtId="0" xfId="0" applyAlignment="1" applyBorder="1" applyFill="1" applyFont="1">
      <alignment horizontal="right" vertical="center"/>
    </xf>
    <xf borderId="2" fillId="9" fontId="0" numFmtId="0" xfId="0" applyAlignment="1" applyBorder="1" applyFill="1" applyFont="1">
      <alignment horizontal="right" readingOrder="0" vertical="bottom"/>
    </xf>
    <xf borderId="2" fillId="8" fontId="0" numFmtId="0" xfId="0" applyAlignment="1" applyBorder="1" applyFont="1">
      <alignment shrinkToFit="0" vertical="center" wrapText="1"/>
    </xf>
    <xf borderId="2" fillId="5" fontId="0" numFmtId="0" xfId="0" applyAlignment="1" applyBorder="1" applyFont="1">
      <alignment vertical="center"/>
    </xf>
    <xf borderId="2" fillId="0" fontId="8" numFmtId="10" xfId="0" applyAlignment="1" applyBorder="1" applyFont="1" applyNumberFormat="1">
      <alignment horizontal="center" shrinkToFit="0" vertical="center" wrapText="1"/>
    </xf>
    <xf borderId="4" fillId="3" fontId="8" numFmtId="10" xfId="0" applyBorder="1" applyFont="1" applyNumberFormat="1"/>
    <xf borderId="0" fillId="0" fontId="8" numFmtId="10" xfId="0" applyFont="1" applyNumberFormat="1"/>
    <xf borderId="1" fillId="0" fontId="8" numFmtId="0" xfId="0" applyAlignment="1" applyBorder="1" applyFont="1">
      <alignment horizontal="center" shrinkToFit="0" vertical="center" wrapText="1"/>
    </xf>
    <xf borderId="2" fillId="7" fontId="0" numFmtId="0" xfId="0" applyAlignment="1" applyBorder="1" applyFont="1">
      <alignment horizontal="center" shrinkToFit="0" wrapText="1"/>
    </xf>
    <xf borderId="2" fillId="7" fontId="0" numFmtId="10" xfId="0" applyAlignment="1" applyBorder="1" applyFont="1" applyNumberFormat="1">
      <alignment horizontal="center" shrinkToFit="0" wrapText="1"/>
    </xf>
    <xf borderId="4" fillId="4" fontId="0" numFmtId="0" xfId="0" applyAlignment="1" applyBorder="1" applyFont="1">
      <alignment shrinkToFit="0" wrapText="1"/>
    </xf>
    <xf borderId="4" fillId="4" fontId="8" numFmtId="0" xfId="0" applyBorder="1" applyFont="1"/>
    <xf borderId="4" fillId="4" fontId="0" numFmtId="0" xfId="0" applyBorder="1" applyFont="1"/>
    <xf borderId="15" fillId="4" fontId="0" numFmtId="0" xfId="0" applyAlignment="1" applyBorder="1" applyFont="1">
      <alignment horizontal="center" shrinkToFit="0" wrapText="1"/>
    </xf>
    <xf borderId="16" fillId="0" fontId="2" numFmtId="0" xfId="0" applyBorder="1" applyFont="1"/>
    <xf borderId="2" fillId="5" fontId="0" numFmtId="0" xfId="0" applyAlignment="1" applyBorder="1" applyFont="1">
      <alignment shrinkToFit="0" wrapText="1"/>
    </xf>
    <xf borderId="17" fillId="0" fontId="0" numFmtId="0" xfId="0" applyAlignment="1" applyBorder="1" applyFont="1">
      <alignment horizontal="center"/>
    </xf>
    <xf borderId="2" fillId="5" fontId="1" numFmtId="0" xfId="0" applyAlignment="1" applyBorder="1" applyFont="1">
      <alignment vertical="center"/>
    </xf>
    <xf borderId="1" fillId="0" fontId="11" numFmtId="0" xfId="0" applyAlignment="1" applyBorder="1" applyFont="1">
      <alignment horizontal="center" shrinkToFit="0" vertical="center" wrapText="1"/>
    </xf>
    <xf borderId="17" fillId="0" fontId="7" numFmtId="164" xfId="0" applyAlignment="1" applyBorder="1" applyFont="1" applyNumberFormat="1">
      <alignment horizontal="center"/>
    </xf>
    <xf borderId="17" fillId="0" fontId="0" numFmtId="164" xfId="0" applyAlignment="1" applyBorder="1" applyFont="1" applyNumberFormat="1">
      <alignment horizontal="center"/>
    </xf>
    <xf borderId="4" fillId="3" fontId="7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4" fillId="2" fontId="7" numFmtId="0" xfId="0" applyAlignment="1" applyBorder="1" applyFont="1">
      <alignment horizontal="center"/>
    </xf>
    <xf borderId="0" fillId="0" fontId="7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12" numFmtId="0" xfId="0" applyAlignment="1" applyFont="1">
      <alignment horizontal="center"/>
    </xf>
    <xf borderId="1" fillId="4" fontId="13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vertical="center"/>
    </xf>
    <xf borderId="16" fillId="3" fontId="15" numFmtId="0" xfId="0" applyAlignment="1" applyBorder="1" applyFont="1">
      <alignment horizontal="center" shrinkToFit="0" vertical="center" wrapText="1"/>
    </xf>
    <xf borderId="18" fillId="4" fontId="16" numFmtId="0" xfId="0" applyAlignment="1" applyBorder="1" applyFont="1">
      <alignment horizontal="center" shrinkToFit="0" vertical="center" wrapText="1"/>
    </xf>
    <xf borderId="15" fillId="2" fontId="0" numFmtId="0" xfId="0" applyBorder="1" applyFont="1"/>
    <xf borderId="1" fillId="0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readingOrder="0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4" fillId="3" fontId="0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21" numFmtId="46" xfId="0" applyAlignment="1" applyBorder="1" applyFont="1" applyNumberFormat="1">
      <alignment horizontal="center" readingOrder="0" shrinkToFit="0" vertical="center" wrapText="1"/>
    </xf>
    <xf borderId="4" fillId="2" fontId="0" numFmtId="46" xfId="0" applyBorder="1" applyFont="1" applyNumberFormat="1"/>
    <xf borderId="0" fillId="0" fontId="21" numFmtId="46" xfId="0" applyFont="1" applyNumberFormat="1"/>
    <xf borderId="2" fillId="6" fontId="1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vertical="center"/>
    </xf>
    <xf borderId="2" fillId="0" fontId="22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2" fillId="6" fontId="22" numFmtId="0" xfId="0" applyAlignment="1" applyBorder="1" applyFont="1">
      <alignment horizontal="center" readingOrder="0" shrinkToFit="0" vertical="center" wrapText="1"/>
    </xf>
    <xf borderId="14" fillId="6" fontId="0" numFmtId="0" xfId="0" applyAlignment="1" applyBorder="1" applyFont="1">
      <alignment horizontal="center" shrinkToFit="0" vertical="center" wrapText="1"/>
    </xf>
    <xf borderId="14" fillId="8" fontId="0" numFmtId="0" xfId="0" applyAlignment="1" applyBorder="1" applyFont="1">
      <alignment horizontal="center" shrinkToFit="0" vertical="center" wrapText="1"/>
    </xf>
    <xf borderId="18" fillId="6" fontId="0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9" fillId="0" fontId="8" numFmtId="10" xfId="0" applyAlignment="1" applyBorder="1" applyFont="1" applyNumberFormat="1">
      <alignment horizontal="center" shrinkToFit="0" vertical="center" wrapText="1"/>
    </xf>
    <xf borderId="4" fillId="3" fontId="8" numFmtId="10" xfId="0" applyAlignment="1" applyBorder="1" applyFont="1" applyNumberFormat="1">
      <alignment horizontal="center" shrinkToFit="0" vertical="center" wrapText="1"/>
    </xf>
    <xf borderId="11" fillId="0" fontId="8" numFmtId="10" xfId="0" applyAlignment="1" applyBorder="1" applyFont="1" applyNumberFormat="1">
      <alignment horizontal="center" shrinkToFit="0" vertical="center" wrapText="1"/>
    </xf>
    <xf borderId="2" fillId="0" fontId="22" numFmtId="10" xfId="0" applyAlignment="1" applyBorder="1" applyFont="1" applyNumberFormat="1">
      <alignment horizontal="center" shrinkToFit="0" vertical="center" wrapText="1"/>
    </xf>
    <xf borderId="4" fillId="2" fontId="0" numFmtId="10" xfId="0" applyBorder="1" applyFont="1" applyNumberFormat="1"/>
    <xf borderId="0" fillId="0" fontId="22" numFmtId="10" xfId="0" applyFont="1" applyNumberFormat="1"/>
    <xf borderId="2" fillId="0" fontId="23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2" fillId="7" fontId="0" numFmtId="165" xfId="0" applyAlignment="1" applyBorder="1" applyFont="1" applyNumberFormat="1">
      <alignment horizontal="right" readingOrder="0" vertical="bottom"/>
    </xf>
    <xf borderId="14" fillId="10" fontId="8" numFmtId="0" xfId="0" applyAlignment="1" applyBorder="1" applyFill="1" applyFont="1">
      <alignment horizontal="center" shrinkToFit="0" vertical="center" wrapText="1"/>
    </xf>
    <xf borderId="18" fillId="10" fontId="8" numFmtId="0" xfId="0" applyAlignment="1" applyBorder="1" applyFont="1">
      <alignment horizontal="center" shrinkToFit="0" vertical="center" wrapText="1"/>
    </xf>
    <xf borderId="2" fillId="10" fontId="22" numFmtId="0" xfId="0" applyAlignment="1" applyBorder="1" applyFont="1">
      <alignment horizontal="center" readingOrder="0" shrinkToFit="0" vertical="center" wrapText="1"/>
    </xf>
    <xf borderId="2" fillId="7" fontId="23" numFmtId="10" xfId="0" applyAlignment="1" applyBorder="1" applyFont="1" applyNumberFormat="1">
      <alignment vertical="bottom"/>
    </xf>
    <xf borderId="2" fillId="7" fontId="23" numFmtId="0" xfId="0" applyAlignment="1" applyBorder="1" applyFont="1">
      <alignment vertical="bottom"/>
    </xf>
    <xf borderId="2" fillId="7" fontId="23" numFmtId="46" xfId="0" applyAlignment="1" applyBorder="1" applyFont="1" applyNumberFormat="1">
      <alignment vertical="bottom"/>
    </xf>
    <xf borderId="0" fillId="0" fontId="23" numFmtId="0" xfId="0" applyAlignment="1" applyFont="1">
      <alignment vertical="bottom"/>
    </xf>
    <xf borderId="4" fillId="8" fontId="0" numFmtId="0" xfId="0" applyAlignment="1" applyBorder="1" applyFont="1">
      <alignment shrinkToFit="0" wrapText="1"/>
    </xf>
    <xf borderId="2" fillId="8" fontId="23" numFmtId="0" xfId="0" applyAlignment="1" applyBorder="1" applyFont="1">
      <alignment readingOrder="0" vertical="bottom"/>
    </xf>
    <xf borderId="2" fillId="8" fontId="23" numFmtId="10" xfId="0" applyAlignment="1" applyBorder="1" applyFont="1" applyNumberFormat="1">
      <alignment vertical="bottom"/>
    </xf>
    <xf borderId="4" fillId="8" fontId="0" numFmtId="0" xfId="0" applyBorder="1" applyFont="1"/>
    <xf borderId="2" fillId="8" fontId="23" numFmtId="0" xfId="0" applyAlignment="1" applyBorder="1" applyFont="1">
      <alignment vertical="bottom"/>
    </xf>
    <xf borderId="2" fillId="11" fontId="8" numFmtId="0" xfId="0" applyAlignment="1" applyBorder="1" applyFill="1" applyFont="1">
      <alignment readingOrder="0" shrinkToFit="0" vertical="bottom" wrapText="1"/>
    </xf>
    <xf borderId="2" fillId="8" fontId="23" numFmtId="46" xfId="0" applyAlignment="1" applyBorder="1" applyFont="1" applyNumberFormat="1">
      <alignment vertical="bottom"/>
    </xf>
    <xf borderId="2" fillId="0" fontId="23" numFmtId="0" xfId="0" applyAlignment="1" applyBorder="1" applyFont="1">
      <alignment readingOrder="0" vertical="bottom"/>
    </xf>
    <xf borderId="2" fillId="11" fontId="8" numFmtId="21" xfId="0" applyAlignment="1" applyBorder="1" applyFont="1" applyNumberFormat="1">
      <alignment horizontal="right" readingOrder="0" vertical="bottom"/>
    </xf>
    <xf borderId="2" fillId="0" fontId="23" numFmtId="10" xfId="0" applyAlignment="1" applyBorder="1" applyFont="1" applyNumberFormat="1">
      <alignment vertical="bottom"/>
    </xf>
    <xf borderId="2" fillId="0" fontId="23" numFmtId="0" xfId="0" applyAlignment="1" applyBorder="1" applyFont="1">
      <alignment vertical="bottom"/>
    </xf>
    <xf borderId="2" fillId="0" fontId="23" numFmtId="46" xfId="0" applyAlignment="1" applyBorder="1" applyFont="1" applyNumberForma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7" fontId="23" numFmtId="165" xfId="0" applyAlignment="1" applyBorder="1" applyFont="1" applyNumberFormat="1">
      <alignment horizontal="right" readingOrder="0" vertical="bottom"/>
    </xf>
    <xf borderId="2" fillId="0" fontId="23" numFmtId="165" xfId="0" applyAlignment="1" applyBorder="1" applyFont="1" applyNumberFormat="1">
      <alignment horizontal="right" readingOrder="0" vertical="bottom"/>
    </xf>
    <xf borderId="0" fillId="0" fontId="21" numFmtId="0" xfId="0" applyFont="1"/>
    <xf borderId="19" fillId="0" fontId="24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0" fillId="0" fontId="24" numFmtId="0" xfId="0" applyAlignment="1" applyFont="1">
      <alignment horizontal="center" vertical="center"/>
    </xf>
    <xf borderId="9" fillId="12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1" fillId="0" fontId="0" numFmtId="0" xfId="0" applyBorder="1" applyFont="1"/>
    <xf borderId="2" fillId="0" fontId="23" numFmtId="0" xfId="0" applyAlignment="1" applyBorder="1" applyFont="1">
      <alignment horizontal="right" shrinkToFit="0" vertical="bottom" wrapText="1"/>
    </xf>
    <xf borderId="2" fillId="0" fontId="0" numFmtId="0" xfId="0" applyAlignment="1" applyBorder="1" applyFont="1">
      <alignment shrinkToFit="0" wrapText="1"/>
    </xf>
    <xf borderId="2" fillId="0" fontId="23" numFmtId="0" xfId="0" applyAlignment="1" applyBorder="1" applyFont="1">
      <alignment horizontal="right" readingOrder="0" shrinkToFit="0" vertical="bottom" wrapText="1"/>
    </xf>
    <xf borderId="22" fillId="0" fontId="0" numFmtId="0" xfId="0" applyAlignment="1" applyBorder="1" applyFont="1">
      <alignment shrinkToFit="0" wrapText="1"/>
    </xf>
    <xf borderId="7" fillId="0" fontId="23" numFmtId="164" xfId="0" applyAlignment="1" applyBorder="1" applyFont="1" applyNumberFormat="1">
      <alignment horizontal="center"/>
    </xf>
    <xf borderId="13" fillId="0" fontId="23" numFmtId="10" xfId="0" applyAlignment="1" applyBorder="1" applyFont="1" applyNumberFormat="1">
      <alignment horizontal="center"/>
    </xf>
    <xf borderId="13" fillId="0" fontId="0" numFmtId="0" xfId="0" applyAlignment="1" applyBorder="1" applyFont="1">
      <alignment horizontal="center"/>
    </xf>
    <xf borderId="0" fillId="0" fontId="23" numFmtId="0" xfId="0" applyFont="1"/>
    <xf borderId="23" fillId="10" fontId="23" numFmtId="0" xfId="0" applyAlignment="1" applyBorder="1" applyFont="1">
      <alignment shrinkToFit="0" wrapText="1"/>
    </xf>
    <xf borderId="24" fillId="10" fontId="23" numFmtId="10" xfId="0" applyAlignment="1" applyBorder="1" applyFont="1" applyNumberFormat="1">
      <alignment horizontal="right" shrinkToFit="0" wrapText="1"/>
    </xf>
    <xf borderId="24" fillId="10" fontId="23" numFmtId="0" xfId="0" applyBorder="1" applyFont="1"/>
    <xf borderId="7" fillId="10" fontId="8" numFmtId="0" xfId="0" applyAlignment="1" applyBorder="1" applyFont="1">
      <alignment vertical="bottom"/>
    </xf>
    <xf borderId="7" fillId="0" fontId="23" numFmtId="0" xfId="0" applyAlignment="1" applyBorder="1" applyFont="1">
      <alignment shrinkToFit="0" wrapText="1"/>
    </xf>
    <xf borderId="13" fillId="0" fontId="23" numFmtId="10" xfId="0" applyAlignment="1" applyBorder="1" applyFont="1" applyNumberFormat="1">
      <alignment horizontal="right" shrinkToFit="0" wrapText="1"/>
    </xf>
    <xf borderId="13" fillId="0" fontId="23" numFmtId="0" xfId="0" applyBorder="1" applyFont="1"/>
    <xf borderId="2" fillId="0" fontId="21" numFmtId="0" xfId="0" applyAlignment="1" applyBorder="1" applyFont="1">
      <alignment vertical="bottom"/>
    </xf>
    <xf borderId="2" fillId="10" fontId="23" numFmtId="0" xfId="0" applyBorder="1" applyFont="1"/>
    <xf borderId="2" fillId="0" fontId="23" numFmtId="0" xfId="0" applyAlignment="1" applyBorder="1" applyFont="1">
      <alignment shrinkToFit="0" wrapText="1"/>
    </xf>
    <xf borderId="0" fillId="0" fontId="0" numFmtId="10" xfId="0" applyFont="1" applyNumberFormat="1"/>
    <xf borderId="24" fillId="10" fontId="23" numFmtId="10" xfId="0" applyBorder="1" applyFont="1" applyNumberFormat="1"/>
    <xf borderId="2" fillId="0" fontId="25" numFmtId="0" xfId="0" applyAlignment="1" applyBorder="1" applyFont="1">
      <alignment vertical="bottom"/>
    </xf>
    <xf borderId="2" fillId="10" fontId="21" numFmtId="0" xfId="0" applyAlignment="1" applyBorder="1" applyFont="1">
      <alignment vertical="bottom"/>
    </xf>
    <xf borderId="2" fillId="7" fontId="0" numFmtId="164" xfId="0" applyAlignment="1" applyBorder="1" applyFont="1" applyNumberFormat="1">
      <alignment horizontal="right"/>
    </xf>
    <xf borderId="18" fillId="7" fontId="23" numFmtId="10" xfId="0" applyBorder="1" applyFont="1" applyNumberFormat="1"/>
    <xf borderId="18" fillId="7" fontId="23" numFmtId="0" xfId="0" applyBorder="1" applyFont="1"/>
    <xf borderId="2" fillId="7" fontId="21" numFmtId="10" xfId="0" applyAlignment="1" applyBorder="1" applyFont="1" applyNumberFormat="1">
      <alignment vertical="bottom"/>
    </xf>
    <xf borderId="23" fillId="10" fontId="0" numFmtId="0" xfId="0" applyAlignment="1" applyBorder="1" applyFont="1">
      <alignment shrinkToFit="0" wrapText="1"/>
    </xf>
    <xf borderId="24" fillId="10" fontId="0" numFmtId="9" xfId="0" applyAlignment="1" applyBorder="1" applyFont="1" applyNumberFormat="1">
      <alignment horizontal="right" shrinkToFit="0" wrapText="1"/>
    </xf>
    <xf borderId="7" fillId="0" fontId="23" numFmtId="0" xfId="0" applyBorder="1" applyFont="1"/>
    <xf borderId="13" fillId="0" fontId="23" numFmtId="10" xfId="0" applyAlignment="1" applyBorder="1" applyFont="1" applyNumberFormat="1">
      <alignment horizontal="right"/>
    </xf>
    <xf borderId="2" fillId="0" fontId="23" numFmtId="0" xfId="0" applyBorder="1" applyFont="1"/>
    <xf borderId="23" fillId="7" fontId="0" numFmtId="164" xfId="0" applyAlignment="1" applyBorder="1" applyFont="1" applyNumberFormat="1">
      <alignment horizontal="right"/>
    </xf>
    <xf borderId="24" fillId="7" fontId="23" numFmtId="10" xfId="0" applyBorder="1" applyFont="1" applyNumberFormat="1"/>
    <xf borderId="24" fillId="7" fontId="23" numFmtId="0" xfId="0" applyBorder="1" applyFont="1"/>
    <xf borderId="2" fillId="7" fontId="21" numFmtId="0" xfId="0" applyAlignment="1" applyBorder="1" applyFont="1">
      <alignment vertical="bottom"/>
    </xf>
    <xf borderId="24" fillId="10" fontId="23" numFmtId="9" xfId="0" applyAlignment="1" applyBorder="1" applyFont="1" applyNumberFormat="1">
      <alignment horizontal="right" shrinkToFit="0" wrapText="1"/>
    </xf>
    <xf borderId="13" fillId="0" fontId="23" numFmtId="0" xfId="0" applyAlignment="1" applyBorder="1" applyFont="1">
      <alignment horizontal="center"/>
    </xf>
    <xf borderId="13" fillId="0" fontId="23" numFmtId="0" xfId="0" applyAlignment="1" applyBorder="1" applyFont="1">
      <alignment horizontal="right"/>
    </xf>
    <xf borderId="11" fillId="0" fontId="23" numFmtId="0" xfId="0" applyBorder="1" applyFont="1"/>
    <xf borderId="2" fillId="0" fontId="0" numFmtId="10" xfId="0" applyBorder="1" applyFont="1" applyNumberFormat="1"/>
    <xf borderId="11" fillId="0" fontId="23" numFmtId="10" xfId="0" applyBorder="1" applyFont="1" applyNumberFormat="1"/>
    <xf borderId="2" fillId="0" fontId="21" numFmtId="46" xfId="0" applyAlignment="1" applyBorder="1" applyFont="1" applyNumberFormat="1">
      <alignment vertical="bottom"/>
    </xf>
    <xf borderId="23" fillId="7" fontId="23" numFmtId="0" xfId="0" applyBorder="1" applyFont="1"/>
    <xf borderId="24" fillId="7" fontId="0" numFmtId="10" xfId="0" applyAlignment="1" applyBorder="1" applyFont="1" applyNumberFormat="1">
      <alignment horizontal="center"/>
    </xf>
    <xf borderId="7" fillId="7" fontId="8" numFmtId="0" xfId="0" applyAlignment="1" applyBorder="1" applyFont="1">
      <alignment vertical="bottom"/>
    </xf>
    <xf borderId="24" fillId="7" fontId="23" numFmtId="10" xfId="0" applyAlignment="1" applyBorder="1" applyFont="1" applyNumberFormat="1">
      <alignment horizontal="right"/>
    </xf>
    <xf borderId="0" fillId="0" fontId="0" numFmtId="0" xfId="0" applyAlignment="1" applyFont="1">
      <alignment readingOrder="0"/>
    </xf>
    <xf borderId="7" fillId="0" fontId="0" numFmtId="164" xfId="0" applyAlignment="1" applyBorder="1" applyFont="1" applyNumberFormat="1">
      <alignment horizontal="right"/>
    </xf>
    <xf borderId="13" fillId="0" fontId="23" numFmtId="10" xfId="0" applyBorder="1" applyFont="1" applyNumberFormat="1"/>
    <xf borderId="2" fillId="0" fontId="21" numFmtId="0" xfId="0" applyAlignment="1" applyBorder="1" applyFont="1">
      <alignment vertical="bottom"/>
    </xf>
    <xf borderId="24" fillId="7" fontId="23" numFmtId="9" xfId="0" applyAlignment="1" applyBorder="1" applyFont="1" applyNumberFormat="1">
      <alignment horizontal="right"/>
    </xf>
    <xf borderId="24" fillId="8" fontId="23" numFmtId="10" xfId="0" applyBorder="1" applyFont="1" applyNumberFormat="1"/>
    <xf borderId="23" fillId="10" fontId="23" numFmtId="0" xfId="0" applyBorder="1" applyFont="1"/>
    <xf borderId="24" fillId="10" fontId="23" numFmtId="0" xfId="0" applyAlignment="1" applyBorder="1" applyFont="1">
      <alignment horizontal="center"/>
    </xf>
    <xf borderId="24" fillId="10" fontId="23" numFmtId="10" xfId="0" applyAlignment="1" applyBorder="1" applyFont="1" applyNumberFormat="1">
      <alignment horizontal="right"/>
    </xf>
    <xf borderId="24" fillId="10" fontId="23" numFmtId="0" xfId="0" applyAlignment="1" applyBorder="1" applyFont="1">
      <alignment horizontal="right"/>
    </xf>
    <xf borderId="23" fillId="7" fontId="23" numFmtId="164" xfId="0" applyAlignment="1" applyBorder="1" applyFont="1" applyNumberFormat="1">
      <alignment horizontal="right"/>
    </xf>
    <xf borderId="2" fillId="7" fontId="23" numFmtId="0" xfId="0" applyBorder="1" applyFont="1"/>
    <xf borderId="7" fillId="7" fontId="23" numFmtId="46" xfId="0" applyAlignment="1" applyBorder="1" applyFont="1" applyNumberFormat="1">
      <alignment vertical="bottom"/>
    </xf>
    <xf borderId="7" fillId="0" fontId="23" numFmtId="164" xfId="0" applyAlignment="1" applyBorder="1" applyFont="1" applyNumberFormat="1">
      <alignment horizontal="right"/>
    </xf>
    <xf borderId="2" fillId="0" fontId="21" numFmtId="2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1575368375"/>
        <c:axId val="963810419"/>
      </c:lineChart>
      <c:catAx>
        <c:axId val="157536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3810419"/>
      </c:catAx>
      <c:valAx>
        <c:axId val="9638104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53683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'Статистика'!$BW$3:$BW$6</c:f>
            </c:strRef>
          </c:cat>
          <c:val>
            <c:numRef>
              <c:f>'Статистика'!$BX$3:$BX$6</c:f>
            </c:numRef>
          </c:val>
          <c:smooth val="0"/>
        </c:ser>
        <c:axId val="2051062606"/>
        <c:axId val="1906028620"/>
      </c:lineChart>
      <c:catAx>
        <c:axId val="205106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6028620"/>
      </c:catAx>
      <c:valAx>
        <c:axId val="19060286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10626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'Статистика'!$CI$2:$CI$3</c:f>
            </c:strRef>
          </c:tx>
          <c:marker>
            <c:symbol val="none"/>
          </c:marker>
          <c:cat>
            <c:strRef>
              <c:f>'Статистика'!$CH$4:$CH$19</c:f>
            </c:strRef>
          </c:cat>
          <c:val>
            <c:numRef>
              <c:f>'Статистика'!$CI$4:$CI$19</c:f>
            </c:numRef>
          </c:val>
          <c:smooth val="0"/>
        </c:ser>
        <c:axId val="744939971"/>
        <c:axId val="110149453"/>
      </c:lineChart>
      <c:catAx>
        <c:axId val="74493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49453"/>
      </c:catAx>
      <c:valAx>
        <c:axId val="1101494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49399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1818165792"/>
        <c:axId val="1464607520"/>
      </c:lineChart>
      <c:catAx>
        <c:axId val="18181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4607520"/>
      </c:catAx>
      <c:valAx>
        <c:axId val="14646075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81657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'Статистика'!$CY$2:$CY$3</c:f>
            </c:strRef>
          </c:tx>
          <c:marker>
            <c:symbol val="none"/>
          </c:marker>
          <c:cat>
            <c:strRef>
              <c:f>'Статистика'!$CX$4:$CX$19</c:f>
            </c:strRef>
          </c:cat>
          <c:val>
            <c:numRef>
              <c:f>'Статистика'!$CY$4:$CY$19</c:f>
            </c:numRef>
          </c:val>
          <c:smooth val="0"/>
        </c:ser>
        <c:axId val="558646748"/>
        <c:axId val="1159061599"/>
      </c:lineChart>
      <c:catAx>
        <c:axId val="558646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9061599"/>
      </c:catAx>
      <c:valAx>
        <c:axId val="11590615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86467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'Статистика'!$DC$3:$DC$6</c:f>
            </c:strRef>
          </c:cat>
          <c:val>
            <c:numRef>
              <c:f>'Статистика'!$DD$3:$DD$6</c:f>
            </c:numRef>
          </c:val>
          <c:smooth val="0"/>
        </c:ser>
        <c:axId val="1594795782"/>
        <c:axId val="724864097"/>
      </c:lineChart>
      <c:catAx>
        <c:axId val="1594795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4864097"/>
      </c:catAx>
      <c:valAx>
        <c:axId val="7248640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47957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'Статистика'!$DO$2</c:f>
            </c:strRef>
          </c:tx>
          <c:marker>
            <c:symbol val="none"/>
          </c:marker>
          <c:cat>
            <c:strRef>
              <c:f>'Статистика'!$DN$3:$DN$19</c:f>
            </c:strRef>
          </c:cat>
          <c:val>
            <c:numRef>
              <c:f>'Статистика'!$DO$3:$DO$19</c:f>
            </c:numRef>
          </c:val>
          <c:smooth val="0"/>
        </c:ser>
        <c:axId val="1481030715"/>
        <c:axId val="1477177185"/>
      </c:lineChart>
      <c:catAx>
        <c:axId val="148103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7177185"/>
      </c:catAx>
      <c:valAx>
        <c:axId val="14771771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10307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marker>
            <c:symbol val="none"/>
          </c:marker>
          <c:cat>
            <c:strRef>
              <c:f>'Статистика'!$DS$3:$DS$6</c:f>
            </c:strRef>
          </c:cat>
          <c:val>
            <c:numRef>
              <c:f>'Статистика'!$DT$3:$DT$6</c:f>
            </c:numRef>
          </c:val>
          <c:smooth val="0"/>
        </c:ser>
        <c:axId val="1244189121"/>
        <c:axId val="781310625"/>
      </c:lineChart>
      <c:catAx>
        <c:axId val="1244189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1310625"/>
      </c:catAx>
      <c:valAx>
        <c:axId val="7813106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41891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1916604300"/>
        <c:axId val="1625257163"/>
      </c:lineChart>
      <c:catAx>
        <c:axId val="1916604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5257163"/>
      </c:catAx>
      <c:valAx>
        <c:axId val="16252571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66043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'Статистика'!$W$2</c:f>
            </c:strRef>
          </c:tx>
          <c:marker>
            <c:symbol val="none"/>
          </c:marker>
          <c:cat>
            <c:strRef>
              <c:f>'Статистика'!$V$3:$V$19</c:f>
            </c:strRef>
          </c:cat>
          <c:val>
            <c:numRef>
              <c:f>'Статистика'!$W$3:$W$19</c:f>
            </c:numRef>
          </c:val>
          <c:smooth val="0"/>
        </c:ser>
        <c:axId val="1662465203"/>
        <c:axId val="967686445"/>
      </c:lineChart>
      <c:catAx>
        <c:axId val="1662465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7686445"/>
      </c:catAx>
      <c:valAx>
        <c:axId val="9676864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24652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'Статистика'!$AA$3:$AA$6</c:f>
            </c:strRef>
          </c:cat>
          <c:val>
            <c:numRef>
              <c:f>'Статистика'!$AB$3:$AB$6</c:f>
            </c:numRef>
          </c:val>
          <c:smooth val="0"/>
        </c:ser>
        <c:axId val="1886736446"/>
        <c:axId val="1539359169"/>
      </c:lineChart>
      <c:catAx>
        <c:axId val="1886736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9359169"/>
      </c:catAx>
      <c:valAx>
        <c:axId val="15393591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67364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'Статистика'!$AM$2:$AM$3</c:f>
            </c:strRef>
          </c:tx>
          <c:marker>
            <c:symbol val="none"/>
          </c:marker>
          <c:cat>
            <c:strRef>
              <c:f>'Статистика'!$AL$4:$AL$19</c:f>
            </c:strRef>
          </c:cat>
          <c:val>
            <c:numRef>
              <c:f>'Статистика'!$AM$4:$AM$19</c:f>
            </c:numRef>
          </c:val>
          <c:smooth val="0"/>
        </c:ser>
        <c:axId val="931660726"/>
        <c:axId val="1916030123"/>
      </c:lineChart>
      <c:catAx>
        <c:axId val="931660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6030123"/>
      </c:catAx>
      <c:valAx>
        <c:axId val="19160301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16607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'Статистика'!$AQ$3:$AQ$6</c:f>
            </c:strRef>
          </c:cat>
          <c:val>
            <c:numRef>
              <c:f>'Статистика'!$AR$3:$AR$6</c:f>
            </c:numRef>
          </c:val>
          <c:smooth val="0"/>
        </c:ser>
        <c:axId val="2060711239"/>
        <c:axId val="359250498"/>
      </c:lineChart>
      <c:catAx>
        <c:axId val="2060711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9250498"/>
      </c:catAx>
      <c:valAx>
        <c:axId val="3592504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07112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'Статистика'!$BC$2:$BC$3</c:f>
            </c:strRef>
          </c:tx>
          <c:marker>
            <c:symbol val="none"/>
          </c:marker>
          <c:cat>
            <c:strRef>
              <c:f>'Статистика'!$BB$4:$BB$19</c:f>
            </c:strRef>
          </c:cat>
          <c:val>
            <c:numRef>
              <c:f>'Статистика'!$BC$4:$BC$19</c:f>
            </c:numRef>
          </c:val>
          <c:smooth val="0"/>
        </c:ser>
        <c:axId val="1603887938"/>
        <c:axId val="1541122552"/>
      </c:lineChart>
      <c:catAx>
        <c:axId val="1603887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1122552"/>
      </c:catAx>
      <c:valAx>
        <c:axId val="15411225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38879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'Статистика'!$BG$3:$BG$6</c:f>
            </c:strRef>
          </c:cat>
          <c:val>
            <c:numRef>
              <c:f>'Статистика'!$BH$3:$BH$6</c:f>
            </c:numRef>
          </c:val>
          <c:smooth val="0"/>
        </c:ser>
        <c:axId val="1319951926"/>
        <c:axId val="946958071"/>
      </c:lineChart>
      <c:catAx>
        <c:axId val="131995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6958071"/>
      </c:catAx>
      <c:valAx>
        <c:axId val="9469580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99519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'Статистика'!$BS$2:$BS$3</c:f>
            </c:strRef>
          </c:tx>
          <c:marker>
            <c:symbol val="none"/>
          </c:marker>
          <c:cat>
            <c:strRef>
              <c:f>'Статистика'!$BR$4:$BR$19</c:f>
            </c:strRef>
          </c:cat>
          <c:val>
            <c:numRef>
              <c:f>'Статистика'!$BS$4:$BS$19</c:f>
            </c:numRef>
          </c:val>
          <c:smooth val="0"/>
        </c:ser>
        <c:axId val="1844231036"/>
        <c:axId val="257903973"/>
      </c:lineChart>
      <c:catAx>
        <c:axId val="1844231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7903973"/>
      </c:catAx>
      <c:valAx>
        <c:axId val="2579039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42310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685800</xdr:colOff>
      <xdr:row>24</xdr:row>
      <xdr:rowOff>28575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22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200025</xdr:colOff>
      <xdr:row>8</xdr:row>
      <xdr:rowOff>133350</xdr:rowOff>
    </xdr:from>
    <xdr:ext cx="3343275" cy="21621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304800</xdr:colOff>
      <xdr:row>21</xdr:row>
      <xdr:rowOff>95250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457200</xdr:colOff>
      <xdr:row>7</xdr:row>
      <xdr:rowOff>114300</xdr:rowOff>
    </xdr:from>
    <xdr:ext cx="3048000" cy="24955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600075</xdr:colOff>
      <xdr:row>20</xdr:row>
      <xdr:rowOff>161925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419100</xdr:colOff>
      <xdr:row>8</xdr:row>
      <xdr:rowOff>9525</xdr:rowOff>
    </xdr:from>
    <xdr:ext cx="3295650" cy="23145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495300</xdr:colOff>
      <xdr:row>20</xdr:row>
      <xdr:rowOff>161925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390525</xdr:colOff>
      <xdr:row>8</xdr:row>
      <xdr:rowOff>9525</xdr:rowOff>
    </xdr:from>
    <xdr:ext cx="3467100" cy="22002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676275</xdr:colOff>
      <xdr:row>20</xdr:row>
      <xdr:rowOff>85725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371475</xdr:colOff>
      <xdr:row>8</xdr:row>
      <xdr:rowOff>57150</xdr:rowOff>
    </xdr:from>
    <xdr:ext cx="3343275" cy="21050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457200</xdr:colOff>
      <xdr:row>20</xdr:row>
      <xdr:rowOff>161925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504825</xdr:colOff>
      <xdr:row>8</xdr:row>
      <xdr:rowOff>28575</xdr:rowOff>
    </xdr:from>
    <xdr:ext cx="3343275" cy="21621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561975</xdr:colOff>
      <xdr:row>20</xdr:row>
      <xdr:rowOff>85725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105</xdr:col>
      <xdr:colOff>180975</xdr:colOff>
      <xdr:row>7</xdr:row>
      <xdr:rowOff>180975</xdr:rowOff>
    </xdr:from>
    <xdr:ext cx="3705225" cy="22479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116</xdr:col>
      <xdr:colOff>561975</xdr:colOff>
      <xdr:row>20</xdr:row>
      <xdr:rowOff>152400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121</xdr:col>
      <xdr:colOff>571500</xdr:colOff>
      <xdr:row>8</xdr:row>
      <xdr:rowOff>28575</xdr:rowOff>
    </xdr:from>
    <xdr:ext cx="3971925" cy="21621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2891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3405781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30031" TargetMode="External"/><Relationship Id="rId2" Type="http://schemas.openxmlformats.org/officeDocument/2006/relationships/hyperlink" Target="https://tzk100.amocrm.ru/companies/detail/46255407" TargetMode="External"/><Relationship Id="rId3" Type="http://schemas.openxmlformats.org/officeDocument/2006/relationships/hyperlink" Target="https://tzk100.amocrm.ru/contacts/detail/43559913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620837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25.75"/>
    <col customWidth="1" min="6" max="16" width="8.38"/>
    <col customWidth="1" min="17" max="26" width="11.0"/>
  </cols>
  <sheetData>
    <row r="1" ht="15.0" customHeight="1">
      <c r="A1" s="1"/>
      <c r="B1" s="3" t="s">
        <v>2</v>
      </c>
      <c r="C1" s="3" t="s">
        <v>3</v>
      </c>
      <c r="D1" s="5" t="s">
        <v>4</v>
      </c>
      <c r="E1" s="7"/>
      <c r="K1" s="9"/>
      <c r="L1" s="7" t="s">
        <v>5</v>
      </c>
      <c r="P1" s="9"/>
    </row>
    <row r="2" ht="15.0" customHeight="1">
      <c r="A2" s="12"/>
      <c r="B2" s="12"/>
      <c r="C2" s="12"/>
      <c r="D2" s="14" t="s">
        <v>6</v>
      </c>
      <c r="E2" s="3"/>
      <c r="F2" s="3"/>
      <c r="G2" s="3"/>
      <c r="H2" s="3"/>
      <c r="I2" s="3"/>
      <c r="J2" s="3"/>
      <c r="K2" s="9"/>
      <c r="L2" s="3"/>
      <c r="M2" s="3"/>
      <c r="N2" s="3"/>
      <c r="O2" s="3"/>
      <c r="P2" s="9"/>
    </row>
    <row r="3" ht="43.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9"/>
      <c r="L3" s="15"/>
      <c r="M3" s="15"/>
      <c r="N3" s="15"/>
      <c r="O3" s="15"/>
      <c r="P3" s="9"/>
    </row>
    <row r="4" ht="15.0" customHeight="1">
      <c r="A4" s="12"/>
      <c r="B4" s="20" t="s">
        <v>8</v>
      </c>
      <c r="C4" s="19"/>
      <c r="D4" s="21"/>
      <c r="K4" s="9"/>
      <c r="P4" s="9"/>
    </row>
    <row r="5" ht="15.0" customHeight="1">
      <c r="A5" s="12"/>
      <c r="B5" s="28">
        <v>1.0</v>
      </c>
      <c r="C5" s="28">
        <v>1.0</v>
      </c>
      <c r="D5" s="30" t="s">
        <v>10</v>
      </c>
      <c r="K5" s="9"/>
      <c r="P5" s="9"/>
    </row>
    <row r="6" ht="28.5" customHeight="1">
      <c r="A6" s="12"/>
      <c r="B6" s="28">
        <v>1.0</v>
      </c>
      <c r="C6" s="28">
        <v>2.0</v>
      </c>
      <c r="D6" s="30" t="s">
        <v>11</v>
      </c>
      <c r="K6" s="9"/>
      <c r="P6" s="9"/>
    </row>
    <row r="7" ht="15.0" customHeight="1">
      <c r="A7" s="12"/>
      <c r="B7" s="28">
        <v>1.0</v>
      </c>
      <c r="C7" s="28">
        <v>3.0</v>
      </c>
      <c r="D7" s="30" t="s">
        <v>13</v>
      </c>
      <c r="K7" s="9"/>
      <c r="P7" s="9"/>
    </row>
    <row r="8" ht="15.0" customHeight="1">
      <c r="A8" s="12"/>
      <c r="B8" s="28">
        <v>1.0</v>
      </c>
      <c r="C8" s="28">
        <v>4.0</v>
      </c>
      <c r="D8" s="30" t="s">
        <v>14</v>
      </c>
      <c r="K8" s="9"/>
      <c r="P8" s="9"/>
    </row>
    <row r="9" ht="13.5" customHeight="1">
      <c r="A9" s="12"/>
      <c r="B9" s="28">
        <v>1.0</v>
      </c>
      <c r="C9" s="28">
        <v>5.0</v>
      </c>
      <c r="D9" s="30" t="s">
        <v>16</v>
      </c>
      <c r="K9" s="9"/>
      <c r="P9" s="9"/>
    </row>
    <row r="10" ht="73.5" customHeight="1">
      <c r="A10" s="12"/>
      <c r="B10" s="28">
        <v>1.0</v>
      </c>
      <c r="C10" s="28">
        <v>6.0</v>
      </c>
      <c r="D10" s="30" t="s">
        <v>17</v>
      </c>
      <c r="E10" s="36"/>
      <c r="K10" s="9"/>
      <c r="P10" s="9"/>
    </row>
    <row r="11" ht="73.5" customHeight="1">
      <c r="A11" s="12"/>
      <c r="B11" s="28">
        <v>1.0</v>
      </c>
      <c r="C11" s="28">
        <v>7.0</v>
      </c>
      <c r="D11" s="30" t="s">
        <v>18</v>
      </c>
      <c r="E11" s="36"/>
      <c r="K11" s="9"/>
      <c r="P11" s="9"/>
    </row>
    <row r="12" ht="15.0" customHeight="1">
      <c r="A12" s="12"/>
      <c r="B12" s="28">
        <v>1.0</v>
      </c>
      <c r="C12" s="28">
        <v>8.0</v>
      </c>
      <c r="D12" s="30" t="s">
        <v>19</v>
      </c>
      <c r="K12" s="9"/>
      <c r="P12" s="9"/>
    </row>
    <row r="13" ht="27.75" customHeight="1">
      <c r="A13" s="12"/>
      <c r="B13" s="28">
        <v>1.0</v>
      </c>
      <c r="C13" s="28">
        <v>9.0</v>
      </c>
      <c r="D13" s="30" t="s">
        <v>22</v>
      </c>
      <c r="K13" s="9"/>
      <c r="P13" s="9"/>
    </row>
    <row r="14" ht="34.5" customHeight="1">
      <c r="A14" s="12"/>
      <c r="B14" s="28">
        <v>1.0</v>
      </c>
      <c r="C14" s="28">
        <v>10.0</v>
      </c>
      <c r="D14" s="30" t="s">
        <v>24</v>
      </c>
      <c r="K14" s="9"/>
      <c r="P14" s="9"/>
    </row>
    <row r="15" ht="42.0" customHeight="1">
      <c r="A15" s="12"/>
      <c r="B15" s="28">
        <v>1.0</v>
      </c>
      <c r="C15" s="28">
        <v>11.0</v>
      </c>
      <c r="D15" s="30" t="s">
        <v>26</v>
      </c>
      <c r="K15" s="9"/>
      <c r="P15" s="9"/>
    </row>
    <row r="16" ht="109.5" customHeight="1">
      <c r="A16" s="12"/>
      <c r="B16" s="28">
        <v>1.0</v>
      </c>
      <c r="C16" s="28">
        <v>12.0</v>
      </c>
      <c r="D16" s="30" t="s">
        <v>27</v>
      </c>
      <c r="E16" s="39"/>
      <c r="K16" s="9"/>
      <c r="P16" s="9"/>
    </row>
    <row r="17" ht="15.0" customHeight="1">
      <c r="A17" s="12"/>
      <c r="B17" s="28">
        <v>1.0</v>
      </c>
      <c r="C17" s="28">
        <v>13.0</v>
      </c>
      <c r="D17" s="30" t="s">
        <v>23</v>
      </c>
      <c r="K17" s="9"/>
      <c r="P17" s="9"/>
    </row>
    <row r="18" ht="15.0" customHeight="1">
      <c r="A18" s="12"/>
      <c r="B18" s="28">
        <v>1.0</v>
      </c>
      <c r="C18" s="28">
        <v>14.0</v>
      </c>
      <c r="D18" s="30" t="s">
        <v>25</v>
      </c>
      <c r="K18" s="9"/>
      <c r="P18" s="9"/>
    </row>
    <row r="19" ht="45.75" customHeight="1">
      <c r="A19" s="12"/>
      <c r="B19" s="28">
        <v>1.0</v>
      </c>
      <c r="C19" s="28">
        <v>15.0</v>
      </c>
      <c r="D19" s="30" t="s">
        <v>32</v>
      </c>
      <c r="K19" s="9"/>
      <c r="P19" s="9"/>
    </row>
    <row r="20" ht="85.5" customHeight="1">
      <c r="A20" s="12"/>
      <c r="B20" s="28">
        <v>1.0</v>
      </c>
      <c r="C20" s="28">
        <v>16.0</v>
      </c>
      <c r="D20" s="30" t="s">
        <v>33</v>
      </c>
      <c r="K20" s="9"/>
      <c r="P20" s="9"/>
    </row>
    <row r="21" ht="15.75" customHeight="1">
      <c r="A21" s="12"/>
      <c r="B21" s="28">
        <v>1.0</v>
      </c>
      <c r="C21" s="28">
        <v>17.0</v>
      </c>
      <c r="D21" s="30" t="s">
        <v>35</v>
      </c>
      <c r="K21" s="9"/>
      <c r="P21" s="9"/>
    </row>
    <row r="22" ht="15.75" customHeight="1">
      <c r="A22" s="12"/>
      <c r="B22" s="28">
        <v>1.0</v>
      </c>
      <c r="C22" s="28">
        <v>18.0</v>
      </c>
      <c r="D22" s="30" t="s">
        <v>37</v>
      </c>
      <c r="K22" s="9"/>
      <c r="P22" s="9"/>
    </row>
    <row r="23" ht="15.75" customHeight="1">
      <c r="A23" s="12"/>
      <c r="B23" s="28">
        <v>4.0</v>
      </c>
      <c r="C23" s="28">
        <v>19.0</v>
      </c>
      <c r="D23" s="30" t="s">
        <v>42</v>
      </c>
      <c r="K23" s="9"/>
      <c r="P23" s="9"/>
    </row>
    <row r="24" ht="15.75" customHeight="1">
      <c r="A24" s="12"/>
      <c r="B24" s="28">
        <v>5.0</v>
      </c>
      <c r="C24" s="28">
        <v>20.0</v>
      </c>
      <c r="D24" s="30" t="s">
        <v>44</v>
      </c>
      <c r="K24" s="9"/>
      <c r="P24" s="9"/>
    </row>
    <row r="25" ht="32.25" customHeight="1">
      <c r="A25" s="15"/>
      <c r="B25" s="28">
        <v>5.0</v>
      </c>
      <c r="C25" s="28">
        <v>21.0</v>
      </c>
      <c r="D25" s="30" t="s">
        <v>46</v>
      </c>
      <c r="K25" s="9"/>
      <c r="P25" s="9"/>
    </row>
    <row r="26" ht="15.75" customHeight="1">
      <c r="A26" s="28"/>
      <c r="B26" s="42">
        <f>SUM(B5:B25)</f>
        <v>32</v>
      </c>
      <c r="C26" s="21"/>
      <c r="D26" s="44" t="s">
        <v>51</v>
      </c>
      <c r="K26" s="9"/>
      <c r="P26" s="9"/>
    </row>
    <row r="27" ht="15.75" customHeight="1">
      <c r="A27" s="46" t="s">
        <v>52</v>
      </c>
      <c r="B27" s="19"/>
      <c r="C27" s="19"/>
      <c r="D27" s="21"/>
      <c r="K27" s="9"/>
      <c r="P27" s="9"/>
    </row>
    <row r="28" ht="15.75" customHeight="1">
      <c r="A28" s="46" t="s">
        <v>53</v>
      </c>
      <c r="B28" s="19"/>
      <c r="C28" s="19"/>
      <c r="D28" s="21"/>
      <c r="K28" s="9"/>
      <c r="P28" s="9"/>
    </row>
    <row r="29" ht="15.75" customHeight="1">
      <c r="A29" s="46" t="s">
        <v>54</v>
      </c>
      <c r="B29" s="19"/>
      <c r="C29" s="19"/>
      <c r="D29" s="21"/>
      <c r="K29" s="9"/>
      <c r="P29" s="9"/>
    </row>
    <row r="30" ht="15.75" customHeight="1">
      <c r="A30" s="46" t="s">
        <v>56</v>
      </c>
      <c r="B30" s="19"/>
      <c r="C30" s="19"/>
      <c r="D30" s="21"/>
      <c r="K30" s="9"/>
      <c r="P30" s="9"/>
    </row>
    <row r="31" ht="27.0" customHeight="1">
      <c r="A31" s="49"/>
      <c r="B31" s="49"/>
      <c r="C31" s="49"/>
      <c r="D31" s="51"/>
      <c r="F31" s="52" t="s">
        <v>58</v>
      </c>
      <c r="G31" s="21"/>
      <c r="H31" s="53"/>
      <c r="K31" s="9"/>
      <c r="M31" s="52" t="s">
        <v>58</v>
      </c>
      <c r="N31" s="21"/>
      <c r="O31" s="53"/>
      <c r="P31" s="9"/>
    </row>
    <row r="32" ht="15.75" customHeight="1">
      <c r="A32" s="49"/>
      <c r="B32" s="49"/>
      <c r="C32" s="49"/>
      <c r="D32" s="51"/>
      <c r="F32" s="56" t="s">
        <v>59</v>
      </c>
      <c r="G32" s="56"/>
      <c r="H32" s="56"/>
      <c r="K32" s="9"/>
      <c r="M32" s="56" t="s">
        <v>59</v>
      </c>
      <c r="N32" s="56"/>
      <c r="O32" s="56"/>
      <c r="P32" s="9"/>
    </row>
    <row r="33" ht="15.75" customHeight="1">
      <c r="A33" s="49"/>
      <c r="B33" s="49"/>
      <c r="C33" s="49"/>
      <c r="D33" s="51"/>
      <c r="K33" s="49"/>
    </row>
    <row r="34" ht="15.75" customHeight="1">
      <c r="A34" s="49"/>
      <c r="B34" s="49"/>
      <c r="C34" s="49"/>
      <c r="D34" s="51"/>
      <c r="K34" s="49"/>
    </row>
    <row r="35" ht="15.75" customHeight="1">
      <c r="A35" s="49"/>
      <c r="B35" s="49"/>
      <c r="C35" s="49"/>
      <c r="D35" s="51"/>
      <c r="K35" s="49"/>
    </row>
    <row r="36" ht="15.75" customHeight="1">
      <c r="A36" s="49"/>
      <c r="B36" s="49"/>
      <c r="C36" s="49"/>
      <c r="D36" s="51"/>
      <c r="K36" s="49"/>
    </row>
    <row r="37" ht="15.75" customHeight="1">
      <c r="A37" s="49"/>
      <c r="B37" s="49"/>
      <c r="C37" s="49"/>
      <c r="D37" s="51"/>
      <c r="K37" s="49"/>
    </row>
    <row r="38" ht="15.75" customHeight="1">
      <c r="A38" s="49"/>
      <c r="B38" s="49"/>
      <c r="C38" s="49"/>
      <c r="D38" s="51"/>
      <c r="K38" s="49"/>
    </row>
    <row r="39" ht="15.75" customHeight="1">
      <c r="A39" s="49"/>
      <c r="B39" s="49"/>
      <c r="C39" s="49"/>
      <c r="D39" s="51"/>
      <c r="K39" s="49"/>
    </row>
    <row r="40" ht="15.75" customHeight="1">
      <c r="A40" s="49"/>
      <c r="B40" s="49"/>
      <c r="C40" s="49"/>
      <c r="D40" s="51"/>
      <c r="K40" s="49"/>
    </row>
    <row r="41" ht="15.75" customHeight="1">
      <c r="A41" s="49"/>
      <c r="B41" s="49"/>
      <c r="C41" s="49"/>
      <c r="D41" s="51"/>
      <c r="K41" s="49"/>
    </row>
    <row r="42" ht="15.75" customHeight="1">
      <c r="A42" s="49"/>
      <c r="B42" s="49"/>
      <c r="C42" s="49"/>
      <c r="D42" s="51"/>
      <c r="K42" s="49"/>
    </row>
    <row r="43" ht="15.75" customHeight="1">
      <c r="A43" s="49"/>
      <c r="B43" s="49"/>
      <c r="C43" s="49"/>
      <c r="D43" s="51"/>
      <c r="K43" s="49"/>
    </row>
    <row r="44" ht="15.75" customHeight="1">
      <c r="A44" s="49"/>
      <c r="B44" s="49"/>
      <c r="C44" s="49"/>
      <c r="D44" s="51"/>
      <c r="K44" s="49"/>
    </row>
    <row r="45" ht="15.75" customHeight="1">
      <c r="A45" s="49"/>
      <c r="B45" s="49"/>
      <c r="C45" s="49"/>
      <c r="D45" s="51"/>
      <c r="K45" s="49"/>
    </row>
    <row r="46" ht="15.75" customHeight="1">
      <c r="A46" s="49"/>
      <c r="B46" s="49"/>
      <c r="C46" s="49"/>
      <c r="D46" s="51"/>
      <c r="K46" s="49"/>
    </row>
    <row r="47" ht="15.75" customHeight="1">
      <c r="A47" s="49"/>
      <c r="B47" s="49"/>
      <c r="C47" s="49"/>
      <c r="D47" s="51"/>
      <c r="K47" s="49"/>
    </row>
    <row r="48" ht="15.75" customHeight="1">
      <c r="A48" s="49"/>
      <c r="B48" s="49"/>
      <c r="C48" s="49"/>
      <c r="D48" s="51"/>
      <c r="K48" s="49"/>
    </row>
    <row r="49" ht="15.75" customHeight="1">
      <c r="A49" s="49"/>
      <c r="B49" s="49"/>
      <c r="C49" s="49"/>
      <c r="D49" s="51"/>
      <c r="K49" s="49"/>
    </row>
    <row r="50" ht="15.75" customHeight="1">
      <c r="A50" s="49"/>
      <c r="B50" s="49"/>
      <c r="C50" s="49"/>
      <c r="D50" s="51"/>
      <c r="K50" s="49"/>
    </row>
    <row r="51" ht="15.75" customHeight="1">
      <c r="A51" s="49"/>
      <c r="B51" s="49"/>
      <c r="C51" s="49"/>
      <c r="D51" s="51"/>
      <c r="K51" s="49"/>
    </row>
    <row r="52" ht="15.75" customHeight="1">
      <c r="A52" s="49"/>
      <c r="B52" s="49"/>
      <c r="C52" s="49"/>
      <c r="D52" s="51"/>
      <c r="K52" s="49"/>
    </row>
    <row r="53" ht="15.75" customHeight="1">
      <c r="A53" s="49"/>
      <c r="B53" s="49"/>
      <c r="C53" s="49"/>
      <c r="D53" s="51"/>
      <c r="K53" s="49"/>
    </row>
    <row r="54" ht="15.75" customHeight="1">
      <c r="A54" s="49"/>
      <c r="B54" s="49"/>
      <c r="C54" s="49"/>
      <c r="D54" s="51"/>
      <c r="K54" s="49"/>
    </row>
    <row r="55" ht="15.75" customHeight="1">
      <c r="A55" s="49"/>
      <c r="B55" s="49"/>
      <c r="C55" s="49"/>
      <c r="D55" s="51"/>
      <c r="K55" s="49"/>
    </row>
    <row r="56" ht="15.75" customHeight="1">
      <c r="A56" s="49"/>
      <c r="B56" s="49"/>
      <c r="C56" s="49"/>
      <c r="D56" s="51"/>
      <c r="K56" s="49"/>
    </row>
    <row r="57" ht="15.75" customHeight="1">
      <c r="A57" s="49"/>
      <c r="B57" s="49"/>
      <c r="C57" s="49"/>
      <c r="D57" s="51"/>
      <c r="K57" s="49"/>
    </row>
    <row r="58" ht="15.75" customHeight="1">
      <c r="A58" s="49"/>
      <c r="B58" s="49"/>
      <c r="C58" s="49"/>
      <c r="D58" s="51"/>
      <c r="K58" s="49"/>
    </row>
    <row r="59" ht="15.75" customHeight="1">
      <c r="A59" s="49"/>
      <c r="B59" s="49"/>
      <c r="C59" s="49"/>
      <c r="D59" s="51"/>
      <c r="K59" s="49"/>
    </row>
    <row r="60" ht="15.75" customHeight="1">
      <c r="A60" s="49"/>
      <c r="B60" s="49"/>
      <c r="C60" s="49"/>
      <c r="D60" s="39"/>
      <c r="K60" s="49"/>
    </row>
    <row r="61" ht="15.75" customHeight="1">
      <c r="A61" s="49"/>
      <c r="B61" s="49"/>
      <c r="C61" s="49"/>
      <c r="D61" s="39"/>
      <c r="K61" s="49"/>
    </row>
    <row r="62" ht="15.75" customHeight="1">
      <c r="A62" s="49"/>
      <c r="B62" s="49"/>
      <c r="C62" s="49"/>
      <c r="D62" s="39"/>
      <c r="K62" s="49"/>
    </row>
    <row r="63" ht="15.75" customHeight="1">
      <c r="A63" s="49"/>
      <c r="B63" s="49"/>
      <c r="C63" s="49"/>
      <c r="D63" s="39"/>
      <c r="K63" s="49"/>
    </row>
    <row r="64" ht="15.75" customHeight="1">
      <c r="A64" s="49"/>
      <c r="B64" s="49"/>
      <c r="C64" s="49"/>
      <c r="D64" s="39"/>
      <c r="K64" s="49"/>
    </row>
    <row r="65" ht="15.75" customHeight="1">
      <c r="A65" s="49"/>
      <c r="B65" s="49"/>
      <c r="C65" s="49"/>
      <c r="D65" s="39"/>
      <c r="K65" s="49"/>
    </row>
    <row r="66" ht="15.75" customHeight="1">
      <c r="A66" s="49"/>
      <c r="B66" s="49"/>
      <c r="C66" s="49"/>
      <c r="D66" s="39"/>
      <c r="K66" s="49"/>
    </row>
    <row r="67" ht="15.75" customHeight="1">
      <c r="A67" s="49"/>
      <c r="B67" s="49"/>
      <c r="C67" s="49"/>
      <c r="D67" s="39"/>
      <c r="K67" s="49"/>
    </row>
    <row r="68" ht="15.75" customHeight="1">
      <c r="A68" s="49"/>
      <c r="B68" s="49"/>
      <c r="C68" s="49"/>
      <c r="D68" s="39"/>
      <c r="K68" s="49"/>
    </row>
    <row r="69" ht="15.75" customHeight="1">
      <c r="A69" s="49"/>
      <c r="B69" s="49"/>
      <c r="C69" s="49"/>
      <c r="D69" s="39"/>
      <c r="K69" s="49"/>
    </row>
    <row r="70" ht="15.75" customHeight="1">
      <c r="A70" s="49"/>
      <c r="B70" s="49"/>
      <c r="C70" s="49"/>
      <c r="D70" s="39"/>
      <c r="K70" s="49"/>
    </row>
    <row r="71" ht="15.75" customHeight="1">
      <c r="A71" s="49"/>
      <c r="B71" s="49"/>
      <c r="C71" s="49"/>
      <c r="D71" s="39"/>
      <c r="K71" s="49"/>
    </row>
    <row r="72" ht="15.75" customHeight="1">
      <c r="A72" s="49"/>
      <c r="B72" s="49"/>
      <c r="C72" s="49"/>
      <c r="D72" s="39"/>
      <c r="K72" s="49"/>
    </row>
    <row r="73" ht="15.75" customHeight="1">
      <c r="A73" s="49"/>
      <c r="B73" s="49"/>
      <c r="C73" s="49"/>
      <c r="D73" s="39"/>
      <c r="K73" s="49"/>
    </row>
    <row r="74" ht="15.75" customHeight="1">
      <c r="A74" s="49"/>
      <c r="B74" s="49"/>
      <c r="C74" s="49"/>
      <c r="D74" s="39"/>
      <c r="K74" s="49"/>
    </row>
    <row r="75" ht="15.75" customHeight="1">
      <c r="A75" s="49"/>
      <c r="B75" s="49"/>
      <c r="C75" s="49"/>
      <c r="D75" s="39"/>
      <c r="K75" s="49"/>
    </row>
    <row r="76" ht="15.75" customHeight="1">
      <c r="A76" s="49"/>
      <c r="B76" s="49"/>
      <c r="C76" s="49"/>
      <c r="D76" s="39"/>
      <c r="K76" s="49"/>
    </row>
    <row r="77" ht="15.75" customHeight="1">
      <c r="A77" s="49"/>
      <c r="B77" s="49"/>
      <c r="C77" s="49"/>
      <c r="D77" s="39"/>
      <c r="K77" s="49"/>
    </row>
    <row r="78" ht="15.75" customHeight="1">
      <c r="A78" s="49"/>
      <c r="B78" s="49"/>
      <c r="C78" s="49"/>
      <c r="D78" s="39"/>
      <c r="K78" s="49"/>
    </row>
    <row r="79" ht="15.75" customHeight="1">
      <c r="A79" s="49"/>
      <c r="B79" s="49"/>
      <c r="C79" s="49"/>
      <c r="D79" s="39"/>
      <c r="K79" s="49"/>
    </row>
    <row r="80" ht="15.75" customHeight="1">
      <c r="A80" s="49"/>
      <c r="B80" s="49"/>
      <c r="C80" s="49"/>
      <c r="D80" s="39"/>
      <c r="K80" s="49"/>
    </row>
    <row r="81" ht="15.75" customHeight="1">
      <c r="A81" s="49"/>
      <c r="B81" s="49"/>
      <c r="C81" s="49"/>
      <c r="D81" s="39"/>
      <c r="K81" s="49"/>
    </row>
    <row r="82" ht="15.75" customHeight="1">
      <c r="A82" s="49"/>
      <c r="B82" s="49"/>
      <c r="C82" s="49"/>
      <c r="D82" s="39"/>
      <c r="K82" s="49"/>
    </row>
    <row r="83" ht="15.75" customHeight="1">
      <c r="A83" s="49"/>
      <c r="B83" s="49"/>
      <c r="C83" s="49"/>
      <c r="D83" s="39"/>
      <c r="K83" s="49"/>
    </row>
    <row r="84" ht="15.75" customHeight="1">
      <c r="A84" s="49"/>
      <c r="B84" s="49"/>
      <c r="C84" s="49"/>
      <c r="D84" s="39"/>
      <c r="K84" s="49"/>
    </row>
    <row r="85" ht="15.75" customHeight="1">
      <c r="A85" s="49"/>
      <c r="B85" s="49"/>
      <c r="C85" s="49"/>
      <c r="D85" s="39"/>
      <c r="K85" s="49"/>
    </row>
    <row r="86" ht="15.75" customHeight="1">
      <c r="A86" s="49"/>
      <c r="B86" s="49"/>
      <c r="C86" s="49"/>
      <c r="D86" s="39"/>
      <c r="K86" s="49"/>
    </row>
    <row r="87" ht="15.75" customHeight="1">
      <c r="A87" s="49"/>
      <c r="B87" s="49"/>
      <c r="C87" s="49"/>
      <c r="D87" s="39"/>
      <c r="K87" s="49"/>
    </row>
    <row r="88" ht="15.75" customHeight="1">
      <c r="A88" s="49"/>
      <c r="B88" s="49"/>
      <c r="C88" s="49"/>
      <c r="D88" s="39"/>
      <c r="K88" s="49"/>
    </row>
    <row r="89" ht="15.75" customHeight="1">
      <c r="A89" s="49"/>
      <c r="B89" s="49"/>
      <c r="C89" s="49"/>
      <c r="D89" s="39"/>
      <c r="K89" s="49"/>
    </row>
    <row r="90" ht="15.75" customHeight="1">
      <c r="A90" s="49"/>
      <c r="B90" s="49"/>
      <c r="C90" s="49"/>
      <c r="D90" s="39"/>
      <c r="K90" s="49"/>
    </row>
    <row r="91" ht="15.75" customHeight="1">
      <c r="A91" s="49"/>
      <c r="B91" s="49"/>
      <c r="C91" s="49"/>
      <c r="D91" s="39"/>
      <c r="K91" s="49"/>
    </row>
    <row r="92" ht="15.75" customHeight="1">
      <c r="A92" s="49"/>
      <c r="B92" s="49"/>
      <c r="C92" s="49"/>
      <c r="D92" s="39"/>
      <c r="K92" s="49"/>
    </row>
    <row r="93" ht="15.75" customHeight="1">
      <c r="A93" s="49"/>
      <c r="B93" s="49"/>
      <c r="C93" s="49"/>
      <c r="D93" s="39"/>
      <c r="K93" s="49"/>
    </row>
    <row r="94" ht="15.75" customHeight="1">
      <c r="A94" s="49"/>
      <c r="B94" s="49"/>
      <c r="C94" s="49"/>
      <c r="D94" s="39"/>
      <c r="K94" s="49"/>
    </row>
    <row r="95" ht="15.75" customHeight="1">
      <c r="A95" s="49"/>
      <c r="B95" s="49"/>
      <c r="C95" s="49"/>
      <c r="D95" s="39"/>
      <c r="K95" s="49"/>
    </row>
    <row r="96" ht="15.75" customHeight="1">
      <c r="A96" s="49"/>
      <c r="B96" s="49"/>
      <c r="C96" s="49"/>
      <c r="D96" s="39"/>
      <c r="K96" s="49"/>
    </row>
    <row r="97" ht="15.75" customHeight="1">
      <c r="A97" s="49"/>
      <c r="B97" s="49"/>
      <c r="C97" s="49"/>
      <c r="D97" s="39"/>
      <c r="K97" s="49"/>
    </row>
    <row r="98" ht="15.75" customHeight="1">
      <c r="A98" s="49"/>
      <c r="B98" s="49"/>
      <c r="C98" s="49"/>
      <c r="D98" s="39"/>
      <c r="K98" s="49"/>
    </row>
    <row r="99" ht="15.75" customHeight="1">
      <c r="A99" s="49"/>
      <c r="B99" s="49"/>
      <c r="C99" s="49"/>
      <c r="D99" s="39"/>
      <c r="K99" s="49"/>
    </row>
    <row r="100" ht="15.75" customHeight="1">
      <c r="A100" s="49"/>
      <c r="B100" s="49"/>
      <c r="C100" s="49"/>
      <c r="D100" s="39"/>
      <c r="K100" s="49"/>
    </row>
    <row r="101" ht="15.75" customHeight="1">
      <c r="A101" s="49"/>
      <c r="B101" s="49"/>
      <c r="C101" s="49"/>
      <c r="D101" s="39"/>
      <c r="K101" s="49"/>
    </row>
    <row r="102" ht="15.75" customHeight="1">
      <c r="A102" s="49"/>
      <c r="B102" s="49"/>
      <c r="C102" s="49"/>
      <c r="D102" s="39"/>
      <c r="K102" s="49"/>
    </row>
    <row r="103" ht="15.75" customHeight="1">
      <c r="A103" s="49"/>
      <c r="B103" s="49"/>
      <c r="C103" s="49"/>
      <c r="D103" s="39"/>
      <c r="K103" s="49"/>
    </row>
    <row r="104" ht="15.75" customHeight="1">
      <c r="A104" s="49"/>
      <c r="B104" s="49"/>
      <c r="C104" s="49"/>
      <c r="D104" s="39"/>
      <c r="K104" s="49"/>
    </row>
    <row r="105" ht="15.75" customHeight="1">
      <c r="A105" s="49"/>
      <c r="B105" s="49"/>
      <c r="C105" s="49"/>
      <c r="D105" s="39"/>
      <c r="K105" s="49"/>
    </row>
    <row r="106" ht="15.75" customHeight="1">
      <c r="A106" s="49"/>
      <c r="B106" s="49"/>
      <c r="C106" s="49"/>
      <c r="D106" s="39"/>
      <c r="K106" s="49"/>
    </row>
    <row r="107" ht="15.75" customHeight="1">
      <c r="A107" s="49"/>
      <c r="B107" s="49"/>
      <c r="C107" s="49"/>
      <c r="D107" s="39"/>
      <c r="K107" s="49"/>
    </row>
    <row r="108" ht="15.75" customHeight="1">
      <c r="A108" s="49"/>
      <c r="B108" s="49"/>
      <c r="C108" s="49"/>
      <c r="D108" s="39"/>
      <c r="K108" s="49"/>
    </row>
    <row r="109" ht="15.75" customHeight="1">
      <c r="A109" s="49"/>
      <c r="B109" s="49"/>
      <c r="C109" s="49"/>
      <c r="D109" s="39"/>
      <c r="K109" s="49"/>
    </row>
    <row r="110" ht="15.75" customHeight="1">
      <c r="A110" s="49"/>
      <c r="B110" s="49"/>
      <c r="C110" s="49"/>
      <c r="D110" s="39"/>
      <c r="K110" s="49"/>
    </row>
    <row r="111" ht="15.75" customHeight="1">
      <c r="A111" s="49"/>
      <c r="B111" s="49"/>
      <c r="C111" s="49"/>
      <c r="D111" s="39"/>
      <c r="K111" s="49"/>
    </row>
    <row r="112" ht="15.75" customHeight="1">
      <c r="A112" s="49"/>
      <c r="B112" s="49"/>
      <c r="C112" s="49"/>
      <c r="D112" s="39"/>
      <c r="K112" s="49"/>
    </row>
    <row r="113" ht="15.75" customHeight="1">
      <c r="A113" s="49"/>
      <c r="B113" s="49"/>
      <c r="C113" s="49"/>
      <c r="D113" s="39"/>
      <c r="K113" s="49"/>
    </row>
    <row r="114" ht="15.75" customHeight="1">
      <c r="A114" s="49"/>
      <c r="B114" s="49"/>
      <c r="C114" s="49"/>
      <c r="D114" s="39"/>
      <c r="K114" s="49"/>
    </row>
    <row r="115" ht="15.75" customHeight="1">
      <c r="A115" s="49"/>
      <c r="B115" s="49"/>
      <c r="C115" s="49"/>
      <c r="D115" s="39"/>
      <c r="K115" s="49"/>
    </row>
    <row r="116" ht="15.75" customHeight="1">
      <c r="A116" s="49"/>
      <c r="B116" s="49"/>
      <c r="C116" s="49"/>
      <c r="D116" s="39"/>
      <c r="K116" s="49"/>
    </row>
    <row r="117" ht="15.75" customHeight="1">
      <c r="A117" s="49"/>
      <c r="B117" s="49"/>
      <c r="C117" s="49"/>
      <c r="D117" s="39"/>
      <c r="K117" s="49"/>
    </row>
    <row r="118" ht="15.75" customHeight="1">
      <c r="A118" s="49"/>
      <c r="B118" s="49"/>
      <c r="C118" s="49"/>
      <c r="D118" s="39"/>
      <c r="K118" s="49"/>
    </row>
    <row r="119" ht="15.75" customHeight="1">
      <c r="A119" s="49"/>
      <c r="B119" s="49"/>
      <c r="C119" s="49"/>
      <c r="D119" s="39"/>
      <c r="K119" s="49"/>
    </row>
    <row r="120" ht="15.75" customHeight="1">
      <c r="A120" s="49"/>
      <c r="B120" s="49"/>
      <c r="C120" s="49"/>
      <c r="D120" s="39"/>
      <c r="K120" s="49"/>
    </row>
    <row r="121" ht="15.75" customHeight="1">
      <c r="A121" s="49"/>
      <c r="B121" s="49"/>
      <c r="C121" s="49"/>
      <c r="D121" s="39"/>
      <c r="K121" s="49"/>
    </row>
    <row r="122" ht="15.75" customHeight="1">
      <c r="A122" s="49"/>
      <c r="B122" s="49"/>
      <c r="C122" s="49"/>
      <c r="D122" s="39"/>
      <c r="K122" s="49"/>
    </row>
    <row r="123" ht="15.75" customHeight="1">
      <c r="A123" s="49"/>
      <c r="B123" s="49"/>
      <c r="C123" s="49"/>
      <c r="D123" s="39"/>
      <c r="K123" s="49"/>
    </row>
    <row r="124" ht="15.75" customHeight="1">
      <c r="A124" s="49"/>
      <c r="B124" s="49"/>
      <c r="C124" s="49"/>
      <c r="D124" s="39"/>
      <c r="K124" s="49"/>
    </row>
    <row r="125" ht="15.75" customHeight="1">
      <c r="A125" s="49"/>
      <c r="B125" s="49"/>
      <c r="C125" s="49"/>
      <c r="D125" s="39"/>
      <c r="K125" s="49"/>
    </row>
    <row r="126" ht="15.75" customHeight="1">
      <c r="A126" s="49"/>
      <c r="B126" s="49"/>
      <c r="C126" s="49"/>
      <c r="D126" s="39"/>
      <c r="K126" s="49"/>
    </row>
    <row r="127" ht="15.75" customHeight="1">
      <c r="A127" s="49"/>
      <c r="B127" s="49"/>
      <c r="C127" s="49"/>
      <c r="D127" s="39"/>
      <c r="K127" s="49"/>
    </row>
    <row r="128" ht="15.75" customHeight="1">
      <c r="A128" s="49"/>
      <c r="B128" s="49"/>
      <c r="C128" s="49"/>
      <c r="D128" s="39"/>
      <c r="K128" s="49"/>
    </row>
    <row r="129" ht="15.75" customHeight="1">
      <c r="A129" s="49"/>
      <c r="B129" s="49"/>
      <c r="C129" s="49"/>
      <c r="D129" s="39"/>
      <c r="K129" s="49"/>
    </row>
    <row r="130" ht="15.75" customHeight="1">
      <c r="A130" s="49"/>
      <c r="B130" s="49"/>
      <c r="C130" s="49"/>
      <c r="D130" s="39"/>
      <c r="K130" s="49"/>
    </row>
    <row r="131" ht="15.75" customHeight="1">
      <c r="A131" s="49"/>
      <c r="B131" s="49"/>
      <c r="C131" s="49"/>
      <c r="D131" s="39"/>
      <c r="K131" s="49"/>
    </row>
    <row r="132" ht="15.75" customHeight="1">
      <c r="A132" s="49"/>
      <c r="B132" s="49"/>
      <c r="C132" s="49"/>
      <c r="D132" s="39"/>
      <c r="K132" s="49"/>
    </row>
    <row r="133" ht="15.75" customHeight="1">
      <c r="A133" s="49"/>
      <c r="B133" s="49"/>
      <c r="C133" s="49"/>
      <c r="D133" s="39"/>
      <c r="K133" s="49"/>
    </row>
    <row r="134" ht="15.75" customHeight="1">
      <c r="A134" s="49"/>
      <c r="B134" s="49"/>
      <c r="C134" s="49"/>
      <c r="D134" s="39"/>
      <c r="K134" s="49"/>
    </row>
    <row r="135" ht="15.75" customHeight="1">
      <c r="A135" s="49"/>
      <c r="B135" s="49"/>
      <c r="C135" s="49"/>
      <c r="D135" s="39"/>
      <c r="K135" s="49"/>
    </row>
    <row r="136" ht="15.75" customHeight="1">
      <c r="A136" s="49"/>
      <c r="B136" s="49"/>
      <c r="C136" s="49"/>
      <c r="D136" s="39"/>
      <c r="K136" s="49"/>
    </row>
    <row r="137" ht="15.75" customHeight="1">
      <c r="A137" s="49"/>
      <c r="B137" s="49"/>
      <c r="C137" s="49"/>
      <c r="D137" s="39"/>
      <c r="K137" s="49"/>
    </row>
    <row r="138" ht="15.75" customHeight="1">
      <c r="A138" s="49"/>
      <c r="B138" s="49"/>
      <c r="C138" s="49"/>
      <c r="D138" s="39"/>
      <c r="K138" s="49"/>
    </row>
    <row r="139" ht="15.75" customHeight="1">
      <c r="A139" s="49"/>
      <c r="B139" s="49"/>
      <c r="C139" s="49"/>
      <c r="D139" s="39"/>
      <c r="K139" s="49"/>
    </row>
    <row r="140" ht="15.75" customHeight="1">
      <c r="A140" s="49"/>
      <c r="B140" s="49"/>
      <c r="C140" s="49"/>
      <c r="D140" s="39"/>
      <c r="K140" s="49"/>
    </row>
    <row r="141" ht="15.75" customHeight="1">
      <c r="A141" s="49"/>
      <c r="B141" s="49"/>
      <c r="C141" s="49"/>
      <c r="D141" s="39"/>
      <c r="K141" s="49"/>
    </row>
    <row r="142" ht="15.75" customHeight="1">
      <c r="A142" s="49"/>
      <c r="B142" s="49"/>
      <c r="C142" s="49"/>
      <c r="D142" s="39"/>
      <c r="K142" s="49"/>
    </row>
    <row r="143" ht="15.75" customHeight="1">
      <c r="A143" s="49"/>
      <c r="B143" s="49"/>
      <c r="C143" s="49"/>
      <c r="D143" s="39"/>
      <c r="K143" s="49"/>
    </row>
    <row r="144" ht="15.75" customHeight="1">
      <c r="A144" s="49"/>
      <c r="B144" s="49"/>
      <c r="C144" s="49"/>
      <c r="D144" s="39"/>
      <c r="K144" s="49"/>
    </row>
    <row r="145" ht="15.75" customHeight="1">
      <c r="A145" s="49"/>
      <c r="B145" s="49"/>
      <c r="C145" s="49"/>
      <c r="D145" s="39"/>
      <c r="K145" s="49"/>
    </row>
    <row r="146" ht="15.75" customHeight="1">
      <c r="A146" s="49"/>
      <c r="B146" s="49"/>
      <c r="C146" s="49"/>
      <c r="D146" s="39"/>
      <c r="K146" s="49"/>
    </row>
    <row r="147" ht="15.75" customHeight="1">
      <c r="A147" s="49"/>
      <c r="B147" s="49"/>
      <c r="C147" s="49"/>
      <c r="D147" s="39"/>
      <c r="K147" s="49"/>
    </row>
    <row r="148" ht="15.75" customHeight="1">
      <c r="A148" s="49"/>
      <c r="B148" s="49"/>
      <c r="C148" s="49"/>
      <c r="D148" s="39"/>
      <c r="K148" s="49"/>
    </row>
    <row r="149" ht="15.75" customHeight="1">
      <c r="A149" s="49"/>
      <c r="B149" s="49"/>
      <c r="C149" s="49"/>
      <c r="D149" s="39"/>
      <c r="K149" s="49"/>
    </row>
    <row r="150" ht="15.75" customHeight="1">
      <c r="A150" s="49"/>
      <c r="B150" s="49"/>
      <c r="C150" s="49"/>
      <c r="D150" s="39"/>
      <c r="K150" s="49"/>
    </row>
    <row r="151" ht="15.75" customHeight="1">
      <c r="A151" s="49"/>
      <c r="B151" s="49"/>
      <c r="C151" s="49"/>
      <c r="D151" s="39"/>
      <c r="K151" s="49"/>
    </row>
    <row r="152" ht="15.75" customHeight="1">
      <c r="A152" s="49"/>
      <c r="B152" s="49"/>
      <c r="C152" s="49"/>
      <c r="D152" s="39"/>
      <c r="K152" s="49"/>
    </row>
    <row r="153" ht="15.75" customHeight="1">
      <c r="A153" s="49"/>
      <c r="B153" s="49"/>
      <c r="C153" s="49"/>
      <c r="D153" s="39"/>
      <c r="K153" s="49"/>
    </row>
    <row r="154" ht="15.75" customHeight="1">
      <c r="A154" s="49"/>
      <c r="B154" s="49"/>
      <c r="C154" s="49"/>
      <c r="D154" s="39"/>
      <c r="K154" s="49"/>
    </row>
    <row r="155" ht="15.75" customHeight="1">
      <c r="A155" s="49"/>
      <c r="B155" s="49"/>
      <c r="C155" s="49"/>
      <c r="D155" s="39"/>
      <c r="K155" s="49"/>
    </row>
    <row r="156" ht="15.75" customHeight="1">
      <c r="A156" s="49"/>
      <c r="B156" s="49"/>
      <c r="C156" s="49"/>
      <c r="D156" s="39"/>
      <c r="K156" s="49"/>
    </row>
    <row r="157" ht="15.75" customHeight="1">
      <c r="A157" s="49"/>
      <c r="B157" s="49"/>
      <c r="C157" s="49"/>
      <c r="D157" s="39"/>
      <c r="K157" s="49"/>
    </row>
    <row r="158" ht="15.75" customHeight="1">
      <c r="A158" s="49"/>
      <c r="B158" s="49"/>
      <c r="C158" s="49"/>
      <c r="D158" s="39"/>
      <c r="K158" s="49"/>
    </row>
    <row r="159" ht="15.75" customHeight="1">
      <c r="A159" s="49"/>
      <c r="B159" s="49"/>
      <c r="C159" s="49"/>
      <c r="D159" s="39"/>
      <c r="K159" s="49"/>
    </row>
    <row r="160" ht="15.75" customHeight="1">
      <c r="A160" s="49"/>
      <c r="B160" s="49"/>
      <c r="C160" s="49"/>
      <c r="D160" s="39"/>
      <c r="K160" s="49"/>
    </row>
    <row r="161" ht="15.75" customHeight="1">
      <c r="A161" s="49"/>
      <c r="B161" s="49"/>
      <c r="C161" s="49"/>
      <c r="D161" s="39"/>
      <c r="K161" s="49"/>
    </row>
    <row r="162" ht="15.75" customHeight="1">
      <c r="A162" s="49"/>
      <c r="B162" s="49"/>
      <c r="C162" s="49"/>
      <c r="D162" s="39"/>
      <c r="K162" s="49"/>
    </row>
    <row r="163" ht="15.75" customHeight="1">
      <c r="A163" s="49"/>
      <c r="B163" s="49"/>
      <c r="C163" s="49"/>
      <c r="D163" s="39"/>
      <c r="K163" s="49"/>
    </row>
    <row r="164" ht="15.75" customHeight="1">
      <c r="A164" s="49"/>
      <c r="B164" s="49"/>
      <c r="C164" s="49"/>
      <c r="D164" s="39"/>
      <c r="K164" s="49"/>
    </row>
    <row r="165" ht="15.75" customHeight="1">
      <c r="A165" s="49"/>
      <c r="B165" s="49"/>
      <c r="C165" s="49"/>
      <c r="D165" s="39"/>
      <c r="K165" s="49"/>
    </row>
    <row r="166" ht="15.75" customHeight="1">
      <c r="A166" s="49"/>
      <c r="B166" s="49"/>
      <c r="C166" s="49"/>
      <c r="D166" s="39"/>
      <c r="K166" s="49"/>
    </row>
    <row r="167" ht="15.75" customHeight="1">
      <c r="A167" s="49"/>
      <c r="B167" s="49"/>
      <c r="C167" s="49"/>
      <c r="D167" s="39"/>
      <c r="K167" s="49"/>
    </row>
    <row r="168" ht="15.75" customHeight="1">
      <c r="A168" s="49"/>
      <c r="B168" s="49"/>
      <c r="C168" s="49"/>
      <c r="D168" s="39"/>
      <c r="K168" s="49"/>
    </row>
    <row r="169" ht="15.75" customHeight="1">
      <c r="A169" s="49"/>
      <c r="B169" s="49"/>
      <c r="C169" s="49"/>
      <c r="D169" s="39"/>
      <c r="K169" s="49"/>
    </row>
    <row r="170" ht="15.75" customHeight="1">
      <c r="A170" s="49"/>
      <c r="B170" s="49"/>
      <c r="C170" s="49"/>
      <c r="D170" s="39"/>
      <c r="K170" s="49"/>
    </row>
    <row r="171" ht="15.75" customHeight="1">
      <c r="A171" s="49"/>
      <c r="B171" s="49"/>
      <c r="C171" s="49"/>
      <c r="D171" s="39"/>
      <c r="K171" s="49"/>
    </row>
    <row r="172" ht="15.75" customHeight="1">
      <c r="A172" s="49"/>
      <c r="B172" s="49"/>
      <c r="C172" s="49"/>
      <c r="D172" s="39"/>
      <c r="K172" s="49"/>
    </row>
    <row r="173" ht="15.75" customHeight="1">
      <c r="A173" s="49"/>
      <c r="B173" s="49"/>
      <c r="C173" s="49"/>
      <c r="D173" s="39"/>
      <c r="K173" s="49"/>
    </row>
    <row r="174" ht="15.75" customHeight="1">
      <c r="A174" s="49"/>
      <c r="B174" s="49"/>
      <c r="C174" s="49"/>
      <c r="D174" s="39"/>
      <c r="K174" s="49"/>
    </row>
    <row r="175" ht="15.75" customHeight="1">
      <c r="A175" s="49"/>
      <c r="B175" s="49"/>
      <c r="C175" s="49"/>
      <c r="D175" s="39"/>
      <c r="K175" s="49"/>
    </row>
    <row r="176" ht="15.75" customHeight="1">
      <c r="A176" s="49"/>
      <c r="B176" s="49"/>
      <c r="C176" s="49"/>
      <c r="D176" s="39"/>
      <c r="K176" s="49"/>
    </row>
    <row r="177" ht="15.75" customHeight="1">
      <c r="A177" s="49"/>
      <c r="B177" s="49"/>
      <c r="C177" s="49"/>
      <c r="D177" s="39"/>
      <c r="K177" s="49"/>
    </row>
    <row r="178" ht="15.75" customHeight="1">
      <c r="A178" s="49"/>
      <c r="B178" s="49"/>
      <c r="C178" s="49"/>
      <c r="D178" s="39"/>
      <c r="K178" s="49"/>
    </row>
    <row r="179" ht="15.75" customHeight="1">
      <c r="A179" s="49"/>
      <c r="B179" s="49"/>
      <c r="C179" s="49"/>
      <c r="D179" s="39"/>
      <c r="K179" s="49"/>
    </row>
    <row r="180" ht="15.75" customHeight="1">
      <c r="A180" s="49"/>
      <c r="B180" s="49"/>
      <c r="C180" s="49"/>
      <c r="D180" s="39"/>
      <c r="K180" s="49"/>
    </row>
    <row r="181" ht="15.75" customHeight="1">
      <c r="A181" s="49"/>
      <c r="B181" s="49"/>
      <c r="C181" s="49"/>
      <c r="D181" s="39"/>
      <c r="K181" s="49"/>
    </row>
    <row r="182" ht="15.75" customHeight="1">
      <c r="A182" s="49"/>
      <c r="B182" s="49"/>
      <c r="C182" s="49"/>
      <c r="D182" s="39"/>
      <c r="K182" s="49"/>
    </row>
    <row r="183" ht="15.75" customHeight="1">
      <c r="A183" s="49"/>
      <c r="B183" s="49"/>
      <c r="C183" s="49"/>
      <c r="D183" s="39"/>
      <c r="K183" s="49"/>
    </row>
    <row r="184" ht="15.75" customHeight="1">
      <c r="A184" s="49"/>
      <c r="B184" s="49"/>
      <c r="C184" s="49"/>
      <c r="D184" s="39"/>
      <c r="K184" s="49"/>
    </row>
    <row r="185" ht="15.75" customHeight="1">
      <c r="A185" s="49"/>
      <c r="B185" s="49"/>
      <c r="C185" s="49"/>
      <c r="D185" s="39"/>
      <c r="K185" s="49"/>
    </row>
    <row r="186" ht="15.75" customHeight="1">
      <c r="A186" s="49"/>
      <c r="B186" s="49"/>
      <c r="C186" s="49"/>
      <c r="D186" s="39"/>
      <c r="K186" s="49"/>
    </row>
    <row r="187" ht="15.75" customHeight="1">
      <c r="A187" s="49"/>
      <c r="B187" s="49"/>
      <c r="C187" s="49"/>
      <c r="D187" s="39"/>
      <c r="K187" s="49"/>
    </row>
    <row r="188" ht="15.75" customHeight="1">
      <c r="A188" s="49"/>
      <c r="B188" s="49"/>
      <c r="C188" s="49"/>
      <c r="D188" s="39"/>
      <c r="K188" s="49"/>
    </row>
    <row r="189" ht="15.75" customHeight="1">
      <c r="A189" s="49"/>
      <c r="B189" s="49"/>
      <c r="C189" s="49"/>
      <c r="D189" s="39"/>
      <c r="K189" s="49"/>
    </row>
    <row r="190" ht="15.75" customHeight="1">
      <c r="A190" s="49"/>
      <c r="B190" s="49"/>
      <c r="C190" s="49"/>
      <c r="D190" s="39"/>
      <c r="K190" s="49"/>
    </row>
    <row r="191" ht="15.75" customHeight="1">
      <c r="A191" s="49"/>
      <c r="B191" s="49"/>
      <c r="C191" s="49"/>
      <c r="D191" s="39"/>
      <c r="K191" s="49"/>
    </row>
    <row r="192" ht="15.75" customHeight="1">
      <c r="A192" s="49"/>
      <c r="B192" s="49"/>
      <c r="C192" s="49"/>
      <c r="D192" s="39"/>
      <c r="K192" s="49"/>
    </row>
    <row r="193" ht="15.75" customHeight="1">
      <c r="A193" s="49"/>
      <c r="B193" s="49"/>
      <c r="C193" s="49"/>
      <c r="D193" s="39"/>
      <c r="K193" s="49"/>
    </row>
    <row r="194" ht="15.75" customHeight="1">
      <c r="A194" s="49"/>
      <c r="B194" s="49"/>
      <c r="C194" s="49"/>
      <c r="D194" s="39"/>
      <c r="K194" s="49"/>
    </row>
    <row r="195" ht="15.75" customHeight="1">
      <c r="A195" s="49"/>
      <c r="B195" s="49"/>
      <c r="C195" s="49"/>
      <c r="D195" s="39"/>
      <c r="K195" s="49"/>
    </row>
    <row r="196" ht="15.75" customHeight="1">
      <c r="A196" s="49"/>
      <c r="B196" s="49"/>
      <c r="C196" s="49"/>
      <c r="D196" s="39"/>
      <c r="K196" s="49"/>
    </row>
    <row r="197" ht="15.75" customHeight="1">
      <c r="A197" s="49"/>
      <c r="B197" s="49"/>
      <c r="C197" s="49"/>
      <c r="D197" s="39"/>
      <c r="K197" s="49"/>
    </row>
    <row r="198" ht="15.75" customHeight="1">
      <c r="A198" s="49"/>
      <c r="B198" s="49"/>
      <c r="C198" s="49"/>
      <c r="D198" s="39"/>
      <c r="K198" s="49"/>
    </row>
    <row r="199" ht="15.75" customHeight="1">
      <c r="A199" s="49"/>
      <c r="B199" s="49"/>
      <c r="C199" s="49"/>
      <c r="D199" s="39"/>
      <c r="K199" s="49"/>
    </row>
    <row r="200" ht="15.75" customHeight="1">
      <c r="A200" s="49"/>
      <c r="B200" s="49"/>
      <c r="C200" s="49"/>
      <c r="D200" s="39"/>
      <c r="K200" s="49"/>
    </row>
    <row r="201" ht="15.75" customHeight="1">
      <c r="A201" s="49"/>
      <c r="B201" s="49"/>
      <c r="C201" s="49"/>
      <c r="D201" s="39"/>
      <c r="K201" s="49"/>
    </row>
    <row r="202" ht="15.75" customHeight="1">
      <c r="A202" s="49"/>
      <c r="B202" s="49"/>
      <c r="C202" s="49"/>
      <c r="D202" s="39"/>
      <c r="K202" s="49"/>
    </row>
    <row r="203" ht="15.75" customHeight="1">
      <c r="A203" s="49"/>
      <c r="B203" s="49"/>
      <c r="C203" s="49"/>
      <c r="D203" s="39"/>
      <c r="K203" s="49"/>
    </row>
    <row r="204" ht="15.75" customHeight="1">
      <c r="A204" s="49"/>
      <c r="B204" s="49"/>
      <c r="C204" s="49"/>
      <c r="D204" s="39"/>
      <c r="K204" s="49"/>
    </row>
    <row r="205" ht="15.75" customHeight="1">
      <c r="A205" s="49"/>
      <c r="B205" s="49"/>
      <c r="C205" s="49"/>
      <c r="D205" s="39"/>
      <c r="K205" s="49"/>
    </row>
    <row r="206" ht="15.75" customHeight="1">
      <c r="A206" s="49"/>
      <c r="B206" s="49"/>
      <c r="C206" s="49"/>
      <c r="D206" s="39"/>
      <c r="K206" s="49"/>
    </row>
    <row r="207" ht="15.75" customHeight="1">
      <c r="A207" s="49"/>
      <c r="B207" s="49"/>
      <c r="C207" s="49"/>
      <c r="D207" s="39"/>
      <c r="K207" s="49"/>
    </row>
    <row r="208" ht="15.75" customHeight="1">
      <c r="A208" s="49"/>
      <c r="B208" s="49"/>
      <c r="C208" s="49"/>
      <c r="D208" s="39"/>
      <c r="K208" s="49"/>
    </row>
    <row r="209" ht="15.75" customHeight="1">
      <c r="A209" s="49"/>
      <c r="B209" s="49"/>
      <c r="C209" s="49"/>
      <c r="D209" s="39"/>
      <c r="K209" s="49"/>
    </row>
    <row r="210" ht="15.75" customHeight="1">
      <c r="A210" s="49"/>
      <c r="B210" s="49"/>
      <c r="C210" s="49"/>
      <c r="D210" s="39"/>
      <c r="K210" s="49"/>
    </row>
    <row r="211" ht="15.75" customHeight="1">
      <c r="A211" s="49"/>
      <c r="B211" s="49"/>
      <c r="C211" s="49"/>
      <c r="D211" s="39"/>
      <c r="K211" s="49"/>
    </row>
    <row r="212" ht="15.75" customHeight="1">
      <c r="A212" s="49"/>
      <c r="B212" s="49"/>
      <c r="C212" s="49"/>
      <c r="D212" s="39"/>
      <c r="K212" s="49"/>
    </row>
    <row r="213" ht="15.75" customHeight="1">
      <c r="A213" s="49"/>
      <c r="B213" s="49"/>
      <c r="C213" s="49"/>
      <c r="D213" s="39"/>
      <c r="K213" s="49"/>
    </row>
    <row r="214" ht="15.75" customHeight="1">
      <c r="A214" s="49"/>
      <c r="B214" s="49"/>
      <c r="C214" s="49"/>
      <c r="D214" s="39"/>
      <c r="K214" s="49"/>
    </row>
    <row r="215" ht="15.75" customHeight="1">
      <c r="A215" s="49"/>
      <c r="B215" s="49"/>
      <c r="C215" s="49"/>
      <c r="D215" s="39"/>
      <c r="K215" s="49"/>
    </row>
    <row r="216" ht="15.75" customHeight="1">
      <c r="A216" s="49"/>
      <c r="B216" s="49"/>
      <c r="C216" s="49"/>
      <c r="D216" s="39"/>
      <c r="K216" s="49"/>
    </row>
    <row r="217" ht="15.75" customHeight="1">
      <c r="A217" s="49"/>
      <c r="B217" s="49"/>
      <c r="C217" s="49"/>
      <c r="D217" s="39"/>
      <c r="K217" s="49"/>
    </row>
    <row r="218" ht="15.75" customHeight="1">
      <c r="A218" s="49"/>
      <c r="B218" s="49"/>
      <c r="C218" s="49"/>
      <c r="D218" s="39"/>
      <c r="K218" s="49"/>
    </row>
    <row r="219" ht="15.75" customHeight="1">
      <c r="A219" s="49"/>
      <c r="B219" s="49"/>
      <c r="C219" s="49"/>
      <c r="D219" s="39"/>
      <c r="K219" s="49"/>
    </row>
    <row r="220" ht="15.75" customHeight="1">
      <c r="A220" s="49"/>
      <c r="B220" s="49"/>
      <c r="C220" s="49"/>
      <c r="D220" s="39"/>
      <c r="K220" s="49"/>
    </row>
    <row r="221" ht="15.75" customHeight="1">
      <c r="A221" s="49"/>
      <c r="B221" s="49"/>
      <c r="C221" s="49"/>
      <c r="D221" s="39"/>
      <c r="K221" s="49"/>
    </row>
    <row r="222" ht="15.75" customHeight="1">
      <c r="A222" s="49"/>
      <c r="B222" s="49"/>
      <c r="C222" s="49"/>
      <c r="D222" s="39"/>
      <c r="K222" s="49"/>
    </row>
    <row r="223" ht="15.75" customHeight="1">
      <c r="A223" s="49"/>
      <c r="B223" s="49"/>
      <c r="C223" s="49"/>
      <c r="D223" s="39"/>
      <c r="K223" s="49"/>
    </row>
    <row r="224" ht="15.75" customHeight="1">
      <c r="A224" s="49"/>
      <c r="B224" s="49"/>
      <c r="C224" s="49"/>
      <c r="D224" s="39"/>
      <c r="K224" s="49"/>
    </row>
    <row r="225" ht="15.75" customHeight="1">
      <c r="A225" s="49"/>
      <c r="B225" s="49"/>
      <c r="C225" s="49"/>
      <c r="D225" s="39"/>
      <c r="K225" s="49"/>
    </row>
    <row r="226" ht="15.75" customHeight="1">
      <c r="A226" s="49"/>
      <c r="B226" s="49"/>
      <c r="C226" s="49"/>
      <c r="D226" s="39"/>
      <c r="K226" s="49"/>
    </row>
    <row r="227" ht="15.75" customHeight="1">
      <c r="A227" s="49"/>
      <c r="B227" s="49"/>
      <c r="C227" s="49"/>
      <c r="D227" s="39"/>
      <c r="K227" s="49"/>
    </row>
    <row r="228" ht="15.75" customHeight="1">
      <c r="A228" s="49"/>
      <c r="B228" s="49"/>
      <c r="C228" s="49"/>
      <c r="D228" s="39"/>
      <c r="K228" s="49"/>
    </row>
    <row r="229" ht="15.75" customHeight="1">
      <c r="A229" s="49"/>
      <c r="B229" s="49"/>
      <c r="C229" s="49"/>
      <c r="D229" s="39"/>
      <c r="K229" s="49"/>
    </row>
    <row r="230" ht="15.75" customHeight="1">
      <c r="A230" s="49"/>
      <c r="B230" s="49"/>
      <c r="C230" s="49"/>
      <c r="D230" s="39"/>
      <c r="K230" s="49"/>
    </row>
    <row r="231" ht="15.75" customHeight="1">
      <c r="A231" s="49"/>
      <c r="B231" s="49"/>
      <c r="C231" s="49"/>
      <c r="D231" s="39"/>
      <c r="K231" s="49"/>
    </row>
    <row r="232" ht="15.75" customHeight="1">
      <c r="A232" s="49"/>
      <c r="B232" s="49"/>
      <c r="C232" s="49"/>
      <c r="D232" s="39"/>
      <c r="K232" s="4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26:C26"/>
    <mergeCell ref="A27:D27"/>
    <mergeCell ref="A28:D28"/>
    <mergeCell ref="A29:D29"/>
    <mergeCell ref="A30:D30"/>
    <mergeCell ref="F31:G31"/>
    <mergeCell ref="M31:N31"/>
    <mergeCell ref="A1:A25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9.0"/>
    <col customWidth="1" min="3" max="3" width="7.63"/>
    <col customWidth="1" min="4" max="4" width="13.25"/>
    <col customWidth="1" min="5" max="5" width="9.5"/>
    <col customWidth="1" min="6" max="6" width="13.25"/>
    <col customWidth="1" min="7" max="7" width="8.75"/>
    <col customWidth="1" min="8" max="8" width="8.38"/>
    <col customWidth="1" min="9" max="9" width="11.13"/>
    <col customWidth="1" min="10" max="10" width="10.25"/>
    <col customWidth="1" min="11" max="11" width="11.0"/>
    <col customWidth="1" min="12" max="12" width="8.63"/>
    <col customWidth="1" min="13" max="13" width="11.0"/>
    <col customWidth="1" min="14" max="14" width="10.38"/>
    <col customWidth="1" min="15" max="15" width="25.25"/>
    <col customWidth="1" min="16" max="24" width="11.0"/>
  </cols>
  <sheetData>
    <row r="1" ht="26.25" customHeight="1">
      <c r="A1" s="120" t="s">
        <v>117</v>
      </c>
      <c r="B1" s="120" t="s">
        <v>53</v>
      </c>
      <c r="C1" s="121" t="s">
        <v>118</v>
      </c>
      <c r="D1" s="120" t="s">
        <v>119</v>
      </c>
      <c r="E1" s="122"/>
      <c r="F1" s="121" t="s">
        <v>120</v>
      </c>
      <c r="G1" s="120" t="s">
        <v>53</v>
      </c>
      <c r="H1" s="121" t="s">
        <v>118</v>
      </c>
      <c r="I1" s="120" t="s">
        <v>119</v>
      </c>
      <c r="J1" s="122"/>
      <c r="K1" s="121" t="s">
        <v>121</v>
      </c>
      <c r="L1" s="120" t="s">
        <v>53</v>
      </c>
      <c r="M1" s="121" t="s">
        <v>118</v>
      </c>
      <c r="N1" s="120" t="s">
        <v>119</v>
      </c>
      <c r="O1" s="120" t="s">
        <v>122</v>
      </c>
    </row>
    <row r="2" ht="14.25" customHeight="1">
      <c r="A2" s="123">
        <v>43892.0</v>
      </c>
      <c r="B2" s="127">
        <f>AVERAGE('Статистика'!R4,'Статистика'!CT4)</f>
        <v>0.8831168831</v>
      </c>
      <c r="C2" s="128">
        <f>'Статистика'!S4+'Статистика'!CU4</f>
        <v>2</v>
      </c>
      <c r="D2" s="129"/>
      <c r="E2" s="130"/>
      <c r="F2" s="132" t="s">
        <v>127</v>
      </c>
      <c r="G2" s="133">
        <f>AVERAGE(B2:B6)</f>
        <v>0.9085359085</v>
      </c>
      <c r="H2" s="135">
        <f>SUM(C2:C6)</f>
        <v>5</v>
      </c>
      <c r="I2" s="137"/>
      <c r="J2" s="130"/>
      <c r="K2" s="138" t="s">
        <v>129</v>
      </c>
      <c r="L2" s="140">
        <f>AVERAGE(G2:G6)</f>
        <v>0.9423631924</v>
      </c>
      <c r="M2" s="141">
        <f t="shared" ref="M2:N2" si="1">SUM(H2:H6)</f>
        <v>6</v>
      </c>
      <c r="N2" s="142">
        <f t="shared" si="1"/>
        <v>0.0009953703704</v>
      </c>
      <c r="O2" s="141">
        <f>M2-'Статистика'!CO6-'Статистика'!DU6</f>
        <v>4</v>
      </c>
    </row>
    <row r="3" ht="14.25" customHeight="1">
      <c r="A3" s="123">
        <v>43893.0</v>
      </c>
      <c r="B3" s="127"/>
      <c r="C3" s="128"/>
      <c r="D3" s="129"/>
      <c r="E3" s="130"/>
      <c r="F3" s="132" t="s">
        <v>130</v>
      </c>
      <c r="G3" s="133"/>
      <c r="H3" s="135"/>
      <c r="I3" s="137"/>
      <c r="J3" s="130"/>
      <c r="K3" s="130"/>
      <c r="L3" s="130"/>
      <c r="M3" s="130"/>
      <c r="N3" s="130"/>
      <c r="O3" s="130"/>
    </row>
    <row r="4" ht="14.25" customHeight="1">
      <c r="A4" s="123">
        <v>43894.0</v>
      </c>
      <c r="B4" s="127">
        <f>AVERAGE('Статистика'!CT6)</f>
        <v>0.880952381</v>
      </c>
      <c r="C4" s="128">
        <f>'Статистика'!CU6</f>
        <v>1</v>
      </c>
      <c r="D4" s="129"/>
      <c r="E4" s="130"/>
      <c r="F4" s="132" t="s">
        <v>131</v>
      </c>
      <c r="G4" s="133"/>
      <c r="H4" s="135"/>
      <c r="I4" s="137"/>
      <c r="J4" s="130"/>
      <c r="K4" s="130"/>
      <c r="L4" s="130"/>
      <c r="M4" s="130"/>
      <c r="N4" s="130"/>
      <c r="O4" s="130"/>
    </row>
    <row r="5" ht="14.25" customHeight="1">
      <c r="A5" s="123">
        <v>43895.0</v>
      </c>
      <c r="B5" s="127">
        <f>AVERAGE('Статистика'!CD7,'Статистика'!DJ7)</f>
        <v>0.9615384615</v>
      </c>
      <c r="C5" s="128">
        <f>'Статистика'!CE7+'Статистика'!DK7</f>
        <v>2</v>
      </c>
      <c r="D5" s="129"/>
      <c r="E5" s="130"/>
      <c r="F5" s="132" t="s">
        <v>132</v>
      </c>
      <c r="G5" s="133">
        <f>AVERAGE(B17:B21)</f>
        <v>0.9761904762</v>
      </c>
      <c r="H5" s="135">
        <f t="shared" ref="H5:I5" si="2">SUM(C17:C21)</f>
        <v>1</v>
      </c>
      <c r="I5" s="137">
        <f t="shared" si="2"/>
        <v>0.0009953703704</v>
      </c>
      <c r="J5" s="130"/>
      <c r="K5" s="130"/>
      <c r="L5" s="130"/>
      <c r="M5" s="130"/>
      <c r="N5" s="130"/>
      <c r="O5" s="130"/>
    </row>
    <row r="6" ht="14.25" customHeight="1">
      <c r="A6" s="123">
        <v>43896.0</v>
      </c>
      <c r="B6" s="127"/>
      <c r="C6" s="128"/>
      <c r="D6" s="129"/>
      <c r="E6" s="130"/>
      <c r="F6" s="132" t="s">
        <v>133</v>
      </c>
      <c r="G6" s="133"/>
      <c r="H6" s="135"/>
      <c r="I6" s="137"/>
      <c r="J6" s="130"/>
      <c r="K6" s="130"/>
      <c r="L6" s="130"/>
      <c r="M6" s="130"/>
      <c r="N6" s="130"/>
      <c r="O6" s="130"/>
    </row>
    <row r="7" ht="14.25" customHeight="1">
      <c r="A7" s="143">
        <v>43899.0</v>
      </c>
      <c r="B7" s="140"/>
      <c r="C7" s="141"/>
      <c r="D7" s="142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ht="14.25" customHeight="1">
      <c r="A8" s="143">
        <v>43900.0</v>
      </c>
      <c r="B8" s="140"/>
      <c r="C8" s="141"/>
      <c r="D8" s="142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ht="14.25" customHeight="1">
      <c r="A9" s="143">
        <v>43901.0</v>
      </c>
      <c r="B9" s="140"/>
      <c r="C9" s="141"/>
      <c r="D9" s="142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ht="14.25" customHeight="1">
      <c r="A10" s="143">
        <v>43902.0</v>
      </c>
      <c r="B10" s="140"/>
      <c r="C10" s="141"/>
      <c r="D10" s="142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ht="14.25" customHeight="1">
      <c r="A11" s="143">
        <v>43903.0</v>
      </c>
      <c r="B11" s="140"/>
      <c r="C11" s="141"/>
      <c r="D11" s="142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ht="14.25" customHeight="1">
      <c r="A12" s="144">
        <v>43906.0</v>
      </c>
      <c r="B12" s="127"/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ht="14.25" customHeight="1">
      <c r="A13" s="144">
        <v>43907.0</v>
      </c>
      <c r="B13" s="127"/>
      <c r="C13" s="128"/>
      <c r="D13" s="12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ht="14.25" customHeight="1">
      <c r="A14" s="144">
        <v>43908.0</v>
      </c>
      <c r="B14" s="127"/>
      <c r="C14" s="128"/>
      <c r="D14" s="12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ht="14.25" customHeight="1">
      <c r="A15" s="144">
        <v>43909.0</v>
      </c>
      <c r="B15" s="127"/>
      <c r="C15" s="128"/>
      <c r="D15" s="129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ht="14.25" customHeight="1">
      <c r="A16" s="144">
        <v>43910.0</v>
      </c>
      <c r="B16" s="127"/>
      <c r="C16" s="128"/>
      <c r="D16" s="12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ht="14.25" customHeight="1">
      <c r="A17" s="145">
        <v>43913.0</v>
      </c>
      <c r="B17" s="140"/>
      <c r="C17" s="141"/>
      <c r="D17" s="142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ht="14.25" customHeight="1">
      <c r="A18" s="145">
        <v>43914.0</v>
      </c>
      <c r="B18" s="140">
        <f>AVERAGE('Статистика'!CT20)</f>
        <v>0.9761904762</v>
      </c>
      <c r="C18" s="141">
        <f>'Статистика'!CU20</f>
        <v>1</v>
      </c>
      <c r="D18" s="142">
        <f>'Статистика'!CV20</f>
        <v>0.0009953703704</v>
      </c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ht="14.25" customHeight="1">
      <c r="A19" s="145">
        <v>43915.0</v>
      </c>
      <c r="B19" s="140"/>
      <c r="C19" s="141"/>
      <c r="D19" s="142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ht="14.25" customHeight="1">
      <c r="A20" s="145">
        <v>43916.0</v>
      </c>
      <c r="B20" s="140"/>
      <c r="C20" s="141"/>
      <c r="D20" s="142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ht="14.25" customHeight="1">
      <c r="A21" s="145">
        <v>43917.0</v>
      </c>
      <c r="B21" s="140"/>
      <c r="C21" s="141"/>
      <c r="D21" s="142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ht="14.2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5" width="13.5"/>
    <col customWidth="1" min="6" max="15" width="8.38"/>
    <col customWidth="1" min="16" max="17" width="9.63"/>
    <col customWidth="1" min="18" max="26" width="11.0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8">
        <v>43892.0</v>
      </c>
      <c r="F1" s="10"/>
      <c r="G1" s="11"/>
      <c r="H1" s="11"/>
      <c r="I1" s="11"/>
      <c r="J1" s="9"/>
      <c r="K1" s="7" t="s">
        <v>5</v>
      </c>
      <c r="O1" s="9"/>
    </row>
    <row r="2" ht="15.0" customHeight="1">
      <c r="A2" s="12"/>
      <c r="B2" s="12"/>
      <c r="C2" s="12"/>
      <c r="D2" s="14" t="s">
        <v>6</v>
      </c>
      <c r="E2" s="16" t="s">
        <v>7</v>
      </c>
      <c r="F2" s="18"/>
      <c r="G2" s="3"/>
      <c r="H2" s="3"/>
      <c r="I2" s="3"/>
      <c r="J2" s="9"/>
      <c r="K2" s="3"/>
      <c r="L2" s="3"/>
      <c r="M2" s="3"/>
      <c r="N2" s="3"/>
      <c r="O2" s="9"/>
    </row>
    <row r="3" ht="15.0" customHeight="1">
      <c r="A3" s="12"/>
      <c r="B3" s="15"/>
      <c r="C3" s="15"/>
      <c r="D3" s="15"/>
      <c r="E3" s="22"/>
      <c r="F3" s="15"/>
      <c r="G3" s="15"/>
      <c r="H3" s="15"/>
      <c r="I3" s="15"/>
      <c r="J3" s="9"/>
      <c r="K3" s="15"/>
      <c r="L3" s="15"/>
      <c r="M3" s="15"/>
      <c r="N3" s="15"/>
      <c r="O3" s="9"/>
    </row>
    <row r="4" ht="15.0" customHeight="1">
      <c r="A4" s="12"/>
      <c r="B4" s="20" t="s">
        <v>8</v>
      </c>
      <c r="C4" s="19"/>
      <c r="D4" s="21"/>
      <c r="E4" s="24"/>
      <c r="F4" s="26"/>
      <c r="J4" s="9"/>
      <c r="O4" s="9"/>
    </row>
    <row r="5" ht="15.0" customHeight="1">
      <c r="A5" s="12"/>
      <c r="B5" s="32"/>
      <c r="C5" s="34">
        <v>1.0</v>
      </c>
      <c r="D5" s="35" t="s">
        <v>9</v>
      </c>
      <c r="E5" s="24"/>
      <c r="F5" s="26"/>
      <c r="J5" s="9"/>
      <c r="O5" s="9"/>
    </row>
    <row r="6" ht="15.0" customHeight="1">
      <c r="A6" s="12"/>
      <c r="B6" s="28">
        <v>1.0</v>
      </c>
      <c r="C6" s="34">
        <v>2.0</v>
      </c>
      <c r="D6" s="30" t="s">
        <v>10</v>
      </c>
      <c r="E6" s="37">
        <v>1.0</v>
      </c>
      <c r="F6" s="38"/>
      <c r="J6" s="9"/>
      <c r="O6" s="9"/>
    </row>
    <row r="7" ht="15.0" customHeight="1">
      <c r="A7" s="12"/>
      <c r="B7" s="28">
        <v>1.0</v>
      </c>
      <c r="C7" s="34">
        <v>3.0</v>
      </c>
      <c r="D7" s="30" t="s">
        <v>15</v>
      </c>
      <c r="E7" s="37">
        <v>1.0</v>
      </c>
      <c r="F7" s="38"/>
      <c r="J7" s="9"/>
      <c r="O7" s="9"/>
    </row>
    <row r="8" ht="15.0" customHeight="1">
      <c r="A8" s="12"/>
      <c r="B8" s="28">
        <v>1.0</v>
      </c>
      <c r="C8" s="34">
        <v>4.0</v>
      </c>
      <c r="D8" s="30" t="s">
        <v>13</v>
      </c>
      <c r="E8" s="37">
        <v>1.0</v>
      </c>
      <c r="F8" s="38"/>
      <c r="J8" s="9"/>
      <c r="O8" s="9"/>
    </row>
    <row r="9" ht="15.0" customHeight="1">
      <c r="A9" s="12"/>
      <c r="B9" s="28">
        <v>1.0</v>
      </c>
      <c r="C9" s="34">
        <v>5.0</v>
      </c>
      <c r="D9" s="30" t="s">
        <v>14</v>
      </c>
      <c r="E9" s="37">
        <v>1.0</v>
      </c>
      <c r="F9" s="38"/>
      <c r="J9" s="9"/>
      <c r="O9" s="9"/>
    </row>
    <row r="10" ht="13.5" customHeight="1">
      <c r="A10" s="12"/>
      <c r="B10" s="28">
        <v>1.0</v>
      </c>
      <c r="C10" s="34">
        <v>6.0</v>
      </c>
      <c r="D10" s="30" t="s">
        <v>17</v>
      </c>
      <c r="E10" s="37">
        <v>1.0</v>
      </c>
      <c r="F10" s="38"/>
      <c r="J10" s="9"/>
      <c r="O10" s="9"/>
    </row>
    <row r="11" ht="15.0" customHeight="1">
      <c r="A11" s="12"/>
      <c r="B11" s="28">
        <v>1.0</v>
      </c>
      <c r="C11" s="34">
        <v>7.0</v>
      </c>
      <c r="D11" s="30" t="s">
        <v>19</v>
      </c>
      <c r="E11" s="37">
        <v>1.0</v>
      </c>
      <c r="F11" s="38"/>
      <c r="J11" s="9"/>
      <c r="O11" s="9"/>
    </row>
    <row r="12" ht="15.0" customHeight="1">
      <c r="A12" s="12"/>
      <c r="B12" s="28">
        <v>1.0</v>
      </c>
      <c r="C12" s="34">
        <v>8.0</v>
      </c>
      <c r="D12" s="30" t="s">
        <v>30</v>
      </c>
      <c r="E12" s="37">
        <v>1.0</v>
      </c>
      <c r="F12" s="38"/>
      <c r="J12" s="9"/>
      <c r="O12" s="9"/>
    </row>
    <row r="13" ht="15.0" customHeight="1">
      <c r="A13" s="12"/>
      <c r="B13" s="28">
        <v>1.0</v>
      </c>
      <c r="C13" s="34">
        <v>9.0</v>
      </c>
      <c r="D13" s="30" t="s">
        <v>34</v>
      </c>
      <c r="E13" s="37">
        <v>1.0</v>
      </c>
      <c r="F13" s="38"/>
      <c r="J13" s="9"/>
      <c r="O13" s="9"/>
    </row>
    <row r="14" ht="39.75" customHeight="1">
      <c r="A14" s="12"/>
      <c r="B14" s="28">
        <v>1.0</v>
      </c>
      <c r="C14" s="34">
        <v>10.0</v>
      </c>
      <c r="D14" s="30" t="s">
        <v>38</v>
      </c>
      <c r="E14" s="37">
        <v>1.0</v>
      </c>
      <c r="F14" s="38"/>
      <c r="J14" s="9"/>
      <c r="O14" s="9"/>
    </row>
    <row r="15" ht="61.5" customHeight="1">
      <c r="A15" s="12"/>
      <c r="B15" s="28">
        <v>1.0</v>
      </c>
      <c r="C15" s="34">
        <v>11.0</v>
      </c>
      <c r="D15" s="41" t="s">
        <v>41</v>
      </c>
      <c r="E15" s="37">
        <v>1.0</v>
      </c>
      <c r="F15" s="38"/>
      <c r="J15" s="9"/>
      <c r="O15" s="9"/>
    </row>
    <row r="16" ht="34.5" customHeight="1">
      <c r="A16" s="12"/>
      <c r="B16" s="28">
        <v>1.0</v>
      </c>
      <c r="C16" s="34">
        <v>12.0</v>
      </c>
      <c r="D16" s="30" t="s">
        <v>27</v>
      </c>
      <c r="E16" s="37">
        <v>1.0</v>
      </c>
      <c r="F16" s="38"/>
      <c r="J16" s="9"/>
      <c r="O16" s="9"/>
    </row>
    <row r="17" ht="15.0" customHeight="1">
      <c r="A17" s="12"/>
      <c r="B17" s="28">
        <v>1.0</v>
      </c>
      <c r="C17" s="34">
        <v>13.0</v>
      </c>
      <c r="D17" s="30" t="s">
        <v>23</v>
      </c>
      <c r="E17" s="37">
        <v>1.0</v>
      </c>
      <c r="F17" s="38"/>
      <c r="J17" s="9"/>
      <c r="O17" s="9"/>
    </row>
    <row r="18" ht="25.5" customHeight="1">
      <c r="A18" s="12"/>
      <c r="B18" s="28">
        <v>1.0</v>
      </c>
      <c r="C18" s="34">
        <v>14.0</v>
      </c>
      <c r="D18" s="30" t="s">
        <v>25</v>
      </c>
      <c r="E18" s="37">
        <v>1.0</v>
      </c>
      <c r="F18" s="38"/>
      <c r="J18" s="9"/>
      <c r="O18" s="9"/>
    </row>
    <row r="19" ht="32.25" customHeight="1">
      <c r="A19" s="12"/>
      <c r="B19" s="28">
        <v>5.0</v>
      </c>
      <c r="C19" s="34">
        <v>15.0</v>
      </c>
      <c r="D19" s="30" t="s">
        <v>48</v>
      </c>
      <c r="E19" s="37">
        <v>5.0</v>
      </c>
      <c r="F19" s="38"/>
      <c r="J19" s="9"/>
      <c r="O19" s="9"/>
    </row>
    <row r="20" ht="45.75" customHeight="1">
      <c r="A20" s="12"/>
      <c r="B20" s="28">
        <v>1.0</v>
      </c>
      <c r="C20" s="34">
        <v>16.0</v>
      </c>
      <c r="D20" s="43" t="s">
        <v>31</v>
      </c>
      <c r="E20" s="37">
        <v>1.0</v>
      </c>
      <c r="F20" s="38"/>
      <c r="J20" s="9"/>
      <c r="O20" s="9"/>
    </row>
    <row r="21" ht="15.75" customHeight="1">
      <c r="A21" s="12"/>
      <c r="B21" s="28">
        <v>1.0</v>
      </c>
      <c r="C21" s="34">
        <v>17.0</v>
      </c>
      <c r="D21" s="43" t="s">
        <v>36</v>
      </c>
      <c r="E21" s="37">
        <v>1.0</v>
      </c>
      <c r="F21" s="38"/>
      <c r="J21" s="9"/>
      <c r="O21" s="9"/>
    </row>
    <row r="22" ht="15.75" customHeight="1">
      <c r="A22" s="12"/>
      <c r="B22" s="28">
        <v>1.0</v>
      </c>
      <c r="C22" s="34">
        <v>18.0</v>
      </c>
      <c r="D22" s="43" t="s">
        <v>39</v>
      </c>
      <c r="E22" s="37">
        <v>1.0</v>
      </c>
      <c r="F22" s="38"/>
      <c r="J22" s="9"/>
      <c r="O22" s="9"/>
    </row>
    <row r="23" ht="15.75" customHeight="1">
      <c r="A23" s="12"/>
      <c r="B23" s="28">
        <v>1.0</v>
      </c>
      <c r="C23" s="34">
        <v>19.0</v>
      </c>
      <c r="D23" s="43" t="s">
        <v>40</v>
      </c>
      <c r="E23" s="47">
        <v>0.0</v>
      </c>
      <c r="F23" s="38"/>
      <c r="J23" s="9"/>
      <c r="O23" s="9"/>
    </row>
    <row r="24" ht="28.5" customHeight="1">
      <c r="A24" s="12"/>
      <c r="B24" s="28">
        <v>4.0</v>
      </c>
      <c r="C24" s="34">
        <v>20.0</v>
      </c>
      <c r="D24" s="30" t="s">
        <v>55</v>
      </c>
      <c r="E24" s="47">
        <v>0.0</v>
      </c>
      <c r="F24" s="38"/>
      <c r="J24" s="9"/>
      <c r="O24" s="9"/>
    </row>
    <row r="25" ht="29.25" customHeight="1">
      <c r="A25" s="12"/>
      <c r="B25" s="28">
        <v>5.0</v>
      </c>
      <c r="C25" s="34">
        <v>21.0</v>
      </c>
      <c r="D25" s="43" t="s">
        <v>57</v>
      </c>
      <c r="E25" s="37">
        <v>5.0</v>
      </c>
      <c r="F25" s="38"/>
      <c r="J25" s="9"/>
      <c r="O25" s="9"/>
    </row>
    <row r="26" ht="15.75" customHeight="1">
      <c r="A26" s="12"/>
      <c r="B26" s="28">
        <v>1.0</v>
      </c>
      <c r="C26" s="34">
        <v>22.0</v>
      </c>
      <c r="D26" s="43" t="s">
        <v>32</v>
      </c>
      <c r="E26" s="37">
        <v>1.0</v>
      </c>
      <c r="F26" s="38"/>
      <c r="J26" s="9"/>
      <c r="O26" s="9"/>
    </row>
    <row r="27" ht="15.75" customHeight="1">
      <c r="A27" s="12"/>
      <c r="B27" s="28">
        <v>1.0</v>
      </c>
      <c r="C27" s="34">
        <v>23.0</v>
      </c>
      <c r="D27" s="43" t="s">
        <v>33</v>
      </c>
      <c r="E27" s="37">
        <v>1.0</v>
      </c>
      <c r="F27" s="38"/>
      <c r="J27" s="9"/>
      <c r="O27" s="9"/>
    </row>
    <row r="28" ht="15.75" customHeight="1">
      <c r="A28" s="12"/>
      <c r="B28" s="28">
        <v>1.0</v>
      </c>
      <c r="C28" s="34">
        <v>24.0</v>
      </c>
      <c r="D28" s="43" t="s">
        <v>35</v>
      </c>
      <c r="E28" s="37">
        <v>1.0</v>
      </c>
      <c r="F28" s="38"/>
      <c r="J28" s="9"/>
      <c r="O28" s="9"/>
    </row>
    <row r="29" ht="15.75" customHeight="1">
      <c r="A29" s="12"/>
      <c r="B29" s="28">
        <v>1.0</v>
      </c>
      <c r="C29" s="34">
        <v>25.0</v>
      </c>
      <c r="D29" s="43" t="s">
        <v>37</v>
      </c>
      <c r="E29" s="37">
        <v>1.0</v>
      </c>
      <c r="F29" s="38"/>
      <c r="J29" s="9"/>
      <c r="O29" s="9"/>
    </row>
    <row r="30" ht="29.25" customHeight="1">
      <c r="A30" s="12"/>
      <c r="B30" s="28">
        <v>4.0</v>
      </c>
      <c r="C30" s="34">
        <v>26.0</v>
      </c>
      <c r="D30" s="43" t="s">
        <v>60</v>
      </c>
      <c r="E30" s="37">
        <v>4.0</v>
      </c>
      <c r="F30" s="38"/>
      <c r="J30" s="9"/>
      <c r="O30" s="9"/>
    </row>
    <row r="31" ht="29.25" customHeight="1">
      <c r="A31" s="12"/>
      <c r="B31" s="28">
        <v>5.0</v>
      </c>
      <c r="C31" s="34">
        <v>27.0</v>
      </c>
      <c r="D31" s="43" t="s">
        <v>61</v>
      </c>
      <c r="E31" s="37">
        <v>5.0</v>
      </c>
      <c r="F31" s="38"/>
      <c r="J31" s="9"/>
      <c r="O31" s="9"/>
    </row>
    <row r="32" ht="27.0" customHeight="1">
      <c r="A32" s="12"/>
      <c r="B32" s="28">
        <v>5.0</v>
      </c>
      <c r="C32" s="34">
        <v>28.0</v>
      </c>
      <c r="D32" s="30" t="s">
        <v>62</v>
      </c>
      <c r="E32" s="37">
        <v>5.0</v>
      </c>
      <c r="F32" s="38"/>
      <c r="J32" s="9"/>
      <c r="O32" s="9"/>
    </row>
    <row r="33" ht="15.75" customHeight="1">
      <c r="A33" s="15"/>
      <c r="B33" s="28">
        <v>5.0</v>
      </c>
      <c r="C33" s="34">
        <v>29.0</v>
      </c>
      <c r="D33" s="43" t="s">
        <v>63</v>
      </c>
      <c r="E33" s="37">
        <v>5.0</v>
      </c>
      <c r="F33" s="38"/>
      <c r="J33" s="9"/>
      <c r="O33" s="9"/>
    </row>
    <row r="34" ht="15.75" customHeight="1">
      <c r="A34" s="57"/>
      <c r="B34" s="58">
        <v>1.0</v>
      </c>
      <c r="C34" s="59">
        <v>30.0</v>
      </c>
      <c r="D34" s="60" t="s">
        <v>64</v>
      </c>
      <c r="E34" s="37">
        <v>1.0</v>
      </c>
      <c r="F34" s="38"/>
      <c r="J34" s="9"/>
      <c r="O34" s="9"/>
    </row>
    <row r="35" ht="15.75" customHeight="1">
      <c r="A35" s="57"/>
      <c r="B35" s="42">
        <f>SUM(B5:B34)</f>
        <v>55</v>
      </c>
      <c r="C35" s="21"/>
      <c r="D35" s="61" t="s">
        <v>51</v>
      </c>
      <c r="E35" s="37">
        <f>SUM(E6:E34)</f>
        <v>50</v>
      </c>
      <c r="F35" s="38"/>
      <c r="J35" s="9"/>
      <c r="O35" s="9"/>
    </row>
    <row r="36" ht="15.75" customHeight="1">
      <c r="A36" s="46" t="s">
        <v>52</v>
      </c>
      <c r="B36" s="19"/>
      <c r="C36" s="19"/>
      <c r="D36" s="21"/>
      <c r="E36" s="37">
        <v>55.0</v>
      </c>
      <c r="F36" s="38"/>
      <c r="J36" s="9"/>
      <c r="O36" s="9"/>
    </row>
    <row r="37" ht="15.75" customHeight="1">
      <c r="A37" s="46" t="s">
        <v>53</v>
      </c>
      <c r="B37" s="19"/>
      <c r="C37" s="19"/>
      <c r="D37" s="21"/>
      <c r="E37" s="62">
        <f>E35/E36</f>
        <v>0.9090909091</v>
      </c>
      <c r="F37" s="63"/>
      <c r="G37" s="64"/>
      <c r="H37" s="64"/>
      <c r="I37" s="64"/>
      <c r="J37" s="9"/>
      <c r="O37" s="9"/>
    </row>
    <row r="38" ht="15.75" customHeight="1">
      <c r="A38" s="46" t="s">
        <v>54</v>
      </c>
      <c r="B38" s="19"/>
      <c r="C38" s="19"/>
      <c r="D38" s="21"/>
      <c r="E38" s="37">
        <f>E36-E35</f>
        <v>5</v>
      </c>
      <c r="F38" s="38"/>
      <c r="J38" s="9"/>
      <c r="O38" s="9"/>
    </row>
    <row r="39" ht="48.0" customHeight="1">
      <c r="A39" s="46" t="s">
        <v>56</v>
      </c>
      <c r="B39" s="19"/>
      <c r="C39" s="19"/>
      <c r="D39" s="21"/>
      <c r="E39" s="65" t="s">
        <v>65</v>
      </c>
      <c r="F39" s="38"/>
      <c r="J39" s="9"/>
      <c r="O39" s="9"/>
    </row>
    <row r="40" ht="27.0" customHeight="1">
      <c r="A40" s="49"/>
      <c r="B40" s="49"/>
      <c r="C40" s="49"/>
      <c r="D40" s="51"/>
      <c r="E40" s="66" t="s">
        <v>58</v>
      </c>
      <c r="F40" s="67">
        <f>AVERAGE(E37)</f>
        <v>0.9090909091</v>
      </c>
      <c r="G40" s="68"/>
      <c r="H40" s="69"/>
      <c r="I40" s="69"/>
      <c r="J40" s="70"/>
      <c r="K40" s="69"/>
      <c r="L40" s="71"/>
      <c r="M40" s="72"/>
      <c r="N40" s="68"/>
      <c r="O40" s="70"/>
      <c r="P40" s="69"/>
      <c r="Q40" s="69"/>
    </row>
    <row r="41" ht="15.75" customHeight="1">
      <c r="A41" s="49"/>
      <c r="B41" s="49"/>
      <c r="C41" s="49"/>
      <c r="D41" s="51"/>
      <c r="E41" s="73" t="s">
        <v>59</v>
      </c>
      <c r="F41" s="73">
        <f>COUNTA(E9)</f>
        <v>1</v>
      </c>
      <c r="G41" s="70"/>
      <c r="H41" s="69"/>
      <c r="I41" s="69"/>
      <c r="J41" s="70"/>
      <c r="K41" s="69"/>
      <c r="L41" s="70"/>
      <c r="M41" s="70"/>
      <c r="N41" s="70"/>
      <c r="O41" s="70"/>
      <c r="P41" s="69"/>
      <c r="Q41" s="69"/>
    </row>
    <row r="42" ht="15.75" customHeight="1">
      <c r="A42" s="49"/>
      <c r="B42" s="49"/>
      <c r="C42" s="49"/>
      <c r="D42" s="51"/>
      <c r="E42" s="69"/>
      <c r="F42" s="69"/>
      <c r="G42" s="69"/>
      <c r="H42" s="69"/>
      <c r="I42" s="69"/>
      <c r="J42" s="70"/>
      <c r="K42" s="69"/>
      <c r="L42" s="69"/>
      <c r="M42" s="69"/>
      <c r="N42" s="69"/>
      <c r="O42" s="69"/>
      <c r="P42" s="69"/>
      <c r="Q42" s="69"/>
    </row>
    <row r="43" ht="15.75" customHeight="1">
      <c r="A43" s="49"/>
      <c r="B43" s="49"/>
      <c r="C43" s="49"/>
      <c r="D43" s="51"/>
      <c r="E43" s="69"/>
      <c r="F43" s="69"/>
      <c r="G43" s="69"/>
      <c r="H43" s="69"/>
      <c r="I43" s="69"/>
      <c r="J43" s="70"/>
      <c r="K43" s="69"/>
      <c r="L43" s="69"/>
      <c r="M43" s="69"/>
      <c r="N43" s="69"/>
      <c r="O43" s="69"/>
      <c r="P43" s="69"/>
      <c r="Q43" s="69"/>
    </row>
    <row r="44" ht="15.75" customHeight="1">
      <c r="A44" s="49"/>
      <c r="B44" s="49"/>
      <c r="C44" s="49"/>
      <c r="D44" s="51"/>
      <c r="E44" s="69"/>
      <c r="F44" s="69"/>
      <c r="G44" s="69"/>
      <c r="H44" s="69"/>
      <c r="I44" s="69"/>
      <c r="J44" s="70"/>
      <c r="K44" s="69"/>
      <c r="L44" s="69"/>
      <c r="M44" s="69"/>
      <c r="N44" s="69"/>
      <c r="O44" s="69"/>
      <c r="P44" s="69"/>
      <c r="Q44" s="69"/>
    </row>
    <row r="45" ht="15.75" customHeight="1">
      <c r="A45" s="49"/>
      <c r="B45" s="49"/>
      <c r="C45" s="49"/>
      <c r="D45" s="51"/>
      <c r="J45" s="49"/>
    </row>
    <row r="46" ht="15.75" customHeight="1">
      <c r="A46" s="49"/>
      <c r="B46" s="49"/>
      <c r="C46" s="49"/>
      <c r="D46" s="51"/>
      <c r="J46" s="49"/>
    </row>
    <row r="47" ht="15.75" customHeight="1">
      <c r="A47" s="49"/>
      <c r="B47" s="49"/>
      <c r="C47" s="49"/>
      <c r="D47" s="51"/>
      <c r="J47" s="49"/>
    </row>
    <row r="48" ht="15.75" customHeight="1">
      <c r="A48" s="49"/>
      <c r="B48" s="49"/>
      <c r="C48" s="49"/>
      <c r="D48" s="51"/>
      <c r="J48" s="49"/>
    </row>
    <row r="49" ht="15.75" customHeight="1">
      <c r="A49" s="49"/>
      <c r="B49" s="49"/>
      <c r="C49" s="49"/>
      <c r="D49" s="51"/>
      <c r="J49" s="49"/>
    </row>
    <row r="50" ht="15.75" customHeight="1">
      <c r="A50" s="49"/>
      <c r="B50" s="49"/>
      <c r="C50" s="49"/>
      <c r="D50" s="51"/>
      <c r="J50" s="49"/>
    </row>
    <row r="51" ht="15.75" customHeight="1">
      <c r="A51" s="49"/>
      <c r="B51" s="49"/>
      <c r="C51" s="49"/>
      <c r="D51" s="51"/>
      <c r="J51" s="49"/>
    </row>
    <row r="52" ht="15.75" customHeight="1">
      <c r="A52" s="49"/>
      <c r="B52" s="49"/>
      <c r="C52" s="49"/>
      <c r="D52" s="51"/>
      <c r="J52" s="49"/>
    </row>
    <row r="53" ht="15.75" customHeight="1">
      <c r="A53" s="49"/>
      <c r="B53" s="49"/>
      <c r="C53" s="49"/>
      <c r="D53" s="51"/>
      <c r="J53" s="49"/>
    </row>
    <row r="54" ht="15.75" customHeight="1">
      <c r="A54" s="49"/>
      <c r="B54" s="49"/>
      <c r="C54" s="49"/>
      <c r="D54" s="51"/>
      <c r="J54" s="49"/>
    </row>
    <row r="55" ht="15.75" customHeight="1">
      <c r="A55" s="49"/>
      <c r="B55" s="49"/>
      <c r="C55" s="49"/>
      <c r="D55" s="51"/>
      <c r="J55" s="49"/>
    </row>
    <row r="56" ht="15.75" customHeight="1">
      <c r="A56" s="49"/>
      <c r="B56" s="49"/>
      <c r="C56" s="49"/>
      <c r="D56" s="51"/>
      <c r="J56" s="49"/>
    </row>
    <row r="57" ht="15.75" customHeight="1">
      <c r="A57" s="49"/>
      <c r="B57" s="49"/>
      <c r="C57" s="49"/>
      <c r="D57" s="51"/>
      <c r="J57" s="49"/>
    </row>
    <row r="58" ht="15.75" customHeight="1">
      <c r="A58" s="49"/>
      <c r="B58" s="49"/>
      <c r="C58" s="49"/>
      <c r="D58" s="51"/>
      <c r="J58" s="49"/>
    </row>
    <row r="59" ht="15.75" customHeight="1">
      <c r="A59" s="49"/>
      <c r="B59" s="49"/>
      <c r="C59" s="49"/>
      <c r="D59" s="51"/>
      <c r="J59" s="49"/>
    </row>
    <row r="60" ht="15.75" customHeight="1">
      <c r="A60" s="49"/>
      <c r="B60" s="49"/>
      <c r="C60" s="49"/>
      <c r="D60" s="51"/>
      <c r="J60" s="49"/>
    </row>
    <row r="61" ht="15.75" customHeight="1">
      <c r="A61" s="49"/>
      <c r="B61" s="49"/>
      <c r="C61" s="49"/>
      <c r="D61" s="51"/>
      <c r="J61" s="49"/>
    </row>
    <row r="62" ht="15.75" customHeight="1">
      <c r="A62" s="49"/>
      <c r="B62" s="49"/>
      <c r="C62" s="49"/>
      <c r="D62" s="51"/>
      <c r="J62" s="49"/>
    </row>
    <row r="63" ht="15.75" customHeight="1">
      <c r="A63" s="49"/>
      <c r="B63" s="49"/>
      <c r="C63" s="49"/>
      <c r="D63" s="51"/>
      <c r="J63" s="49"/>
    </row>
    <row r="64" ht="15.75" customHeight="1">
      <c r="A64" s="49"/>
      <c r="B64" s="49"/>
      <c r="C64" s="49"/>
      <c r="D64" s="51"/>
      <c r="J64" s="49"/>
    </row>
    <row r="65" ht="15.75" customHeight="1">
      <c r="A65" s="49"/>
      <c r="B65" s="49"/>
      <c r="C65" s="49"/>
      <c r="D65" s="51"/>
      <c r="J65" s="49"/>
    </row>
    <row r="66" ht="15.75" customHeight="1">
      <c r="A66" s="49"/>
      <c r="B66" s="49"/>
      <c r="C66" s="49"/>
      <c r="D66" s="51"/>
      <c r="J66" s="49"/>
    </row>
    <row r="67" ht="15.75" customHeight="1">
      <c r="A67" s="49"/>
      <c r="B67" s="49"/>
      <c r="C67" s="49"/>
      <c r="D67" s="51"/>
      <c r="J67" s="49"/>
    </row>
    <row r="68" ht="15.75" customHeight="1">
      <c r="A68" s="49"/>
      <c r="B68" s="49"/>
      <c r="C68" s="49"/>
      <c r="D68" s="51"/>
      <c r="J68" s="49"/>
    </row>
    <row r="69" ht="15.75" customHeight="1">
      <c r="A69" s="49"/>
      <c r="B69" s="49"/>
      <c r="C69" s="49"/>
      <c r="D69" s="39"/>
      <c r="J69" s="49"/>
    </row>
    <row r="70" ht="15.75" customHeight="1">
      <c r="A70" s="49"/>
      <c r="B70" s="49"/>
      <c r="C70" s="49"/>
      <c r="D70" s="39"/>
      <c r="J70" s="49"/>
    </row>
    <row r="71" ht="15.75" customHeight="1">
      <c r="A71" s="49"/>
      <c r="B71" s="49"/>
      <c r="C71" s="49"/>
      <c r="D71" s="39"/>
      <c r="J71" s="49"/>
    </row>
    <row r="72" ht="15.75" customHeight="1">
      <c r="A72" s="49"/>
      <c r="B72" s="49"/>
      <c r="C72" s="49"/>
      <c r="D72" s="39"/>
      <c r="J72" s="49"/>
    </row>
    <row r="73" ht="15.75" customHeight="1">
      <c r="A73" s="49"/>
      <c r="B73" s="49"/>
      <c r="C73" s="49"/>
      <c r="D73" s="39"/>
      <c r="J73" s="49"/>
    </row>
    <row r="74" ht="15.75" customHeight="1">
      <c r="A74" s="49"/>
      <c r="B74" s="49"/>
      <c r="C74" s="49"/>
      <c r="D74" s="39"/>
      <c r="J74" s="49"/>
    </row>
    <row r="75" ht="15.75" customHeight="1">
      <c r="A75" s="49"/>
      <c r="B75" s="49"/>
      <c r="C75" s="49"/>
      <c r="D75" s="39"/>
      <c r="J75" s="49"/>
    </row>
    <row r="76" ht="15.75" customHeight="1">
      <c r="A76" s="49"/>
      <c r="B76" s="49"/>
      <c r="C76" s="49"/>
      <c r="D76" s="39"/>
      <c r="J76" s="49"/>
    </row>
    <row r="77" ht="15.75" customHeight="1">
      <c r="A77" s="49"/>
      <c r="B77" s="49"/>
      <c r="C77" s="49"/>
      <c r="D77" s="39"/>
      <c r="J77" s="49"/>
    </row>
    <row r="78" ht="15.75" customHeight="1">
      <c r="A78" s="49"/>
      <c r="B78" s="49"/>
      <c r="C78" s="49"/>
      <c r="D78" s="39"/>
      <c r="J78" s="49"/>
    </row>
    <row r="79" ht="15.75" customHeight="1">
      <c r="A79" s="49"/>
      <c r="B79" s="49"/>
      <c r="C79" s="49"/>
      <c r="D79" s="39"/>
      <c r="J79" s="49"/>
    </row>
    <row r="80" ht="15.75" customHeight="1">
      <c r="A80" s="49"/>
      <c r="B80" s="49"/>
      <c r="C80" s="49"/>
      <c r="D80" s="39"/>
      <c r="J80" s="49"/>
    </row>
    <row r="81" ht="15.75" customHeight="1">
      <c r="A81" s="49"/>
      <c r="B81" s="49"/>
      <c r="C81" s="49"/>
      <c r="D81" s="39"/>
      <c r="J81" s="49"/>
    </row>
    <row r="82" ht="15.75" customHeight="1">
      <c r="A82" s="49"/>
      <c r="B82" s="49"/>
      <c r="C82" s="49"/>
      <c r="D82" s="39"/>
      <c r="J82" s="49"/>
    </row>
    <row r="83" ht="15.75" customHeight="1">
      <c r="A83" s="49"/>
      <c r="B83" s="49"/>
      <c r="C83" s="49"/>
      <c r="D83" s="39"/>
      <c r="J83" s="49"/>
    </row>
    <row r="84" ht="15.75" customHeight="1">
      <c r="A84" s="49"/>
      <c r="B84" s="49"/>
      <c r="C84" s="49"/>
      <c r="D84" s="39"/>
      <c r="J84" s="49"/>
    </row>
    <row r="85" ht="15.75" customHeight="1">
      <c r="A85" s="49"/>
      <c r="B85" s="49"/>
      <c r="C85" s="49"/>
      <c r="D85" s="39"/>
      <c r="J85" s="49"/>
    </row>
    <row r="86" ht="15.75" customHeight="1">
      <c r="A86" s="49"/>
      <c r="B86" s="49"/>
      <c r="C86" s="49"/>
      <c r="D86" s="39"/>
      <c r="J86" s="49"/>
    </row>
    <row r="87" ht="15.75" customHeight="1">
      <c r="A87" s="49"/>
      <c r="B87" s="49"/>
      <c r="C87" s="49"/>
      <c r="D87" s="39"/>
      <c r="J87" s="49"/>
    </row>
    <row r="88" ht="15.75" customHeight="1">
      <c r="A88" s="49"/>
      <c r="B88" s="49"/>
      <c r="C88" s="49"/>
      <c r="D88" s="39"/>
      <c r="J88" s="49"/>
    </row>
    <row r="89" ht="15.75" customHeight="1">
      <c r="A89" s="49"/>
      <c r="B89" s="49"/>
      <c r="C89" s="49"/>
      <c r="D89" s="39"/>
      <c r="J89" s="49"/>
    </row>
    <row r="90" ht="15.75" customHeight="1">
      <c r="A90" s="49"/>
      <c r="B90" s="49"/>
      <c r="C90" s="49"/>
      <c r="D90" s="39"/>
      <c r="J90" s="49"/>
    </row>
    <row r="91" ht="15.75" customHeight="1">
      <c r="A91" s="49"/>
      <c r="B91" s="49"/>
      <c r="C91" s="49"/>
      <c r="D91" s="39"/>
      <c r="J91" s="49"/>
    </row>
    <row r="92" ht="15.75" customHeight="1">
      <c r="A92" s="49"/>
      <c r="B92" s="49"/>
      <c r="C92" s="49"/>
      <c r="D92" s="39"/>
      <c r="J92" s="49"/>
    </row>
    <row r="93" ht="15.75" customHeight="1">
      <c r="A93" s="49"/>
      <c r="B93" s="49"/>
      <c r="C93" s="49"/>
      <c r="D93" s="39"/>
      <c r="J93" s="49"/>
    </row>
    <row r="94" ht="15.75" customHeight="1">
      <c r="A94" s="49"/>
      <c r="B94" s="49"/>
      <c r="C94" s="49"/>
      <c r="D94" s="39"/>
      <c r="J94" s="49"/>
    </row>
    <row r="95" ht="15.75" customHeight="1">
      <c r="A95" s="49"/>
      <c r="B95" s="49"/>
      <c r="C95" s="49"/>
      <c r="D95" s="39"/>
      <c r="J95" s="49"/>
    </row>
    <row r="96" ht="15.75" customHeight="1">
      <c r="A96" s="49"/>
      <c r="B96" s="49"/>
      <c r="C96" s="49"/>
      <c r="D96" s="39"/>
      <c r="J96" s="49"/>
    </row>
    <row r="97" ht="15.75" customHeight="1">
      <c r="A97" s="49"/>
      <c r="B97" s="49"/>
      <c r="C97" s="49"/>
      <c r="D97" s="39"/>
      <c r="J97" s="49"/>
    </row>
    <row r="98" ht="15.75" customHeight="1">
      <c r="A98" s="49"/>
      <c r="B98" s="49"/>
      <c r="C98" s="49"/>
      <c r="D98" s="39"/>
      <c r="J98" s="49"/>
    </row>
    <row r="99" ht="15.75" customHeight="1">
      <c r="A99" s="49"/>
      <c r="B99" s="49"/>
      <c r="C99" s="49"/>
      <c r="D99" s="39"/>
      <c r="J99" s="49"/>
    </row>
    <row r="100" ht="15.75" customHeight="1">
      <c r="A100" s="49"/>
      <c r="B100" s="49"/>
      <c r="C100" s="49"/>
      <c r="D100" s="39"/>
      <c r="J100" s="49"/>
    </row>
    <row r="101" ht="15.75" customHeight="1">
      <c r="A101" s="49"/>
      <c r="B101" s="49"/>
      <c r="C101" s="49"/>
      <c r="D101" s="39"/>
      <c r="J101" s="49"/>
    </row>
    <row r="102" ht="15.75" customHeight="1">
      <c r="A102" s="49"/>
      <c r="B102" s="49"/>
      <c r="C102" s="49"/>
      <c r="D102" s="39"/>
      <c r="J102" s="49"/>
    </row>
    <row r="103" ht="15.75" customHeight="1">
      <c r="A103" s="49"/>
      <c r="B103" s="49"/>
      <c r="C103" s="49"/>
      <c r="D103" s="39"/>
      <c r="J103" s="49"/>
    </row>
    <row r="104" ht="15.75" customHeight="1">
      <c r="A104" s="49"/>
      <c r="B104" s="49"/>
      <c r="C104" s="49"/>
      <c r="D104" s="39"/>
      <c r="J104" s="49"/>
    </row>
    <row r="105" ht="15.75" customHeight="1">
      <c r="A105" s="49"/>
      <c r="B105" s="49"/>
      <c r="C105" s="49"/>
      <c r="D105" s="39"/>
      <c r="J105" s="49"/>
    </row>
    <row r="106" ht="15.75" customHeight="1">
      <c r="A106" s="49"/>
      <c r="B106" s="49"/>
      <c r="C106" s="49"/>
      <c r="D106" s="39"/>
      <c r="J106" s="49"/>
    </row>
    <row r="107" ht="15.75" customHeight="1">
      <c r="A107" s="49"/>
      <c r="B107" s="49"/>
      <c r="C107" s="49"/>
      <c r="D107" s="39"/>
      <c r="J107" s="49"/>
    </row>
    <row r="108" ht="15.75" customHeight="1">
      <c r="A108" s="49"/>
      <c r="B108" s="49"/>
      <c r="C108" s="49"/>
      <c r="D108" s="39"/>
      <c r="J108" s="49"/>
    </row>
    <row r="109" ht="15.75" customHeight="1">
      <c r="A109" s="49"/>
      <c r="B109" s="49"/>
      <c r="C109" s="49"/>
      <c r="D109" s="39"/>
      <c r="J109" s="49"/>
    </row>
    <row r="110" ht="15.75" customHeight="1">
      <c r="A110" s="49"/>
      <c r="B110" s="49"/>
      <c r="C110" s="49"/>
      <c r="D110" s="39"/>
      <c r="J110" s="49"/>
    </row>
    <row r="111" ht="15.75" customHeight="1">
      <c r="A111" s="49"/>
      <c r="B111" s="49"/>
      <c r="C111" s="49"/>
      <c r="D111" s="39"/>
      <c r="J111" s="49"/>
    </row>
    <row r="112" ht="15.75" customHeight="1">
      <c r="A112" s="49"/>
      <c r="B112" s="49"/>
      <c r="C112" s="49"/>
      <c r="D112" s="39"/>
      <c r="J112" s="49"/>
    </row>
    <row r="113" ht="15.75" customHeight="1">
      <c r="A113" s="49"/>
      <c r="B113" s="49"/>
      <c r="C113" s="49"/>
      <c r="D113" s="39"/>
      <c r="J113" s="49"/>
    </row>
    <row r="114" ht="15.75" customHeight="1">
      <c r="A114" s="49"/>
      <c r="B114" s="49"/>
      <c r="C114" s="49"/>
      <c r="D114" s="39"/>
      <c r="J114" s="49"/>
    </row>
    <row r="115" ht="15.75" customHeight="1">
      <c r="A115" s="49"/>
      <c r="B115" s="49"/>
      <c r="C115" s="49"/>
      <c r="D115" s="39"/>
      <c r="J115" s="49"/>
    </row>
    <row r="116" ht="15.75" customHeight="1">
      <c r="A116" s="49"/>
      <c r="B116" s="49"/>
      <c r="C116" s="49"/>
      <c r="D116" s="39"/>
      <c r="J116" s="49"/>
    </row>
    <row r="117" ht="15.75" customHeight="1">
      <c r="A117" s="49"/>
      <c r="B117" s="49"/>
      <c r="C117" s="49"/>
      <c r="D117" s="39"/>
      <c r="J117" s="49"/>
    </row>
    <row r="118" ht="15.75" customHeight="1">
      <c r="A118" s="49"/>
      <c r="B118" s="49"/>
      <c r="C118" s="49"/>
      <c r="D118" s="39"/>
      <c r="J118" s="49"/>
    </row>
    <row r="119" ht="15.75" customHeight="1">
      <c r="A119" s="49"/>
      <c r="B119" s="49"/>
      <c r="C119" s="49"/>
      <c r="D119" s="39"/>
      <c r="J119" s="49"/>
    </row>
    <row r="120" ht="15.75" customHeight="1">
      <c r="A120" s="49"/>
      <c r="B120" s="49"/>
      <c r="C120" s="49"/>
      <c r="D120" s="39"/>
      <c r="J120" s="49"/>
    </row>
    <row r="121" ht="15.75" customHeight="1">
      <c r="A121" s="49"/>
      <c r="B121" s="49"/>
      <c r="C121" s="49"/>
      <c r="D121" s="39"/>
      <c r="J121" s="49"/>
    </row>
    <row r="122" ht="15.75" customHeight="1">
      <c r="A122" s="49"/>
      <c r="B122" s="49"/>
      <c r="C122" s="49"/>
      <c r="D122" s="39"/>
      <c r="J122" s="49"/>
    </row>
    <row r="123" ht="15.75" customHeight="1">
      <c r="A123" s="49"/>
      <c r="B123" s="49"/>
      <c r="C123" s="49"/>
      <c r="D123" s="39"/>
      <c r="J123" s="49"/>
    </row>
    <row r="124" ht="15.75" customHeight="1">
      <c r="A124" s="49"/>
      <c r="B124" s="49"/>
      <c r="C124" s="49"/>
      <c r="D124" s="39"/>
      <c r="J124" s="49"/>
    </row>
    <row r="125" ht="15.75" customHeight="1">
      <c r="A125" s="49"/>
      <c r="B125" s="49"/>
      <c r="C125" s="49"/>
      <c r="D125" s="39"/>
      <c r="J125" s="49"/>
    </row>
    <row r="126" ht="15.75" customHeight="1">
      <c r="A126" s="49"/>
      <c r="B126" s="49"/>
      <c r="C126" s="49"/>
      <c r="D126" s="39"/>
      <c r="J126" s="49"/>
    </row>
    <row r="127" ht="15.75" customHeight="1">
      <c r="A127" s="49"/>
      <c r="B127" s="49"/>
      <c r="C127" s="49"/>
      <c r="D127" s="39"/>
      <c r="J127" s="49"/>
    </row>
    <row r="128" ht="15.75" customHeight="1">
      <c r="A128" s="49"/>
      <c r="B128" s="49"/>
      <c r="C128" s="49"/>
      <c r="D128" s="39"/>
      <c r="J128" s="49"/>
    </row>
    <row r="129" ht="15.75" customHeight="1">
      <c r="A129" s="49"/>
      <c r="B129" s="49"/>
      <c r="C129" s="49"/>
      <c r="D129" s="39"/>
      <c r="J129" s="49"/>
    </row>
    <row r="130" ht="15.75" customHeight="1">
      <c r="A130" s="49"/>
      <c r="B130" s="49"/>
      <c r="C130" s="49"/>
      <c r="D130" s="39"/>
      <c r="J130" s="49"/>
    </row>
    <row r="131" ht="15.75" customHeight="1">
      <c r="A131" s="49"/>
      <c r="B131" s="49"/>
      <c r="C131" s="49"/>
      <c r="D131" s="39"/>
      <c r="J131" s="49"/>
    </row>
    <row r="132" ht="15.75" customHeight="1">
      <c r="A132" s="49"/>
      <c r="B132" s="49"/>
      <c r="C132" s="49"/>
      <c r="D132" s="39"/>
      <c r="J132" s="49"/>
    </row>
    <row r="133" ht="15.75" customHeight="1">
      <c r="A133" s="49"/>
      <c r="B133" s="49"/>
      <c r="C133" s="49"/>
      <c r="D133" s="39"/>
      <c r="J133" s="49"/>
    </row>
    <row r="134" ht="15.75" customHeight="1">
      <c r="A134" s="49"/>
      <c r="B134" s="49"/>
      <c r="C134" s="49"/>
      <c r="D134" s="39"/>
      <c r="J134" s="49"/>
    </row>
    <row r="135" ht="15.75" customHeight="1">
      <c r="A135" s="49"/>
      <c r="B135" s="49"/>
      <c r="C135" s="49"/>
      <c r="D135" s="39"/>
      <c r="J135" s="49"/>
    </row>
    <row r="136" ht="15.75" customHeight="1">
      <c r="A136" s="49"/>
      <c r="B136" s="49"/>
      <c r="C136" s="49"/>
      <c r="D136" s="39"/>
      <c r="J136" s="49"/>
    </row>
    <row r="137" ht="15.75" customHeight="1">
      <c r="A137" s="49"/>
      <c r="B137" s="49"/>
      <c r="C137" s="49"/>
      <c r="D137" s="39"/>
      <c r="J137" s="49"/>
    </row>
    <row r="138" ht="15.75" customHeight="1">
      <c r="A138" s="49"/>
      <c r="B138" s="49"/>
      <c r="C138" s="49"/>
      <c r="D138" s="39"/>
      <c r="J138" s="49"/>
    </row>
    <row r="139" ht="15.75" customHeight="1">
      <c r="A139" s="49"/>
      <c r="B139" s="49"/>
      <c r="C139" s="49"/>
      <c r="D139" s="39"/>
      <c r="J139" s="49"/>
    </row>
    <row r="140" ht="15.75" customHeight="1">
      <c r="A140" s="49"/>
      <c r="B140" s="49"/>
      <c r="C140" s="49"/>
      <c r="D140" s="39"/>
      <c r="J140" s="49"/>
    </row>
    <row r="141" ht="15.75" customHeight="1">
      <c r="A141" s="49"/>
      <c r="B141" s="49"/>
      <c r="C141" s="49"/>
      <c r="D141" s="39"/>
      <c r="J141" s="49"/>
    </row>
    <row r="142" ht="15.75" customHeight="1">
      <c r="A142" s="49"/>
      <c r="B142" s="49"/>
      <c r="C142" s="49"/>
      <c r="D142" s="39"/>
      <c r="J142" s="49"/>
    </row>
    <row r="143" ht="15.75" customHeight="1">
      <c r="A143" s="49"/>
      <c r="B143" s="49"/>
      <c r="C143" s="49"/>
      <c r="D143" s="39"/>
      <c r="J143" s="49"/>
    </row>
    <row r="144" ht="15.75" customHeight="1">
      <c r="A144" s="49"/>
      <c r="B144" s="49"/>
      <c r="C144" s="49"/>
      <c r="D144" s="39"/>
      <c r="J144" s="49"/>
    </row>
    <row r="145" ht="15.75" customHeight="1">
      <c r="A145" s="49"/>
      <c r="B145" s="49"/>
      <c r="C145" s="49"/>
      <c r="D145" s="39"/>
      <c r="J145" s="49"/>
    </row>
    <row r="146" ht="15.75" customHeight="1">
      <c r="A146" s="49"/>
      <c r="B146" s="49"/>
      <c r="C146" s="49"/>
      <c r="D146" s="39"/>
      <c r="J146" s="49"/>
    </row>
    <row r="147" ht="15.75" customHeight="1">
      <c r="A147" s="49"/>
      <c r="B147" s="49"/>
      <c r="C147" s="49"/>
      <c r="D147" s="39"/>
      <c r="J147" s="49"/>
    </row>
    <row r="148" ht="15.75" customHeight="1">
      <c r="A148" s="49"/>
      <c r="B148" s="49"/>
      <c r="C148" s="49"/>
      <c r="D148" s="39"/>
      <c r="J148" s="49"/>
    </row>
    <row r="149" ht="15.75" customHeight="1">
      <c r="A149" s="49"/>
      <c r="B149" s="49"/>
      <c r="C149" s="49"/>
      <c r="D149" s="39"/>
      <c r="J149" s="49"/>
    </row>
    <row r="150" ht="15.75" customHeight="1">
      <c r="A150" s="49"/>
      <c r="B150" s="49"/>
      <c r="C150" s="49"/>
      <c r="D150" s="39"/>
      <c r="J150" s="49"/>
    </row>
    <row r="151" ht="15.75" customHeight="1">
      <c r="A151" s="49"/>
      <c r="B151" s="49"/>
      <c r="C151" s="49"/>
      <c r="D151" s="39"/>
      <c r="J151" s="49"/>
    </row>
    <row r="152" ht="15.75" customHeight="1">
      <c r="A152" s="49"/>
      <c r="B152" s="49"/>
      <c r="C152" s="49"/>
      <c r="D152" s="39"/>
      <c r="J152" s="49"/>
    </row>
    <row r="153" ht="15.75" customHeight="1">
      <c r="A153" s="49"/>
      <c r="B153" s="49"/>
      <c r="C153" s="49"/>
      <c r="D153" s="39"/>
      <c r="J153" s="49"/>
    </row>
    <row r="154" ht="15.75" customHeight="1">
      <c r="A154" s="49"/>
      <c r="B154" s="49"/>
      <c r="C154" s="49"/>
      <c r="D154" s="39"/>
      <c r="J154" s="49"/>
    </row>
    <row r="155" ht="15.75" customHeight="1">
      <c r="A155" s="49"/>
      <c r="B155" s="49"/>
      <c r="C155" s="49"/>
      <c r="D155" s="39"/>
      <c r="J155" s="49"/>
    </row>
    <row r="156" ht="15.75" customHeight="1">
      <c r="A156" s="49"/>
      <c r="B156" s="49"/>
      <c r="C156" s="49"/>
      <c r="D156" s="39"/>
      <c r="J156" s="49"/>
    </row>
    <row r="157" ht="15.75" customHeight="1">
      <c r="A157" s="49"/>
      <c r="B157" s="49"/>
      <c r="C157" s="49"/>
      <c r="D157" s="39"/>
      <c r="J157" s="49"/>
    </row>
    <row r="158" ht="15.75" customHeight="1">
      <c r="A158" s="49"/>
      <c r="B158" s="49"/>
      <c r="C158" s="49"/>
      <c r="D158" s="39"/>
      <c r="J158" s="49"/>
    </row>
    <row r="159" ht="15.75" customHeight="1">
      <c r="A159" s="49"/>
      <c r="B159" s="49"/>
      <c r="C159" s="49"/>
      <c r="D159" s="39"/>
      <c r="J159" s="49"/>
    </row>
    <row r="160" ht="15.75" customHeight="1">
      <c r="A160" s="49"/>
      <c r="B160" s="49"/>
      <c r="C160" s="49"/>
      <c r="D160" s="39"/>
      <c r="J160" s="49"/>
    </row>
    <row r="161" ht="15.75" customHeight="1">
      <c r="A161" s="49"/>
      <c r="B161" s="49"/>
      <c r="C161" s="49"/>
      <c r="D161" s="39"/>
      <c r="J161" s="49"/>
    </row>
    <row r="162" ht="15.75" customHeight="1">
      <c r="A162" s="49"/>
      <c r="B162" s="49"/>
      <c r="C162" s="49"/>
      <c r="D162" s="39"/>
      <c r="J162" s="49"/>
    </row>
    <row r="163" ht="15.75" customHeight="1">
      <c r="A163" s="49"/>
      <c r="B163" s="49"/>
      <c r="C163" s="49"/>
      <c r="D163" s="39"/>
      <c r="J163" s="49"/>
    </row>
    <row r="164" ht="15.75" customHeight="1">
      <c r="A164" s="49"/>
      <c r="B164" s="49"/>
      <c r="C164" s="49"/>
      <c r="D164" s="39"/>
      <c r="J164" s="49"/>
    </row>
    <row r="165" ht="15.75" customHeight="1">
      <c r="A165" s="49"/>
      <c r="B165" s="49"/>
      <c r="C165" s="49"/>
      <c r="D165" s="39"/>
      <c r="J165" s="49"/>
    </row>
    <row r="166" ht="15.75" customHeight="1">
      <c r="A166" s="49"/>
      <c r="B166" s="49"/>
      <c r="C166" s="49"/>
      <c r="D166" s="39"/>
      <c r="J166" s="49"/>
    </row>
    <row r="167" ht="15.75" customHeight="1">
      <c r="A167" s="49"/>
      <c r="B167" s="49"/>
      <c r="C167" s="49"/>
      <c r="D167" s="39"/>
      <c r="J167" s="49"/>
    </row>
    <row r="168" ht="15.75" customHeight="1">
      <c r="A168" s="49"/>
      <c r="B168" s="49"/>
      <c r="C168" s="49"/>
      <c r="D168" s="39"/>
      <c r="J168" s="49"/>
    </row>
    <row r="169" ht="15.75" customHeight="1">
      <c r="A169" s="49"/>
      <c r="B169" s="49"/>
      <c r="C169" s="49"/>
      <c r="D169" s="39"/>
      <c r="J169" s="49"/>
    </row>
    <row r="170" ht="15.75" customHeight="1">
      <c r="A170" s="49"/>
      <c r="B170" s="49"/>
      <c r="C170" s="49"/>
      <c r="D170" s="39"/>
      <c r="J170" s="49"/>
    </row>
    <row r="171" ht="15.75" customHeight="1">
      <c r="A171" s="49"/>
      <c r="B171" s="49"/>
      <c r="C171" s="49"/>
      <c r="D171" s="39"/>
      <c r="J171" s="49"/>
    </row>
    <row r="172" ht="15.75" customHeight="1">
      <c r="A172" s="49"/>
      <c r="B172" s="49"/>
      <c r="C172" s="49"/>
      <c r="D172" s="39"/>
      <c r="J172" s="49"/>
    </row>
    <row r="173" ht="15.75" customHeight="1">
      <c r="A173" s="49"/>
      <c r="B173" s="49"/>
      <c r="C173" s="49"/>
      <c r="D173" s="39"/>
      <c r="J173" s="49"/>
    </row>
    <row r="174" ht="15.75" customHeight="1">
      <c r="A174" s="49"/>
      <c r="B174" s="49"/>
      <c r="C174" s="49"/>
      <c r="D174" s="39"/>
      <c r="J174" s="49"/>
    </row>
    <row r="175" ht="15.75" customHeight="1">
      <c r="A175" s="49"/>
      <c r="B175" s="49"/>
      <c r="C175" s="49"/>
      <c r="D175" s="39"/>
      <c r="J175" s="49"/>
    </row>
    <row r="176" ht="15.75" customHeight="1">
      <c r="A176" s="49"/>
      <c r="B176" s="49"/>
      <c r="C176" s="49"/>
      <c r="D176" s="39"/>
      <c r="J176" s="49"/>
    </row>
    <row r="177" ht="15.75" customHeight="1">
      <c r="A177" s="49"/>
      <c r="B177" s="49"/>
      <c r="C177" s="49"/>
      <c r="D177" s="39"/>
      <c r="J177" s="49"/>
    </row>
    <row r="178" ht="15.75" customHeight="1">
      <c r="A178" s="49"/>
      <c r="B178" s="49"/>
      <c r="C178" s="49"/>
      <c r="D178" s="39"/>
      <c r="J178" s="49"/>
    </row>
    <row r="179" ht="15.75" customHeight="1">
      <c r="A179" s="49"/>
      <c r="B179" s="49"/>
      <c r="C179" s="49"/>
      <c r="D179" s="39"/>
      <c r="J179" s="49"/>
    </row>
    <row r="180" ht="15.75" customHeight="1">
      <c r="A180" s="49"/>
      <c r="B180" s="49"/>
      <c r="C180" s="49"/>
      <c r="D180" s="39"/>
      <c r="J180" s="49"/>
    </row>
    <row r="181" ht="15.75" customHeight="1">
      <c r="A181" s="49"/>
      <c r="B181" s="49"/>
      <c r="C181" s="49"/>
      <c r="D181" s="39"/>
      <c r="J181" s="49"/>
    </row>
    <row r="182" ht="15.75" customHeight="1">
      <c r="A182" s="49"/>
      <c r="B182" s="49"/>
      <c r="C182" s="49"/>
      <c r="D182" s="39"/>
      <c r="J182" s="49"/>
    </row>
    <row r="183" ht="15.75" customHeight="1">
      <c r="A183" s="49"/>
      <c r="B183" s="49"/>
      <c r="C183" s="49"/>
      <c r="D183" s="39"/>
      <c r="J183" s="49"/>
    </row>
    <row r="184" ht="15.75" customHeight="1">
      <c r="A184" s="49"/>
      <c r="B184" s="49"/>
      <c r="C184" s="49"/>
      <c r="D184" s="39"/>
      <c r="J184" s="49"/>
    </row>
    <row r="185" ht="15.75" customHeight="1">
      <c r="A185" s="49"/>
      <c r="B185" s="49"/>
      <c r="C185" s="49"/>
      <c r="D185" s="39"/>
      <c r="J185" s="49"/>
    </row>
    <row r="186" ht="15.75" customHeight="1">
      <c r="A186" s="49"/>
      <c r="B186" s="49"/>
      <c r="C186" s="49"/>
      <c r="D186" s="39"/>
      <c r="J186" s="49"/>
    </row>
    <row r="187" ht="15.75" customHeight="1">
      <c r="A187" s="49"/>
      <c r="B187" s="49"/>
      <c r="C187" s="49"/>
      <c r="D187" s="39"/>
      <c r="J187" s="49"/>
    </row>
    <row r="188" ht="15.75" customHeight="1">
      <c r="A188" s="49"/>
      <c r="B188" s="49"/>
      <c r="C188" s="49"/>
      <c r="D188" s="39"/>
      <c r="J188" s="49"/>
    </row>
    <row r="189" ht="15.75" customHeight="1">
      <c r="A189" s="49"/>
      <c r="B189" s="49"/>
      <c r="C189" s="49"/>
      <c r="D189" s="39"/>
      <c r="J189" s="49"/>
    </row>
    <row r="190" ht="15.75" customHeight="1">
      <c r="A190" s="49"/>
      <c r="B190" s="49"/>
      <c r="C190" s="49"/>
      <c r="D190" s="39"/>
      <c r="J190" s="49"/>
    </row>
    <row r="191" ht="15.75" customHeight="1">
      <c r="A191" s="49"/>
      <c r="B191" s="49"/>
      <c r="C191" s="49"/>
      <c r="D191" s="39"/>
      <c r="J191" s="49"/>
    </row>
    <row r="192" ht="15.75" customHeight="1">
      <c r="A192" s="49"/>
      <c r="B192" s="49"/>
      <c r="C192" s="49"/>
      <c r="D192" s="39"/>
      <c r="J192" s="49"/>
    </row>
    <row r="193" ht="15.75" customHeight="1">
      <c r="A193" s="49"/>
      <c r="B193" s="49"/>
      <c r="C193" s="49"/>
      <c r="D193" s="39"/>
      <c r="J193" s="49"/>
    </row>
    <row r="194" ht="15.75" customHeight="1">
      <c r="A194" s="49"/>
      <c r="B194" s="49"/>
      <c r="C194" s="49"/>
      <c r="D194" s="39"/>
      <c r="J194" s="49"/>
    </row>
    <row r="195" ht="15.75" customHeight="1">
      <c r="A195" s="49"/>
      <c r="B195" s="49"/>
      <c r="C195" s="49"/>
      <c r="D195" s="39"/>
      <c r="J195" s="49"/>
    </row>
    <row r="196" ht="15.75" customHeight="1">
      <c r="A196" s="49"/>
      <c r="B196" s="49"/>
      <c r="C196" s="49"/>
      <c r="D196" s="39"/>
      <c r="J196" s="49"/>
    </row>
    <row r="197" ht="15.75" customHeight="1">
      <c r="A197" s="49"/>
      <c r="B197" s="49"/>
      <c r="C197" s="49"/>
      <c r="D197" s="39"/>
      <c r="J197" s="49"/>
    </row>
    <row r="198" ht="15.75" customHeight="1">
      <c r="A198" s="49"/>
      <c r="B198" s="49"/>
      <c r="C198" s="49"/>
      <c r="D198" s="39"/>
      <c r="J198" s="49"/>
    </row>
    <row r="199" ht="15.75" customHeight="1">
      <c r="A199" s="49"/>
      <c r="B199" s="49"/>
      <c r="C199" s="49"/>
      <c r="D199" s="39"/>
      <c r="J199" s="49"/>
    </row>
    <row r="200" ht="15.75" customHeight="1">
      <c r="A200" s="49"/>
      <c r="B200" s="49"/>
      <c r="C200" s="49"/>
      <c r="D200" s="39"/>
      <c r="J200" s="49"/>
    </row>
    <row r="201" ht="15.75" customHeight="1">
      <c r="A201" s="49"/>
      <c r="B201" s="49"/>
      <c r="C201" s="49"/>
      <c r="D201" s="39"/>
      <c r="J201" s="49"/>
    </row>
    <row r="202" ht="15.75" customHeight="1">
      <c r="A202" s="49"/>
      <c r="B202" s="49"/>
      <c r="C202" s="49"/>
      <c r="D202" s="39"/>
      <c r="J202" s="49"/>
    </row>
    <row r="203" ht="15.75" customHeight="1">
      <c r="A203" s="49"/>
      <c r="B203" s="49"/>
      <c r="C203" s="49"/>
      <c r="D203" s="39"/>
      <c r="J203" s="49"/>
    </row>
    <row r="204" ht="15.75" customHeight="1">
      <c r="A204" s="49"/>
      <c r="B204" s="49"/>
      <c r="C204" s="49"/>
      <c r="D204" s="39"/>
      <c r="J204" s="49"/>
    </row>
    <row r="205" ht="15.75" customHeight="1">
      <c r="A205" s="49"/>
      <c r="B205" s="49"/>
      <c r="C205" s="49"/>
      <c r="D205" s="39"/>
      <c r="J205" s="49"/>
    </row>
    <row r="206" ht="15.75" customHeight="1">
      <c r="A206" s="49"/>
      <c r="B206" s="49"/>
      <c r="C206" s="49"/>
      <c r="D206" s="39"/>
      <c r="J206" s="49"/>
    </row>
    <row r="207" ht="15.75" customHeight="1">
      <c r="A207" s="49"/>
      <c r="B207" s="49"/>
      <c r="C207" s="49"/>
      <c r="D207" s="39"/>
      <c r="J207" s="49"/>
    </row>
    <row r="208" ht="15.75" customHeight="1">
      <c r="A208" s="49"/>
      <c r="B208" s="49"/>
      <c r="C208" s="49"/>
      <c r="D208" s="39"/>
      <c r="J208" s="49"/>
    </row>
    <row r="209" ht="15.75" customHeight="1">
      <c r="A209" s="49"/>
      <c r="B209" s="49"/>
      <c r="C209" s="49"/>
      <c r="D209" s="39"/>
      <c r="J209" s="49"/>
    </row>
    <row r="210" ht="15.75" customHeight="1">
      <c r="A210" s="49"/>
      <c r="B210" s="49"/>
      <c r="C210" s="49"/>
      <c r="D210" s="39"/>
      <c r="J210" s="49"/>
    </row>
    <row r="211" ht="15.75" customHeight="1">
      <c r="A211" s="49"/>
      <c r="B211" s="49"/>
      <c r="C211" s="49"/>
      <c r="D211" s="39"/>
      <c r="J211" s="49"/>
    </row>
    <row r="212" ht="15.75" customHeight="1">
      <c r="A212" s="49"/>
      <c r="B212" s="49"/>
      <c r="C212" s="49"/>
      <c r="D212" s="39"/>
      <c r="J212" s="49"/>
    </row>
    <row r="213" ht="15.75" customHeight="1">
      <c r="A213" s="49"/>
      <c r="B213" s="49"/>
      <c r="C213" s="49"/>
      <c r="D213" s="39"/>
      <c r="J213" s="49"/>
    </row>
    <row r="214" ht="15.75" customHeight="1">
      <c r="A214" s="49"/>
      <c r="B214" s="49"/>
      <c r="C214" s="49"/>
      <c r="D214" s="39"/>
      <c r="J214" s="49"/>
    </row>
    <row r="215" ht="15.75" customHeight="1">
      <c r="A215" s="49"/>
      <c r="B215" s="49"/>
      <c r="C215" s="49"/>
      <c r="D215" s="39"/>
      <c r="J215" s="49"/>
    </row>
    <row r="216" ht="15.75" customHeight="1">
      <c r="A216" s="49"/>
      <c r="B216" s="49"/>
      <c r="C216" s="49"/>
      <c r="D216" s="39"/>
      <c r="J216" s="49"/>
    </row>
    <row r="217" ht="15.75" customHeight="1">
      <c r="A217" s="49"/>
      <c r="B217" s="49"/>
      <c r="C217" s="49"/>
      <c r="D217" s="39"/>
      <c r="J217" s="49"/>
    </row>
    <row r="218" ht="15.75" customHeight="1">
      <c r="A218" s="49"/>
      <c r="B218" s="49"/>
      <c r="C218" s="49"/>
      <c r="D218" s="39"/>
      <c r="J218" s="49"/>
    </row>
    <row r="219" ht="15.75" customHeight="1">
      <c r="A219" s="49"/>
      <c r="B219" s="49"/>
      <c r="C219" s="49"/>
      <c r="D219" s="39"/>
      <c r="J219" s="49"/>
    </row>
    <row r="220" ht="15.75" customHeight="1">
      <c r="A220" s="49"/>
      <c r="B220" s="49"/>
      <c r="C220" s="49"/>
      <c r="D220" s="39"/>
      <c r="J220" s="49"/>
    </row>
    <row r="221" ht="15.75" customHeight="1">
      <c r="A221" s="49"/>
      <c r="B221" s="49"/>
      <c r="C221" s="49"/>
      <c r="D221" s="39"/>
      <c r="J221" s="49"/>
    </row>
    <row r="222" ht="15.75" customHeight="1">
      <c r="A222" s="49"/>
      <c r="B222" s="49"/>
      <c r="C222" s="49"/>
      <c r="D222" s="39"/>
      <c r="J222" s="49"/>
    </row>
    <row r="223" ht="15.75" customHeight="1">
      <c r="A223" s="49"/>
      <c r="B223" s="49"/>
      <c r="C223" s="49"/>
      <c r="D223" s="39"/>
      <c r="J223" s="49"/>
    </row>
    <row r="224" ht="15.75" customHeight="1">
      <c r="A224" s="49"/>
      <c r="B224" s="49"/>
      <c r="C224" s="49"/>
      <c r="D224" s="39"/>
      <c r="J224" s="49"/>
    </row>
    <row r="225" ht="15.75" customHeight="1">
      <c r="A225" s="49"/>
      <c r="B225" s="49"/>
      <c r="C225" s="49"/>
      <c r="D225" s="39"/>
      <c r="J225" s="49"/>
    </row>
    <row r="226" ht="15.75" customHeight="1">
      <c r="A226" s="49"/>
      <c r="B226" s="49"/>
      <c r="C226" s="49"/>
      <c r="D226" s="39"/>
      <c r="J226" s="49"/>
    </row>
    <row r="227" ht="15.75" customHeight="1">
      <c r="A227" s="49"/>
      <c r="B227" s="49"/>
      <c r="C227" s="49"/>
      <c r="D227" s="39"/>
      <c r="J227" s="49"/>
    </row>
    <row r="228" ht="15.75" customHeight="1">
      <c r="A228" s="49"/>
      <c r="B228" s="49"/>
      <c r="C228" s="49"/>
      <c r="D228" s="39"/>
      <c r="J228" s="49"/>
    </row>
    <row r="229" ht="15.75" customHeight="1">
      <c r="A229" s="49"/>
      <c r="B229" s="49"/>
      <c r="C229" s="49"/>
      <c r="D229" s="39"/>
      <c r="J229" s="49"/>
    </row>
    <row r="230" ht="15.75" customHeight="1">
      <c r="A230" s="49"/>
      <c r="B230" s="49"/>
      <c r="C230" s="49"/>
      <c r="D230" s="39"/>
      <c r="J230" s="49"/>
    </row>
    <row r="231" ht="15.75" customHeight="1">
      <c r="A231" s="49"/>
      <c r="B231" s="49"/>
      <c r="C231" s="49"/>
      <c r="D231" s="39"/>
      <c r="J231" s="49"/>
    </row>
    <row r="232" ht="15.75" customHeight="1">
      <c r="A232" s="49"/>
      <c r="B232" s="49"/>
      <c r="C232" s="49"/>
      <c r="D232" s="39"/>
      <c r="J232" s="49"/>
    </row>
    <row r="233" ht="15.75" customHeight="1">
      <c r="A233" s="49"/>
      <c r="B233" s="49"/>
      <c r="C233" s="49"/>
      <c r="D233" s="39"/>
      <c r="J233" s="49"/>
    </row>
    <row r="234" ht="15.75" customHeight="1">
      <c r="A234" s="49"/>
      <c r="B234" s="49"/>
      <c r="C234" s="49"/>
      <c r="D234" s="39"/>
      <c r="J234" s="49"/>
    </row>
    <row r="235" ht="15.75" customHeight="1">
      <c r="A235" s="49"/>
      <c r="B235" s="49"/>
      <c r="C235" s="49"/>
      <c r="D235" s="39"/>
      <c r="J235" s="49"/>
    </row>
    <row r="236" ht="15.75" customHeight="1">
      <c r="A236" s="49"/>
      <c r="B236" s="49"/>
      <c r="C236" s="49"/>
      <c r="D236" s="39"/>
      <c r="J236" s="49"/>
    </row>
    <row r="237" ht="15.75" customHeight="1">
      <c r="A237" s="49"/>
      <c r="B237" s="49"/>
      <c r="C237" s="49"/>
      <c r="D237" s="39"/>
      <c r="J237" s="49"/>
    </row>
    <row r="238" ht="15.75" customHeight="1">
      <c r="A238" s="49"/>
      <c r="B238" s="49"/>
      <c r="C238" s="49"/>
      <c r="D238" s="39"/>
      <c r="J238" s="49"/>
    </row>
    <row r="239" ht="15.75" customHeight="1">
      <c r="A239" s="49"/>
      <c r="B239" s="49"/>
      <c r="C239" s="49"/>
      <c r="D239" s="39"/>
      <c r="J239" s="49"/>
    </row>
    <row r="240" ht="15.75" customHeight="1">
      <c r="A240" s="49"/>
      <c r="B240" s="49"/>
      <c r="C240" s="49"/>
      <c r="D240" s="39"/>
      <c r="J240" s="49"/>
    </row>
    <row r="241" ht="15.75" customHeight="1">
      <c r="A241" s="49"/>
      <c r="B241" s="49"/>
      <c r="C241" s="49"/>
      <c r="D241" s="39"/>
      <c r="J241" s="4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1">
    <mergeCell ref="G2:G3"/>
    <mergeCell ref="H2:H3"/>
    <mergeCell ref="I2:I3"/>
    <mergeCell ref="K2:K3"/>
    <mergeCell ref="L2:L3"/>
    <mergeCell ref="M2:M3"/>
    <mergeCell ref="D2:D3"/>
    <mergeCell ref="B4:D4"/>
    <mergeCell ref="B35:C35"/>
    <mergeCell ref="A36:D36"/>
    <mergeCell ref="A37:D37"/>
    <mergeCell ref="A38:D38"/>
    <mergeCell ref="A39:D39"/>
    <mergeCell ref="L40:M40"/>
    <mergeCell ref="A1:A33"/>
    <mergeCell ref="B1:B3"/>
    <mergeCell ref="C1:C3"/>
    <mergeCell ref="K1:N1"/>
    <mergeCell ref="E2:E3"/>
    <mergeCell ref="F2:F3"/>
    <mergeCell ref="N2:N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2" t="s">
        <v>0</v>
      </c>
      <c r="B1" s="4" t="s">
        <v>2</v>
      </c>
      <c r="C1" s="4" t="s">
        <v>3</v>
      </c>
      <c r="D1" s="6" t="s">
        <v>4</v>
      </c>
      <c r="E1" s="7"/>
      <c r="K1" s="9"/>
      <c r="L1" s="7" t="s">
        <v>5</v>
      </c>
      <c r="P1" s="9"/>
    </row>
    <row r="2" ht="45.0" customHeight="1">
      <c r="A2" s="12"/>
      <c r="B2" s="12"/>
      <c r="C2" s="12"/>
      <c r="D2" s="13" t="s">
        <v>6</v>
      </c>
      <c r="E2" s="3"/>
      <c r="F2" s="3"/>
      <c r="G2" s="3"/>
      <c r="H2" s="3"/>
      <c r="I2" s="3"/>
      <c r="J2" s="3"/>
      <c r="K2" s="9"/>
      <c r="L2" s="3"/>
      <c r="M2" s="3"/>
      <c r="N2" s="3"/>
      <c r="O2" s="3"/>
      <c r="P2" s="9"/>
    </row>
    <row r="3" ht="20.2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9"/>
      <c r="L3" s="15"/>
      <c r="M3" s="15"/>
      <c r="N3" s="15"/>
      <c r="O3" s="15"/>
      <c r="P3" s="9"/>
    </row>
    <row r="4" ht="20.25" customHeight="1">
      <c r="A4" s="12"/>
      <c r="B4" s="17" t="s">
        <v>8</v>
      </c>
      <c r="C4" s="19"/>
      <c r="D4" s="21"/>
      <c r="K4" s="9"/>
      <c r="P4" s="9"/>
    </row>
    <row r="5" ht="20.25" customHeight="1">
      <c r="A5" s="12"/>
      <c r="B5" s="23"/>
      <c r="C5" s="25">
        <v>1.0</v>
      </c>
      <c r="D5" s="27" t="s">
        <v>9</v>
      </c>
      <c r="K5" s="9"/>
      <c r="P5" s="9"/>
    </row>
    <row r="6" ht="20.25" customHeight="1">
      <c r="A6" s="12"/>
      <c r="B6" s="29">
        <v>1.0</v>
      </c>
      <c r="C6" s="25">
        <v>2.0</v>
      </c>
      <c r="D6" s="31" t="s">
        <v>10</v>
      </c>
      <c r="K6" s="9"/>
      <c r="P6" s="9"/>
    </row>
    <row r="7" ht="45.0" customHeight="1">
      <c r="A7" s="12"/>
      <c r="B7" s="29">
        <v>1.0</v>
      </c>
      <c r="C7" s="25">
        <v>3.0</v>
      </c>
      <c r="D7" s="31" t="s">
        <v>12</v>
      </c>
      <c r="E7" s="33"/>
      <c r="K7" s="9"/>
      <c r="P7" s="9"/>
    </row>
    <row r="8" ht="15.0" customHeight="1">
      <c r="A8" s="12"/>
      <c r="B8" s="29">
        <v>1.0</v>
      </c>
      <c r="C8" s="25">
        <v>4.0</v>
      </c>
      <c r="D8" s="31" t="s">
        <v>15</v>
      </c>
      <c r="K8" s="9"/>
      <c r="P8" s="9"/>
    </row>
    <row r="9" ht="15.0" customHeight="1">
      <c r="A9" s="12"/>
      <c r="B9" s="29">
        <v>1.0</v>
      </c>
      <c r="C9" s="25">
        <v>5.0</v>
      </c>
      <c r="D9" s="31" t="s">
        <v>13</v>
      </c>
      <c r="K9" s="9"/>
      <c r="P9" s="9"/>
    </row>
    <row r="10" ht="15.0" customHeight="1">
      <c r="A10" s="12"/>
      <c r="B10" s="29">
        <v>1.0</v>
      </c>
      <c r="C10" s="25">
        <v>6.0</v>
      </c>
      <c r="D10" s="31" t="s">
        <v>14</v>
      </c>
      <c r="K10" s="9"/>
      <c r="P10" s="9"/>
    </row>
    <row r="11" ht="37.5" customHeight="1">
      <c r="A11" s="12"/>
      <c r="B11" s="29">
        <v>1.0</v>
      </c>
      <c r="C11" s="25">
        <v>7.0</v>
      </c>
      <c r="D11" s="31" t="s">
        <v>17</v>
      </c>
      <c r="E11" s="33"/>
      <c r="K11" s="9"/>
      <c r="P11" s="9"/>
    </row>
    <row r="12" ht="15.0" customHeight="1">
      <c r="A12" s="12"/>
      <c r="B12" s="29">
        <v>1.0</v>
      </c>
      <c r="C12" s="25">
        <v>8.0</v>
      </c>
      <c r="D12" s="31" t="s">
        <v>19</v>
      </c>
      <c r="K12" s="9"/>
      <c r="P12" s="9"/>
    </row>
    <row r="13" ht="15.0" customHeight="1">
      <c r="A13" s="12"/>
      <c r="B13" s="29">
        <v>1.0</v>
      </c>
      <c r="C13" s="25">
        <v>9.0</v>
      </c>
      <c r="D13" s="31" t="s">
        <v>20</v>
      </c>
      <c r="K13" s="9"/>
      <c r="P13" s="9"/>
    </row>
    <row r="14" ht="15.0" customHeight="1">
      <c r="A14" s="12"/>
      <c r="B14" s="29">
        <v>1.0</v>
      </c>
      <c r="C14" s="25">
        <v>10.0</v>
      </c>
      <c r="D14" s="31" t="s">
        <v>21</v>
      </c>
      <c r="K14" s="9"/>
      <c r="P14" s="9"/>
    </row>
    <row r="15" ht="15.0" customHeight="1">
      <c r="A15" s="12"/>
      <c r="B15" s="29">
        <v>1.0</v>
      </c>
      <c r="C15" s="25">
        <v>11.0</v>
      </c>
      <c r="D15" s="31" t="s">
        <v>23</v>
      </c>
      <c r="K15" s="9"/>
      <c r="P15" s="9"/>
    </row>
    <row r="16" ht="12.75" customHeight="1">
      <c r="A16" s="12"/>
      <c r="B16" s="29">
        <v>1.0</v>
      </c>
      <c r="C16" s="25">
        <v>12.0</v>
      </c>
      <c r="D16" s="31" t="s">
        <v>25</v>
      </c>
      <c r="K16" s="9"/>
      <c r="P16" s="9"/>
    </row>
    <row r="17" ht="19.5" customHeight="1">
      <c r="A17" s="12"/>
      <c r="B17" s="29">
        <v>10.0</v>
      </c>
      <c r="C17" s="25">
        <v>13.0</v>
      </c>
      <c r="D17" s="31" t="s">
        <v>28</v>
      </c>
      <c r="K17" s="9"/>
      <c r="P17" s="9"/>
    </row>
    <row r="18" ht="15.0" customHeight="1">
      <c r="A18" s="12"/>
      <c r="B18" s="29">
        <v>1.0</v>
      </c>
      <c r="C18" s="25">
        <v>14.0</v>
      </c>
      <c r="D18" s="31" t="s">
        <v>29</v>
      </c>
      <c r="K18" s="9"/>
      <c r="P18" s="9"/>
    </row>
    <row r="19" ht="15.0" customHeight="1">
      <c r="A19" s="12"/>
      <c r="B19" s="29">
        <v>1.0</v>
      </c>
      <c r="C19" s="25">
        <v>15.0</v>
      </c>
      <c r="D19" s="40" t="s">
        <v>31</v>
      </c>
      <c r="K19" s="9"/>
      <c r="P19" s="9"/>
    </row>
    <row r="20" ht="15.0" customHeight="1">
      <c r="A20" s="12"/>
      <c r="B20" s="29">
        <v>1.0</v>
      </c>
      <c r="C20" s="25">
        <v>16.0</v>
      </c>
      <c r="D20" s="40" t="s">
        <v>36</v>
      </c>
      <c r="K20" s="9"/>
      <c r="P20" s="9"/>
    </row>
    <row r="21" ht="15.0" customHeight="1">
      <c r="A21" s="12"/>
      <c r="B21" s="29">
        <v>1.0</v>
      </c>
      <c r="C21" s="25">
        <v>17.0</v>
      </c>
      <c r="D21" s="40" t="s">
        <v>39</v>
      </c>
      <c r="K21" s="9"/>
      <c r="P21" s="9"/>
    </row>
    <row r="22" ht="15.0" customHeight="1">
      <c r="A22" s="12"/>
      <c r="B22" s="29">
        <v>1.0</v>
      </c>
      <c r="C22" s="25">
        <v>18.0</v>
      </c>
      <c r="D22" s="40" t="s">
        <v>40</v>
      </c>
      <c r="K22" s="9"/>
      <c r="P22" s="9"/>
    </row>
    <row r="23" ht="17.25" customHeight="1">
      <c r="A23" s="12"/>
      <c r="B23" s="29">
        <v>4.0</v>
      </c>
      <c r="C23" s="25">
        <v>19.0</v>
      </c>
      <c r="D23" s="31" t="s">
        <v>43</v>
      </c>
      <c r="K23" s="9"/>
      <c r="P23" s="9"/>
    </row>
    <row r="24" ht="15.75" customHeight="1">
      <c r="A24" s="12"/>
      <c r="B24" s="29">
        <v>5.0</v>
      </c>
      <c r="C24" s="25">
        <v>20.0</v>
      </c>
      <c r="D24" s="40" t="s">
        <v>45</v>
      </c>
      <c r="K24" s="9"/>
      <c r="P24" s="9"/>
    </row>
    <row r="25" ht="15.75" customHeight="1">
      <c r="A25" s="12"/>
      <c r="B25" s="29">
        <v>1.0</v>
      </c>
      <c r="C25" s="25">
        <v>21.0</v>
      </c>
      <c r="D25" s="40" t="s">
        <v>32</v>
      </c>
      <c r="K25" s="9"/>
      <c r="P25" s="9"/>
    </row>
    <row r="26" ht="15.75" customHeight="1">
      <c r="A26" s="12"/>
      <c r="B26" s="29">
        <v>1.0</v>
      </c>
      <c r="C26" s="25">
        <v>22.0</v>
      </c>
      <c r="D26" s="40" t="s">
        <v>33</v>
      </c>
      <c r="K26" s="9"/>
      <c r="P26" s="9"/>
    </row>
    <row r="27" ht="15.75" customHeight="1">
      <c r="A27" s="12"/>
      <c r="B27" s="29">
        <v>1.0</v>
      </c>
      <c r="C27" s="25">
        <v>23.0</v>
      </c>
      <c r="D27" s="40" t="s">
        <v>35</v>
      </c>
      <c r="K27" s="9"/>
      <c r="P27" s="9"/>
    </row>
    <row r="28" ht="18.0" customHeight="1">
      <c r="A28" s="12"/>
      <c r="B28" s="29">
        <v>1.0</v>
      </c>
      <c r="C28" s="25">
        <v>24.0</v>
      </c>
      <c r="D28" s="40" t="s">
        <v>37</v>
      </c>
      <c r="K28" s="9"/>
      <c r="P28" s="9"/>
    </row>
    <row r="29" ht="15.75" customHeight="1">
      <c r="A29" s="12"/>
      <c r="B29" s="29">
        <v>4.0</v>
      </c>
      <c r="C29" s="25">
        <v>25.0</v>
      </c>
      <c r="D29" s="40" t="s">
        <v>47</v>
      </c>
      <c r="K29" s="9"/>
      <c r="P29" s="9"/>
    </row>
    <row r="30" ht="18.0" customHeight="1">
      <c r="A30" s="12"/>
      <c r="B30" s="29">
        <v>5.0</v>
      </c>
      <c r="C30" s="25">
        <v>26.0</v>
      </c>
      <c r="D30" s="31" t="s">
        <v>49</v>
      </c>
      <c r="K30" s="9"/>
      <c r="P30" s="9"/>
    </row>
    <row r="31" ht="15.75" customHeight="1">
      <c r="A31" s="15"/>
      <c r="B31" s="29">
        <v>5.0</v>
      </c>
      <c r="C31" s="25">
        <v>27.0</v>
      </c>
      <c r="D31" s="40" t="s">
        <v>50</v>
      </c>
      <c r="K31" s="9"/>
      <c r="P31" s="9"/>
    </row>
    <row r="32" ht="20.25" customHeight="1">
      <c r="A32" s="28"/>
      <c r="B32" s="45">
        <f>SUM(B5:B31)</f>
        <v>53</v>
      </c>
      <c r="C32" s="21"/>
      <c r="D32" s="48">
        <f>SUM(B32:C32)</f>
        <v>53</v>
      </c>
      <c r="K32" s="9"/>
      <c r="P32" s="9"/>
    </row>
    <row r="33" ht="15.75" customHeight="1">
      <c r="A33" s="50" t="s">
        <v>52</v>
      </c>
      <c r="B33" s="19"/>
      <c r="C33" s="19"/>
      <c r="D33" s="21"/>
      <c r="K33" s="9"/>
      <c r="P33" s="9"/>
    </row>
    <row r="34" ht="15.75" customHeight="1">
      <c r="A34" s="50" t="s">
        <v>53</v>
      </c>
      <c r="B34" s="19"/>
      <c r="C34" s="19"/>
      <c r="D34" s="21"/>
      <c r="K34" s="9"/>
      <c r="P34" s="9"/>
    </row>
    <row r="35" ht="15.75" customHeight="1">
      <c r="A35" s="50" t="s">
        <v>54</v>
      </c>
      <c r="B35" s="19"/>
      <c r="C35" s="19"/>
      <c r="D35" s="21"/>
      <c r="K35" s="9"/>
      <c r="P35" s="9"/>
    </row>
    <row r="36" ht="15.75" customHeight="1">
      <c r="A36" s="50" t="s">
        <v>56</v>
      </c>
      <c r="B36" s="19"/>
      <c r="C36" s="19"/>
      <c r="D36" s="21"/>
      <c r="K36" s="9"/>
      <c r="P36" s="9"/>
    </row>
    <row r="37" ht="27.0" customHeight="1">
      <c r="A37" s="54"/>
      <c r="B37" s="54"/>
      <c r="C37" s="54"/>
      <c r="D37" s="55"/>
      <c r="F37" s="52" t="s">
        <v>58</v>
      </c>
      <c r="G37" s="21"/>
      <c r="H37" s="53"/>
      <c r="K37" s="9"/>
      <c r="M37" s="52" t="s">
        <v>58</v>
      </c>
      <c r="N37" s="21"/>
      <c r="O37" s="53"/>
      <c r="P37" s="9"/>
    </row>
    <row r="38" ht="15.75" customHeight="1">
      <c r="D38" s="51"/>
      <c r="F38" s="56" t="s">
        <v>59</v>
      </c>
      <c r="G38" s="56"/>
      <c r="H38" s="56"/>
      <c r="K38" s="9"/>
      <c r="M38" s="56" t="s">
        <v>59</v>
      </c>
      <c r="N38" s="56"/>
      <c r="O38" s="56"/>
      <c r="P38" s="9"/>
    </row>
    <row r="39" ht="15.75" customHeight="1">
      <c r="D39" s="51"/>
      <c r="K39" s="49"/>
    </row>
    <row r="40" ht="15.75" customHeight="1">
      <c r="D40" s="51"/>
      <c r="K40" s="49"/>
    </row>
    <row r="41" ht="15.75" customHeight="1">
      <c r="D41" s="51"/>
      <c r="K41" s="49"/>
    </row>
    <row r="42" ht="15.75" customHeight="1">
      <c r="D42" s="51"/>
      <c r="K42" s="49"/>
    </row>
    <row r="43" ht="15.75" customHeight="1">
      <c r="D43" s="51"/>
      <c r="K43" s="49"/>
    </row>
    <row r="44" ht="15.75" customHeight="1">
      <c r="D44" s="51"/>
      <c r="K44" s="49"/>
    </row>
    <row r="45" ht="15.75" customHeight="1">
      <c r="D45" s="51"/>
      <c r="K45" s="49"/>
    </row>
    <row r="46" ht="15.75" customHeight="1">
      <c r="D46" s="51"/>
      <c r="K46" s="49"/>
    </row>
    <row r="47" ht="15.75" customHeight="1">
      <c r="D47" s="51"/>
      <c r="K47" s="49"/>
    </row>
    <row r="48" ht="15.75" customHeight="1">
      <c r="D48" s="51"/>
      <c r="K48" s="49"/>
    </row>
    <row r="49" ht="15.75" customHeight="1">
      <c r="D49" s="51"/>
      <c r="K49" s="49"/>
    </row>
    <row r="50" ht="15.75" customHeight="1">
      <c r="D50" s="51"/>
      <c r="K50" s="49"/>
    </row>
    <row r="51" ht="15.75" customHeight="1">
      <c r="D51" s="51"/>
      <c r="K51" s="49"/>
    </row>
    <row r="52" ht="15.75" customHeight="1">
      <c r="D52" s="51"/>
      <c r="K52" s="49"/>
    </row>
    <row r="53" ht="15.75" customHeight="1">
      <c r="D53" s="51"/>
      <c r="K53" s="49"/>
    </row>
    <row r="54" ht="15.75" customHeight="1">
      <c r="D54" s="51"/>
      <c r="K54" s="49"/>
    </row>
    <row r="55" ht="15.75" customHeight="1">
      <c r="D55" s="51"/>
      <c r="K55" s="49"/>
    </row>
    <row r="56" ht="15.75" customHeight="1">
      <c r="D56" s="51"/>
      <c r="K56" s="49"/>
    </row>
    <row r="57" ht="15.75" customHeight="1">
      <c r="D57" s="51"/>
      <c r="K57" s="49"/>
    </row>
    <row r="58" ht="15.75" customHeight="1">
      <c r="D58" s="51"/>
      <c r="K58" s="49"/>
    </row>
    <row r="59" ht="15.75" customHeight="1">
      <c r="D59" s="51"/>
      <c r="K59" s="49"/>
    </row>
    <row r="60" ht="15.75" customHeight="1">
      <c r="D60" s="51"/>
      <c r="K60" s="49"/>
    </row>
    <row r="61" ht="15.75" customHeight="1">
      <c r="D61" s="51"/>
      <c r="K61" s="49"/>
    </row>
    <row r="62" ht="15.75" customHeight="1">
      <c r="D62" s="51"/>
      <c r="K62" s="49"/>
    </row>
    <row r="63" ht="15.75" customHeight="1">
      <c r="D63" s="51"/>
      <c r="K63" s="49"/>
    </row>
    <row r="64" ht="15.75" customHeight="1">
      <c r="D64" s="51"/>
      <c r="K64" s="49"/>
    </row>
    <row r="65" ht="15.75" customHeight="1">
      <c r="D65" s="51"/>
      <c r="K65" s="49"/>
    </row>
    <row r="66" ht="15.75" customHeight="1">
      <c r="D66" s="39"/>
      <c r="K66" s="49"/>
    </row>
    <row r="67" ht="15.75" customHeight="1">
      <c r="D67" s="39"/>
      <c r="K67" s="49"/>
    </row>
    <row r="68" ht="15.75" customHeight="1">
      <c r="D68" s="39"/>
      <c r="K68" s="49"/>
    </row>
    <row r="69" ht="15.75" customHeight="1">
      <c r="D69" s="39"/>
      <c r="K69" s="49"/>
    </row>
    <row r="70" ht="15.75" customHeight="1">
      <c r="D70" s="39"/>
      <c r="K70" s="49"/>
    </row>
    <row r="71" ht="15.75" customHeight="1">
      <c r="D71" s="39"/>
      <c r="K71" s="49"/>
    </row>
    <row r="72" ht="15.75" customHeight="1">
      <c r="D72" s="39"/>
      <c r="K72" s="49"/>
    </row>
    <row r="73" ht="15.75" customHeight="1">
      <c r="D73" s="39"/>
      <c r="K73" s="49"/>
    </row>
    <row r="74" ht="15.75" customHeight="1">
      <c r="D74" s="39"/>
      <c r="K74" s="49"/>
    </row>
    <row r="75" ht="15.75" customHeight="1">
      <c r="D75" s="39"/>
      <c r="K75" s="49"/>
    </row>
    <row r="76" ht="15.75" customHeight="1">
      <c r="D76" s="39"/>
      <c r="K76" s="49"/>
    </row>
    <row r="77" ht="15.75" customHeight="1">
      <c r="D77" s="39"/>
      <c r="K77" s="49"/>
    </row>
    <row r="78" ht="15.75" customHeight="1">
      <c r="D78" s="39"/>
      <c r="K78" s="49"/>
    </row>
    <row r="79" ht="15.75" customHeight="1">
      <c r="D79" s="39"/>
      <c r="K79" s="49"/>
    </row>
    <row r="80" ht="15.75" customHeight="1">
      <c r="D80" s="39"/>
      <c r="K80" s="49"/>
    </row>
    <row r="81" ht="15.75" customHeight="1">
      <c r="D81" s="39"/>
      <c r="K81" s="49"/>
    </row>
    <row r="82" ht="15.75" customHeight="1">
      <c r="D82" s="39"/>
      <c r="K82" s="49"/>
    </row>
    <row r="83" ht="15.75" customHeight="1">
      <c r="D83" s="39"/>
      <c r="K83" s="49"/>
    </row>
    <row r="84" ht="15.75" customHeight="1">
      <c r="D84" s="39"/>
      <c r="K84" s="49"/>
    </row>
    <row r="85" ht="15.75" customHeight="1">
      <c r="D85" s="39"/>
      <c r="K85" s="49"/>
    </row>
    <row r="86" ht="15.75" customHeight="1">
      <c r="D86" s="39"/>
      <c r="K86" s="49"/>
    </row>
    <row r="87" ht="15.75" customHeight="1">
      <c r="D87" s="39"/>
      <c r="K87" s="49"/>
    </row>
    <row r="88" ht="15.75" customHeight="1">
      <c r="D88" s="39"/>
      <c r="K88" s="49"/>
    </row>
    <row r="89" ht="15.75" customHeight="1">
      <c r="D89" s="39"/>
      <c r="K89" s="49"/>
    </row>
    <row r="90" ht="15.75" customHeight="1">
      <c r="D90" s="39"/>
      <c r="K90" s="49"/>
    </row>
    <row r="91" ht="15.75" customHeight="1">
      <c r="D91" s="39"/>
      <c r="K91" s="49"/>
    </row>
    <row r="92" ht="15.75" customHeight="1">
      <c r="D92" s="39"/>
      <c r="K92" s="49"/>
    </row>
    <row r="93" ht="15.75" customHeight="1">
      <c r="D93" s="39"/>
      <c r="K93" s="49"/>
    </row>
    <row r="94" ht="15.75" customHeight="1">
      <c r="D94" s="39"/>
      <c r="K94" s="49"/>
    </row>
    <row r="95" ht="15.75" customHeight="1">
      <c r="D95" s="39"/>
      <c r="K95" s="49"/>
    </row>
    <row r="96" ht="15.75" customHeight="1">
      <c r="D96" s="39"/>
      <c r="K96" s="49"/>
    </row>
    <row r="97" ht="15.75" customHeight="1">
      <c r="D97" s="39"/>
      <c r="K97" s="49"/>
    </row>
    <row r="98" ht="15.75" customHeight="1">
      <c r="D98" s="39"/>
      <c r="K98" s="49"/>
    </row>
    <row r="99" ht="15.75" customHeight="1">
      <c r="D99" s="39"/>
      <c r="K99" s="49"/>
    </row>
    <row r="100" ht="15.75" customHeight="1">
      <c r="D100" s="39"/>
      <c r="K100" s="49"/>
    </row>
    <row r="101" ht="15.75" customHeight="1">
      <c r="D101" s="39"/>
      <c r="K101" s="49"/>
    </row>
    <row r="102" ht="15.75" customHeight="1">
      <c r="D102" s="39"/>
      <c r="K102" s="49"/>
    </row>
    <row r="103" ht="15.75" customHeight="1">
      <c r="D103" s="39"/>
      <c r="K103" s="49"/>
    </row>
    <row r="104" ht="15.75" customHeight="1">
      <c r="D104" s="39"/>
      <c r="K104" s="49"/>
    </row>
    <row r="105" ht="15.75" customHeight="1">
      <c r="D105" s="39"/>
      <c r="K105" s="49"/>
    </row>
    <row r="106" ht="15.75" customHeight="1">
      <c r="D106" s="39"/>
      <c r="K106" s="49"/>
    </row>
    <row r="107" ht="15.75" customHeight="1">
      <c r="D107" s="39"/>
      <c r="K107" s="49"/>
    </row>
    <row r="108" ht="15.75" customHeight="1">
      <c r="D108" s="39"/>
      <c r="K108" s="49"/>
    </row>
    <row r="109" ht="15.75" customHeight="1">
      <c r="D109" s="39"/>
      <c r="K109" s="49"/>
    </row>
    <row r="110" ht="15.75" customHeight="1">
      <c r="D110" s="39"/>
      <c r="K110" s="49"/>
    </row>
    <row r="111" ht="15.75" customHeight="1">
      <c r="D111" s="39"/>
      <c r="K111" s="49"/>
    </row>
    <row r="112" ht="15.75" customHeight="1">
      <c r="D112" s="39"/>
      <c r="K112" s="49"/>
    </row>
    <row r="113" ht="15.75" customHeight="1">
      <c r="D113" s="39"/>
      <c r="K113" s="49"/>
    </row>
    <row r="114" ht="15.75" customHeight="1">
      <c r="D114" s="39"/>
      <c r="K114" s="49"/>
    </row>
    <row r="115" ht="15.75" customHeight="1">
      <c r="D115" s="39"/>
      <c r="K115" s="49"/>
    </row>
    <row r="116" ht="15.75" customHeight="1">
      <c r="D116" s="39"/>
      <c r="K116" s="49"/>
    </row>
    <row r="117" ht="15.75" customHeight="1">
      <c r="D117" s="39"/>
      <c r="K117" s="49"/>
    </row>
    <row r="118" ht="15.75" customHeight="1">
      <c r="D118" s="39"/>
      <c r="K118" s="49"/>
    </row>
    <row r="119" ht="15.75" customHeight="1">
      <c r="D119" s="39"/>
      <c r="K119" s="49"/>
    </row>
    <row r="120" ht="15.75" customHeight="1">
      <c r="D120" s="39"/>
      <c r="K120" s="49"/>
    </row>
    <row r="121" ht="15.75" customHeight="1">
      <c r="D121" s="39"/>
      <c r="K121" s="49"/>
    </row>
    <row r="122" ht="15.75" customHeight="1">
      <c r="D122" s="39"/>
      <c r="K122" s="49"/>
    </row>
    <row r="123" ht="15.75" customHeight="1">
      <c r="D123" s="39"/>
      <c r="K123" s="49"/>
    </row>
    <row r="124" ht="15.75" customHeight="1">
      <c r="D124" s="39"/>
      <c r="K124" s="49"/>
    </row>
    <row r="125" ht="15.75" customHeight="1">
      <c r="D125" s="39"/>
      <c r="K125" s="49"/>
    </row>
    <row r="126" ht="15.75" customHeight="1">
      <c r="D126" s="39"/>
      <c r="K126" s="49"/>
    </row>
    <row r="127" ht="15.75" customHeight="1">
      <c r="D127" s="39"/>
      <c r="K127" s="49"/>
    </row>
    <row r="128" ht="15.75" customHeight="1">
      <c r="D128" s="39"/>
      <c r="K128" s="49"/>
    </row>
    <row r="129" ht="15.75" customHeight="1">
      <c r="D129" s="39"/>
      <c r="K129" s="49"/>
    </row>
    <row r="130" ht="15.75" customHeight="1">
      <c r="D130" s="39"/>
      <c r="K130" s="49"/>
    </row>
    <row r="131" ht="15.75" customHeight="1">
      <c r="D131" s="39"/>
      <c r="K131" s="49"/>
    </row>
    <row r="132" ht="15.75" customHeight="1">
      <c r="D132" s="39"/>
      <c r="K132" s="49"/>
    </row>
    <row r="133" ht="15.75" customHeight="1">
      <c r="D133" s="39"/>
      <c r="K133" s="49"/>
    </row>
    <row r="134" ht="15.75" customHeight="1">
      <c r="D134" s="39"/>
      <c r="K134" s="49"/>
    </row>
    <row r="135" ht="15.75" customHeight="1">
      <c r="D135" s="39"/>
      <c r="K135" s="49"/>
    </row>
    <row r="136" ht="15.75" customHeight="1">
      <c r="D136" s="39"/>
      <c r="K136" s="49"/>
    </row>
    <row r="137" ht="15.75" customHeight="1">
      <c r="D137" s="39"/>
      <c r="K137" s="49"/>
    </row>
    <row r="138" ht="15.75" customHeight="1">
      <c r="D138" s="39"/>
      <c r="K138" s="49"/>
    </row>
    <row r="139" ht="15.75" customHeight="1">
      <c r="D139" s="39"/>
      <c r="K139" s="49"/>
    </row>
    <row r="140" ht="15.75" customHeight="1">
      <c r="D140" s="39"/>
      <c r="K140" s="49"/>
    </row>
    <row r="141" ht="15.75" customHeight="1">
      <c r="D141" s="39"/>
      <c r="K141" s="49"/>
    </row>
    <row r="142" ht="15.75" customHeight="1">
      <c r="D142" s="39"/>
      <c r="K142" s="49"/>
    </row>
    <row r="143" ht="15.75" customHeight="1">
      <c r="D143" s="39"/>
      <c r="K143" s="49"/>
    </row>
    <row r="144" ht="15.75" customHeight="1">
      <c r="D144" s="39"/>
      <c r="K144" s="49"/>
    </row>
    <row r="145" ht="15.75" customHeight="1">
      <c r="D145" s="39"/>
      <c r="K145" s="49"/>
    </row>
    <row r="146" ht="15.75" customHeight="1">
      <c r="D146" s="39"/>
      <c r="K146" s="49"/>
    </row>
    <row r="147" ht="15.75" customHeight="1">
      <c r="D147" s="39"/>
      <c r="K147" s="49"/>
    </row>
    <row r="148" ht="15.75" customHeight="1">
      <c r="D148" s="39"/>
      <c r="K148" s="49"/>
    </row>
    <row r="149" ht="15.75" customHeight="1">
      <c r="D149" s="39"/>
      <c r="K149" s="49"/>
    </row>
    <row r="150" ht="15.75" customHeight="1">
      <c r="D150" s="39"/>
      <c r="K150" s="49"/>
    </row>
    <row r="151" ht="15.75" customHeight="1">
      <c r="D151" s="39"/>
      <c r="K151" s="49"/>
    </row>
    <row r="152" ht="15.75" customHeight="1">
      <c r="D152" s="39"/>
      <c r="K152" s="49"/>
    </row>
    <row r="153" ht="15.75" customHeight="1">
      <c r="D153" s="39"/>
      <c r="K153" s="49"/>
    </row>
    <row r="154" ht="15.75" customHeight="1">
      <c r="D154" s="39"/>
      <c r="K154" s="49"/>
    </row>
    <row r="155" ht="15.75" customHeight="1">
      <c r="D155" s="39"/>
      <c r="K155" s="49"/>
    </row>
    <row r="156" ht="15.75" customHeight="1">
      <c r="D156" s="39"/>
      <c r="K156" s="49"/>
    </row>
    <row r="157" ht="15.75" customHeight="1">
      <c r="D157" s="39"/>
      <c r="K157" s="49"/>
    </row>
    <row r="158" ht="15.75" customHeight="1">
      <c r="D158" s="39"/>
      <c r="K158" s="49"/>
    </row>
    <row r="159" ht="15.75" customHeight="1">
      <c r="D159" s="39"/>
      <c r="K159" s="49"/>
    </row>
    <row r="160" ht="15.75" customHeight="1">
      <c r="D160" s="39"/>
      <c r="K160" s="49"/>
    </row>
    <row r="161" ht="15.75" customHeight="1">
      <c r="D161" s="39"/>
      <c r="K161" s="49"/>
    </row>
    <row r="162" ht="15.75" customHeight="1">
      <c r="D162" s="39"/>
      <c r="K162" s="49"/>
    </row>
    <row r="163" ht="15.75" customHeight="1">
      <c r="D163" s="39"/>
      <c r="K163" s="49"/>
    </row>
    <row r="164" ht="15.75" customHeight="1">
      <c r="D164" s="39"/>
      <c r="K164" s="49"/>
    </row>
    <row r="165" ht="15.75" customHeight="1">
      <c r="D165" s="39"/>
      <c r="K165" s="49"/>
    </row>
    <row r="166" ht="15.75" customHeight="1">
      <c r="D166" s="39"/>
      <c r="K166" s="49"/>
    </row>
    <row r="167" ht="15.75" customHeight="1">
      <c r="D167" s="39"/>
      <c r="K167" s="49"/>
    </row>
    <row r="168" ht="15.75" customHeight="1">
      <c r="D168" s="39"/>
      <c r="K168" s="49"/>
    </row>
    <row r="169" ht="15.75" customHeight="1">
      <c r="D169" s="39"/>
      <c r="K169" s="49"/>
    </row>
    <row r="170" ht="15.75" customHeight="1">
      <c r="D170" s="39"/>
      <c r="K170" s="49"/>
    </row>
    <row r="171" ht="15.75" customHeight="1">
      <c r="D171" s="39"/>
      <c r="K171" s="49"/>
    </row>
    <row r="172" ht="15.75" customHeight="1">
      <c r="D172" s="39"/>
      <c r="K172" s="49"/>
    </row>
    <row r="173" ht="15.75" customHeight="1">
      <c r="D173" s="39"/>
      <c r="K173" s="49"/>
    </row>
    <row r="174" ht="15.75" customHeight="1">
      <c r="D174" s="39"/>
      <c r="K174" s="49"/>
    </row>
    <row r="175" ht="15.75" customHeight="1">
      <c r="D175" s="39"/>
      <c r="K175" s="49"/>
    </row>
    <row r="176" ht="15.75" customHeight="1">
      <c r="D176" s="39"/>
      <c r="K176" s="49"/>
    </row>
    <row r="177" ht="15.75" customHeight="1">
      <c r="D177" s="39"/>
      <c r="K177" s="49"/>
    </row>
    <row r="178" ht="15.75" customHeight="1">
      <c r="D178" s="39"/>
      <c r="K178" s="49"/>
    </row>
    <row r="179" ht="15.75" customHeight="1">
      <c r="D179" s="39"/>
      <c r="K179" s="49"/>
    </row>
    <row r="180" ht="15.75" customHeight="1">
      <c r="D180" s="39"/>
      <c r="K180" s="49"/>
    </row>
    <row r="181" ht="15.75" customHeight="1">
      <c r="D181" s="39"/>
      <c r="K181" s="49"/>
    </row>
    <row r="182" ht="15.75" customHeight="1">
      <c r="D182" s="39"/>
      <c r="K182" s="49"/>
    </row>
    <row r="183" ht="15.75" customHeight="1">
      <c r="D183" s="39"/>
      <c r="K183" s="49"/>
    </row>
    <row r="184" ht="15.75" customHeight="1">
      <c r="D184" s="39"/>
      <c r="K184" s="49"/>
    </row>
    <row r="185" ht="15.75" customHeight="1">
      <c r="D185" s="39"/>
      <c r="K185" s="49"/>
    </row>
    <row r="186" ht="15.75" customHeight="1">
      <c r="D186" s="39"/>
      <c r="K186" s="49"/>
    </row>
    <row r="187" ht="15.75" customHeight="1">
      <c r="D187" s="39"/>
      <c r="K187" s="49"/>
    </row>
    <row r="188" ht="15.75" customHeight="1">
      <c r="D188" s="39"/>
      <c r="K188" s="49"/>
    </row>
    <row r="189" ht="15.75" customHeight="1">
      <c r="D189" s="39"/>
      <c r="K189" s="49"/>
    </row>
    <row r="190" ht="15.75" customHeight="1">
      <c r="D190" s="39"/>
      <c r="K190" s="49"/>
    </row>
    <row r="191" ht="15.75" customHeight="1">
      <c r="D191" s="39"/>
      <c r="K191" s="49"/>
    </row>
    <row r="192" ht="15.75" customHeight="1">
      <c r="D192" s="39"/>
      <c r="K192" s="49"/>
    </row>
    <row r="193" ht="15.75" customHeight="1">
      <c r="D193" s="39"/>
      <c r="K193" s="49"/>
    </row>
    <row r="194" ht="15.75" customHeight="1">
      <c r="D194" s="39"/>
      <c r="K194" s="49"/>
    </row>
    <row r="195" ht="15.75" customHeight="1">
      <c r="D195" s="39"/>
      <c r="K195" s="49"/>
    </row>
    <row r="196" ht="15.75" customHeight="1">
      <c r="D196" s="39"/>
      <c r="K196" s="49"/>
    </row>
    <row r="197" ht="15.75" customHeight="1">
      <c r="D197" s="39"/>
      <c r="K197" s="49"/>
    </row>
    <row r="198" ht="15.75" customHeight="1">
      <c r="D198" s="39"/>
      <c r="K198" s="49"/>
    </row>
    <row r="199" ht="15.75" customHeight="1">
      <c r="D199" s="39"/>
      <c r="K199" s="49"/>
    </row>
    <row r="200" ht="15.75" customHeight="1">
      <c r="D200" s="39"/>
      <c r="K200" s="49"/>
    </row>
    <row r="201" ht="15.75" customHeight="1">
      <c r="D201" s="39"/>
      <c r="K201" s="49"/>
    </row>
    <row r="202" ht="15.75" customHeight="1">
      <c r="D202" s="39"/>
      <c r="K202" s="49"/>
    </row>
    <row r="203" ht="15.75" customHeight="1">
      <c r="D203" s="39"/>
      <c r="K203" s="49"/>
    </row>
    <row r="204" ht="15.75" customHeight="1">
      <c r="D204" s="39"/>
      <c r="K204" s="49"/>
    </row>
    <row r="205" ht="15.75" customHeight="1">
      <c r="D205" s="39"/>
      <c r="K205" s="49"/>
    </row>
    <row r="206" ht="15.75" customHeight="1">
      <c r="D206" s="39"/>
      <c r="K206" s="49"/>
    </row>
    <row r="207" ht="15.75" customHeight="1">
      <c r="D207" s="39"/>
      <c r="K207" s="49"/>
    </row>
    <row r="208" ht="15.75" customHeight="1">
      <c r="D208" s="39"/>
      <c r="K208" s="49"/>
    </row>
    <row r="209" ht="15.75" customHeight="1">
      <c r="D209" s="39"/>
      <c r="K209" s="49"/>
    </row>
    <row r="210" ht="15.75" customHeight="1">
      <c r="D210" s="39"/>
      <c r="K210" s="49"/>
    </row>
    <row r="211" ht="15.75" customHeight="1">
      <c r="D211" s="39"/>
      <c r="K211" s="49"/>
    </row>
    <row r="212" ht="15.75" customHeight="1">
      <c r="D212" s="39"/>
      <c r="K212" s="49"/>
    </row>
    <row r="213" ht="15.75" customHeight="1">
      <c r="D213" s="39"/>
      <c r="K213" s="49"/>
    </row>
    <row r="214" ht="15.75" customHeight="1">
      <c r="D214" s="39"/>
      <c r="K214" s="49"/>
    </row>
    <row r="215" ht="15.75" customHeight="1">
      <c r="D215" s="39"/>
      <c r="K215" s="49"/>
    </row>
    <row r="216" ht="15.75" customHeight="1">
      <c r="D216" s="39"/>
      <c r="K216" s="49"/>
    </row>
    <row r="217" ht="15.75" customHeight="1">
      <c r="D217" s="39"/>
      <c r="K217" s="49"/>
    </row>
    <row r="218" ht="15.75" customHeight="1">
      <c r="D218" s="39"/>
      <c r="K218" s="49"/>
    </row>
    <row r="219" ht="15.75" customHeight="1">
      <c r="D219" s="39"/>
      <c r="K219" s="49"/>
    </row>
    <row r="220" ht="15.75" customHeight="1">
      <c r="D220" s="39"/>
      <c r="K220" s="49"/>
    </row>
    <row r="221" ht="15.75" customHeight="1">
      <c r="D221" s="39"/>
      <c r="K221" s="49"/>
    </row>
    <row r="222" ht="15.75" customHeight="1">
      <c r="D222" s="39"/>
      <c r="K222" s="49"/>
    </row>
    <row r="223" ht="15.75" customHeight="1">
      <c r="D223" s="39"/>
      <c r="K223" s="49"/>
    </row>
    <row r="224" ht="15.75" customHeight="1">
      <c r="D224" s="39"/>
      <c r="K224" s="49"/>
    </row>
    <row r="225" ht="15.75" customHeight="1">
      <c r="D225" s="39"/>
      <c r="K225" s="49"/>
    </row>
    <row r="226" ht="15.75" customHeight="1">
      <c r="D226" s="39"/>
      <c r="K226" s="49"/>
    </row>
    <row r="227" ht="15.75" customHeight="1">
      <c r="D227" s="39"/>
      <c r="K227" s="49"/>
    </row>
    <row r="228" ht="15.75" customHeight="1">
      <c r="D228" s="39"/>
      <c r="K228" s="49"/>
    </row>
    <row r="229" ht="15.75" customHeight="1">
      <c r="D229" s="39"/>
      <c r="K229" s="49"/>
    </row>
    <row r="230" ht="15.75" customHeight="1">
      <c r="D230" s="39"/>
      <c r="K230" s="49"/>
    </row>
    <row r="231" ht="15.75" customHeight="1">
      <c r="D231" s="39"/>
      <c r="K231" s="49"/>
    </row>
    <row r="232" ht="15.75" customHeight="1">
      <c r="D232" s="39"/>
      <c r="K232" s="49"/>
    </row>
    <row r="233" ht="15.75" customHeight="1">
      <c r="D233" s="39"/>
      <c r="K233" s="49"/>
    </row>
    <row r="234" ht="15.75" customHeight="1">
      <c r="D234" s="39"/>
      <c r="K234" s="49"/>
    </row>
    <row r="235" ht="15.75" customHeight="1">
      <c r="D235" s="39"/>
      <c r="K235" s="49"/>
    </row>
    <row r="236" ht="15.75" customHeight="1">
      <c r="D236" s="39"/>
      <c r="K236" s="49"/>
    </row>
    <row r="237" ht="15.75" customHeight="1">
      <c r="D237" s="39"/>
      <c r="K237" s="49"/>
    </row>
    <row r="238" ht="15.75" customHeight="1">
      <c r="D238" s="39"/>
      <c r="K238" s="4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2" t="s">
        <v>66</v>
      </c>
      <c r="B1" s="4" t="s">
        <v>2</v>
      </c>
      <c r="C1" s="4" t="s">
        <v>3</v>
      </c>
      <c r="D1" s="6" t="s">
        <v>4</v>
      </c>
      <c r="E1" s="74"/>
      <c r="L1" s="9"/>
      <c r="M1" s="7" t="s">
        <v>5</v>
      </c>
      <c r="Q1" s="9"/>
    </row>
    <row r="2" ht="35.25" customHeight="1">
      <c r="A2" s="12"/>
      <c r="B2" s="12"/>
      <c r="C2" s="12"/>
      <c r="D2" s="13" t="s">
        <v>6</v>
      </c>
      <c r="E2" s="3"/>
      <c r="F2" s="3"/>
      <c r="G2" s="3"/>
      <c r="H2" s="3"/>
      <c r="I2" s="3"/>
      <c r="J2" s="3"/>
      <c r="K2" s="3"/>
      <c r="L2" s="9"/>
      <c r="M2" s="3"/>
      <c r="N2" s="3"/>
      <c r="O2" s="3"/>
      <c r="P2" s="3"/>
      <c r="Q2" s="9"/>
    </row>
    <row r="3" ht="35.2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5"/>
      <c r="L3" s="9"/>
      <c r="M3" s="15"/>
      <c r="N3" s="15"/>
      <c r="O3" s="15"/>
      <c r="P3" s="15"/>
      <c r="Q3" s="9"/>
    </row>
    <row r="4" ht="35.25" customHeight="1">
      <c r="A4" s="12"/>
      <c r="B4" s="20" t="s">
        <v>8</v>
      </c>
      <c r="C4" s="19"/>
      <c r="D4" s="21"/>
      <c r="L4" s="9"/>
      <c r="Q4" s="9"/>
    </row>
    <row r="5" ht="35.25" customHeight="1">
      <c r="A5" s="12"/>
      <c r="B5" s="29">
        <v>1.0</v>
      </c>
      <c r="C5" s="29">
        <v>1.0</v>
      </c>
      <c r="D5" s="31" t="s">
        <v>10</v>
      </c>
      <c r="L5" s="9"/>
      <c r="Q5" s="9"/>
    </row>
    <row r="6" ht="35.25" customHeight="1">
      <c r="A6" s="12"/>
      <c r="B6" s="29">
        <v>1.0</v>
      </c>
      <c r="C6" s="29">
        <v>2.0</v>
      </c>
      <c r="D6" s="31" t="s">
        <v>15</v>
      </c>
      <c r="L6" s="9"/>
      <c r="Q6" s="9"/>
    </row>
    <row r="7" ht="35.25" customHeight="1">
      <c r="A7" s="12"/>
      <c r="B7" s="29">
        <v>1.0</v>
      </c>
      <c r="C7" s="29">
        <v>3.0</v>
      </c>
      <c r="D7" s="31" t="s">
        <v>13</v>
      </c>
      <c r="L7" s="9"/>
      <c r="Q7" s="9"/>
    </row>
    <row r="8" ht="15.0" customHeight="1">
      <c r="A8" s="12"/>
      <c r="B8" s="29">
        <v>1.0</v>
      </c>
      <c r="C8" s="29">
        <v>4.0</v>
      </c>
      <c r="D8" s="31" t="s">
        <v>14</v>
      </c>
      <c r="L8" s="9"/>
      <c r="Q8" s="9"/>
    </row>
    <row r="9" ht="30.0" customHeight="1">
      <c r="A9" s="12"/>
      <c r="B9" s="29">
        <v>1.0</v>
      </c>
      <c r="C9" s="29">
        <v>5.0</v>
      </c>
      <c r="D9" s="31" t="s">
        <v>17</v>
      </c>
      <c r="E9" s="33"/>
      <c r="L9" s="9"/>
      <c r="Q9" s="9"/>
    </row>
    <row r="10" ht="40.5" customHeight="1">
      <c r="A10" s="12"/>
      <c r="B10" s="29">
        <v>1.0</v>
      </c>
      <c r="C10" s="29">
        <v>6.0</v>
      </c>
      <c r="D10" s="31" t="s">
        <v>67</v>
      </c>
      <c r="L10" s="9"/>
      <c r="Q10" s="9"/>
    </row>
    <row r="11" ht="15.0" customHeight="1">
      <c r="A11" s="12"/>
      <c r="B11" s="29">
        <v>1.0</v>
      </c>
      <c r="C11" s="29">
        <v>7.0</v>
      </c>
      <c r="D11" s="31" t="s">
        <v>68</v>
      </c>
      <c r="L11" s="9"/>
      <c r="Q11" s="9"/>
    </row>
    <row r="12" ht="14.25" customHeight="1">
      <c r="A12" s="12"/>
      <c r="B12" s="29">
        <v>1.0</v>
      </c>
      <c r="C12" s="29">
        <v>8.0</v>
      </c>
      <c r="D12" s="31" t="s">
        <v>69</v>
      </c>
      <c r="L12" s="9"/>
      <c r="Q12" s="9"/>
    </row>
    <row r="13" ht="15.0" customHeight="1">
      <c r="A13" s="12"/>
      <c r="B13" s="29">
        <v>1.0</v>
      </c>
      <c r="C13" s="29">
        <v>9.0</v>
      </c>
      <c r="D13" s="31" t="s">
        <v>27</v>
      </c>
      <c r="L13" s="9"/>
      <c r="Q13" s="9"/>
    </row>
    <row r="14" ht="15.0" customHeight="1">
      <c r="A14" s="12"/>
      <c r="B14" s="29">
        <v>1.0</v>
      </c>
      <c r="C14" s="29">
        <v>10.0</v>
      </c>
      <c r="D14" s="31" t="s">
        <v>23</v>
      </c>
      <c r="L14" s="9"/>
      <c r="Q14" s="9"/>
    </row>
    <row r="15" ht="15.0" customHeight="1">
      <c r="A15" s="12"/>
      <c r="B15" s="29">
        <v>1.0</v>
      </c>
      <c r="C15" s="29">
        <v>11.0</v>
      </c>
      <c r="D15" s="31" t="s">
        <v>25</v>
      </c>
      <c r="L15" s="9"/>
      <c r="Q15" s="9"/>
    </row>
    <row r="16" ht="15.0" customHeight="1">
      <c r="A16" s="12"/>
      <c r="B16" s="29">
        <v>1.0</v>
      </c>
      <c r="C16" s="29">
        <v>12.0</v>
      </c>
      <c r="D16" s="40" t="s">
        <v>31</v>
      </c>
      <c r="L16" s="9"/>
      <c r="Q16" s="9"/>
    </row>
    <row r="17" ht="15.0" customHeight="1">
      <c r="A17" s="12"/>
      <c r="B17" s="29">
        <v>1.0</v>
      </c>
      <c r="C17" s="29">
        <v>13.0</v>
      </c>
      <c r="D17" s="40" t="s">
        <v>36</v>
      </c>
      <c r="L17" s="9"/>
      <c r="Q17" s="9"/>
    </row>
    <row r="18" ht="15.0" customHeight="1">
      <c r="A18" s="12"/>
      <c r="B18" s="29">
        <v>1.0</v>
      </c>
      <c r="C18" s="29">
        <v>14.0</v>
      </c>
      <c r="D18" s="40" t="s">
        <v>39</v>
      </c>
      <c r="L18" s="9"/>
      <c r="Q18" s="9"/>
    </row>
    <row r="19" ht="16.5" customHeight="1">
      <c r="A19" s="12"/>
      <c r="B19" s="29">
        <v>1.0</v>
      </c>
      <c r="C19" s="29">
        <v>15.0</v>
      </c>
      <c r="D19" s="40" t="s">
        <v>40</v>
      </c>
      <c r="L19" s="9"/>
      <c r="Q19" s="9"/>
    </row>
    <row r="20" ht="17.25" customHeight="1">
      <c r="A20" s="12"/>
      <c r="B20" s="29">
        <v>4.0</v>
      </c>
      <c r="C20" s="29">
        <v>16.0</v>
      </c>
      <c r="D20" s="31" t="s">
        <v>71</v>
      </c>
      <c r="L20" s="9"/>
      <c r="Q20" s="9"/>
    </row>
    <row r="21" ht="26.25" customHeight="1">
      <c r="A21" s="12"/>
      <c r="B21" s="29">
        <v>5.0</v>
      </c>
      <c r="C21" s="29">
        <v>17.0</v>
      </c>
      <c r="D21" s="40" t="s">
        <v>72</v>
      </c>
      <c r="L21" s="9"/>
      <c r="Q21" s="9"/>
    </row>
    <row r="22" ht="15.75" customHeight="1">
      <c r="A22" s="12"/>
      <c r="B22" s="29">
        <v>1.0</v>
      </c>
      <c r="C22" s="29">
        <v>18.0</v>
      </c>
      <c r="D22" s="40" t="s">
        <v>32</v>
      </c>
      <c r="L22" s="9"/>
      <c r="Q22" s="9"/>
    </row>
    <row r="23" ht="15.75" customHeight="1">
      <c r="A23" s="12"/>
      <c r="B23" s="29">
        <v>1.0</v>
      </c>
      <c r="C23" s="29">
        <v>19.0</v>
      </c>
      <c r="D23" s="40" t="s">
        <v>33</v>
      </c>
      <c r="L23" s="9"/>
      <c r="Q23" s="9"/>
    </row>
    <row r="24" ht="16.5" customHeight="1">
      <c r="A24" s="12"/>
      <c r="B24" s="29">
        <v>1.0</v>
      </c>
      <c r="C24" s="29">
        <v>20.0</v>
      </c>
      <c r="D24" s="40" t="s">
        <v>35</v>
      </c>
      <c r="L24" s="9"/>
      <c r="Q24" s="9"/>
    </row>
    <row r="25" ht="15.75" customHeight="1">
      <c r="A25" s="12"/>
      <c r="B25" s="29">
        <v>1.0</v>
      </c>
      <c r="C25" s="29">
        <v>21.0</v>
      </c>
      <c r="D25" s="40" t="s">
        <v>37</v>
      </c>
      <c r="L25" s="9"/>
      <c r="Q25" s="9"/>
    </row>
    <row r="26" ht="15.75" customHeight="1">
      <c r="A26" s="12"/>
      <c r="B26" s="29">
        <v>4.0</v>
      </c>
      <c r="C26" s="29">
        <v>22.0</v>
      </c>
      <c r="D26" s="40" t="s">
        <v>73</v>
      </c>
      <c r="L26" s="9"/>
      <c r="Q26" s="9"/>
    </row>
    <row r="27" ht="15.75" customHeight="1">
      <c r="A27" s="12"/>
      <c r="B27" s="29">
        <v>5.0</v>
      </c>
      <c r="C27" s="29">
        <v>23.0</v>
      </c>
      <c r="D27" s="31" t="s">
        <v>74</v>
      </c>
      <c r="L27" s="9"/>
      <c r="Q27" s="9"/>
    </row>
    <row r="28" ht="15.75" customHeight="1">
      <c r="A28" s="15"/>
      <c r="B28" s="29">
        <v>5.0</v>
      </c>
      <c r="C28" s="29">
        <v>24.0</v>
      </c>
      <c r="D28" s="40" t="s">
        <v>75</v>
      </c>
      <c r="L28" s="9"/>
      <c r="Q28" s="9"/>
    </row>
    <row r="29" ht="34.5" customHeight="1">
      <c r="A29" s="28"/>
      <c r="B29" s="45">
        <f>SUM(B5:B28)</f>
        <v>42</v>
      </c>
      <c r="C29" s="21"/>
      <c r="D29" s="75" t="s">
        <v>51</v>
      </c>
      <c r="L29" s="9"/>
      <c r="Q29" s="9"/>
    </row>
    <row r="30" ht="34.5" customHeight="1">
      <c r="A30" s="50" t="s">
        <v>52</v>
      </c>
      <c r="B30" s="19"/>
      <c r="C30" s="19"/>
      <c r="D30" s="21"/>
      <c r="L30" s="9"/>
      <c r="Q30" s="9"/>
    </row>
    <row r="31" ht="34.5" customHeight="1">
      <c r="A31" s="50" t="s">
        <v>53</v>
      </c>
      <c r="B31" s="19"/>
      <c r="C31" s="19"/>
      <c r="D31" s="21"/>
      <c r="L31" s="9"/>
      <c r="Q31" s="9"/>
    </row>
    <row r="32" ht="34.5" customHeight="1">
      <c r="A32" s="50" t="s">
        <v>54</v>
      </c>
      <c r="B32" s="19"/>
      <c r="C32" s="19"/>
      <c r="D32" s="21"/>
      <c r="L32" s="9"/>
      <c r="Q32" s="9"/>
    </row>
    <row r="33" ht="34.5" customHeight="1">
      <c r="A33" s="50" t="s">
        <v>56</v>
      </c>
      <c r="B33" s="19"/>
      <c r="C33" s="19"/>
      <c r="D33" s="21"/>
      <c r="L33" s="9"/>
      <c r="Q33" s="9"/>
    </row>
    <row r="34" ht="34.5" customHeight="1">
      <c r="D34" s="51"/>
      <c r="G34" s="52" t="s">
        <v>58</v>
      </c>
      <c r="H34" s="21"/>
      <c r="I34" s="53"/>
      <c r="L34" s="9"/>
      <c r="N34" s="52" t="s">
        <v>58</v>
      </c>
      <c r="O34" s="21"/>
      <c r="P34" s="53"/>
      <c r="Q34" s="9"/>
    </row>
    <row r="35" ht="15.75" customHeight="1">
      <c r="D35" s="51"/>
      <c r="G35" s="56" t="s">
        <v>59</v>
      </c>
      <c r="H35" s="56"/>
      <c r="I35" s="56"/>
      <c r="L35" s="9"/>
      <c r="N35" s="56" t="s">
        <v>59</v>
      </c>
      <c r="O35" s="56"/>
      <c r="P35" s="56"/>
      <c r="Q35" s="9"/>
    </row>
    <row r="36" ht="15.75" customHeight="1">
      <c r="D36" s="51"/>
      <c r="L36" s="49"/>
    </row>
    <row r="37" ht="15.75" customHeight="1">
      <c r="D37" s="51"/>
      <c r="L37" s="49"/>
    </row>
    <row r="38" ht="15.75" customHeight="1">
      <c r="D38" s="51"/>
      <c r="L38" s="49"/>
    </row>
    <row r="39" ht="15.75" customHeight="1">
      <c r="D39" s="51"/>
      <c r="L39" s="49"/>
    </row>
    <row r="40" ht="15.75" customHeight="1">
      <c r="D40" s="51"/>
      <c r="L40" s="49"/>
    </row>
    <row r="41" ht="15.75" customHeight="1">
      <c r="D41" s="51"/>
      <c r="L41" s="49"/>
    </row>
    <row r="42" ht="15.75" customHeight="1">
      <c r="D42" s="51"/>
      <c r="L42" s="49"/>
    </row>
    <row r="43" ht="15.75" customHeight="1">
      <c r="D43" s="51"/>
      <c r="L43" s="49"/>
    </row>
    <row r="44" ht="15.75" customHeight="1">
      <c r="D44" s="51"/>
      <c r="L44" s="49"/>
    </row>
    <row r="45" ht="15.75" customHeight="1">
      <c r="D45" s="51"/>
      <c r="L45" s="49"/>
    </row>
    <row r="46" ht="15.75" customHeight="1">
      <c r="D46" s="51"/>
      <c r="L46" s="49"/>
    </row>
    <row r="47" ht="15.75" customHeight="1">
      <c r="D47" s="51"/>
      <c r="L47" s="49"/>
    </row>
    <row r="48" ht="15.75" customHeight="1">
      <c r="D48" s="51"/>
      <c r="L48" s="49"/>
    </row>
    <row r="49" ht="15.75" customHeight="1">
      <c r="D49" s="51"/>
      <c r="L49" s="49"/>
    </row>
    <row r="50" ht="15.75" customHeight="1">
      <c r="D50" s="51"/>
      <c r="L50" s="49"/>
    </row>
    <row r="51" ht="15.75" customHeight="1">
      <c r="D51" s="51"/>
      <c r="L51" s="49"/>
    </row>
    <row r="52" ht="15.75" customHeight="1">
      <c r="D52" s="51"/>
      <c r="L52" s="49"/>
    </row>
    <row r="53" ht="15.75" customHeight="1">
      <c r="D53" s="51"/>
      <c r="L53" s="49"/>
    </row>
    <row r="54" ht="15.75" customHeight="1">
      <c r="D54" s="51"/>
      <c r="L54" s="49"/>
    </row>
    <row r="55" ht="15.75" customHeight="1">
      <c r="D55" s="51"/>
      <c r="L55" s="49"/>
    </row>
    <row r="56" ht="15.75" customHeight="1">
      <c r="D56" s="51"/>
      <c r="L56" s="49"/>
    </row>
    <row r="57" ht="15.75" customHeight="1">
      <c r="D57" s="51"/>
      <c r="L57" s="49"/>
    </row>
    <row r="58" ht="15.75" customHeight="1">
      <c r="D58" s="51"/>
      <c r="L58" s="49"/>
    </row>
    <row r="59" ht="15.75" customHeight="1">
      <c r="D59" s="51"/>
      <c r="L59" s="49"/>
    </row>
    <row r="60" ht="15.75" customHeight="1">
      <c r="D60" s="51"/>
      <c r="L60" s="49"/>
    </row>
    <row r="61" ht="15.75" customHeight="1">
      <c r="D61" s="51"/>
      <c r="L61" s="49"/>
    </row>
    <row r="62" ht="15.75" customHeight="1">
      <c r="D62" s="51"/>
      <c r="L62" s="49"/>
    </row>
    <row r="63" ht="15.75" customHeight="1">
      <c r="D63" s="39"/>
      <c r="L63" s="49"/>
    </row>
    <row r="64" ht="15.75" customHeight="1">
      <c r="D64" s="39"/>
      <c r="L64" s="49"/>
    </row>
    <row r="65" ht="15.75" customHeight="1">
      <c r="D65" s="39"/>
      <c r="L65" s="49"/>
    </row>
    <row r="66" ht="15.75" customHeight="1">
      <c r="D66" s="39"/>
      <c r="L66" s="49"/>
    </row>
    <row r="67" ht="15.75" customHeight="1">
      <c r="D67" s="39"/>
      <c r="L67" s="49"/>
    </row>
    <row r="68" ht="15.75" customHeight="1">
      <c r="D68" s="39"/>
      <c r="L68" s="49"/>
    </row>
    <row r="69" ht="15.75" customHeight="1">
      <c r="D69" s="39"/>
      <c r="L69" s="49"/>
    </row>
    <row r="70" ht="15.75" customHeight="1">
      <c r="D70" s="39"/>
      <c r="L70" s="49"/>
    </row>
    <row r="71" ht="15.75" customHeight="1">
      <c r="D71" s="39"/>
      <c r="L71" s="49"/>
    </row>
    <row r="72" ht="15.75" customHeight="1">
      <c r="D72" s="39"/>
      <c r="L72" s="49"/>
    </row>
    <row r="73" ht="15.75" customHeight="1">
      <c r="D73" s="39"/>
      <c r="L73" s="49"/>
    </row>
    <row r="74" ht="15.75" customHeight="1">
      <c r="D74" s="39"/>
      <c r="L74" s="49"/>
    </row>
    <row r="75" ht="15.75" customHeight="1">
      <c r="D75" s="39"/>
      <c r="L75" s="49"/>
    </row>
    <row r="76" ht="15.75" customHeight="1">
      <c r="D76" s="39"/>
      <c r="L76" s="49"/>
    </row>
    <row r="77" ht="15.75" customHeight="1">
      <c r="D77" s="39"/>
      <c r="L77" s="49"/>
    </row>
    <row r="78" ht="15.75" customHeight="1">
      <c r="D78" s="39"/>
      <c r="L78" s="49"/>
    </row>
    <row r="79" ht="15.75" customHeight="1">
      <c r="D79" s="39"/>
      <c r="L79" s="49"/>
    </row>
    <row r="80" ht="15.75" customHeight="1">
      <c r="D80" s="39"/>
      <c r="L80" s="49"/>
    </row>
    <row r="81" ht="15.75" customHeight="1">
      <c r="D81" s="39"/>
      <c r="L81" s="49"/>
    </row>
    <row r="82" ht="15.75" customHeight="1">
      <c r="D82" s="39"/>
      <c r="L82" s="49"/>
    </row>
    <row r="83" ht="15.75" customHeight="1">
      <c r="D83" s="39"/>
      <c r="L83" s="49"/>
    </row>
    <row r="84" ht="15.75" customHeight="1">
      <c r="D84" s="39"/>
      <c r="L84" s="49"/>
    </row>
    <row r="85" ht="15.75" customHeight="1">
      <c r="D85" s="39"/>
      <c r="L85" s="49"/>
    </row>
    <row r="86" ht="15.75" customHeight="1">
      <c r="D86" s="39"/>
      <c r="L86" s="49"/>
    </row>
    <row r="87" ht="15.75" customHeight="1">
      <c r="D87" s="39"/>
      <c r="L87" s="49"/>
    </row>
    <row r="88" ht="15.75" customHeight="1">
      <c r="D88" s="39"/>
      <c r="L88" s="49"/>
    </row>
    <row r="89" ht="15.75" customHeight="1">
      <c r="D89" s="39"/>
      <c r="L89" s="49"/>
    </row>
    <row r="90" ht="15.75" customHeight="1">
      <c r="D90" s="39"/>
      <c r="L90" s="49"/>
    </row>
    <row r="91" ht="15.75" customHeight="1">
      <c r="D91" s="39"/>
      <c r="L91" s="49"/>
    </row>
    <row r="92" ht="15.75" customHeight="1">
      <c r="D92" s="39"/>
      <c r="L92" s="49"/>
    </row>
    <row r="93" ht="15.75" customHeight="1">
      <c r="D93" s="39"/>
      <c r="L93" s="49"/>
    </row>
    <row r="94" ht="15.75" customHeight="1">
      <c r="D94" s="39"/>
      <c r="L94" s="49"/>
    </row>
    <row r="95" ht="15.75" customHeight="1">
      <c r="D95" s="39"/>
      <c r="L95" s="49"/>
    </row>
    <row r="96" ht="15.75" customHeight="1">
      <c r="D96" s="39"/>
      <c r="L96" s="49"/>
    </row>
    <row r="97" ht="15.75" customHeight="1">
      <c r="D97" s="39"/>
      <c r="L97" s="49"/>
    </row>
    <row r="98" ht="15.75" customHeight="1">
      <c r="D98" s="39"/>
      <c r="L98" s="49"/>
    </row>
    <row r="99" ht="15.75" customHeight="1">
      <c r="D99" s="39"/>
      <c r="L99" s="49"/>
    </row>
    <row r="100" ht="15.75" customHeight="1">
      <c r="D100" s="39"/>
      <c r="L100" s="49"/>
    </row>
    <row r="101" ht="15.75" customHeight="1">
      <c r="D101" s="39"/>
      <c r="L101" s="49"/>
    </row>
    <row r="102" ht="15.75" customHeight="1">
      <c r="D102" s="39"/>
      <c r="L102" s="49"/>
    </row>
    <row r="103" ht="15.75" customHeight="1">
      <c r="D103" s="39"/>
      <c r="L103" s="49"/>
    </row>
    <row r="104" ht="15.75" customHeight="1">
      <c r="D104" s="39"/>
      <c r="L104" s="49"/>
    </row>
    <row r="105" ht="15.75" customHeight="1">
      <c r="D105" s="39"/>
      <c r="L105" s="49"/>
    </row>
    <row r="106" ht="15.75" customHeight="1">
      <c r="D106" s="39"/>
      <c r="L106" s="49"/>
    </row>
    <row r="107" ht="15.75" customHeight="1">
      <c r="D107" s="39"/>
      <c r="L107" s="49"/>
    </row>
    <row r="108" ht="15.75" customHeight="1">
      <c r="D108" s="39"/>
      <c r="L108" s="49"/>
    </row>
    <row r="109" ht="15.75" customHeight="1">
      <c r="D109" s="39"/>
      <c r="L109" s="49"/>
    </row>
    <row r="110" ht="15.75" customHeight="1">
      <c r="D110" s="39"/>
      <c r="L110" s="49"/>
    </row>
    <row r="111" ht="15.75" customHeight="1">
      <c r="D111" s="39"/>
      <c r="L111" s="49"/>
    </row>
    <row r="112" ht="15.75" customHeight="1">
      <c r="D112" s="39"/>
      <c r="L112" s="49"/>
    </row>
    <row r="113" ht="15.75" customHeight="1">
      <c r="D113" s="39"/>
      <c r="L113" s="49"/>
    </row>
    <row r="114" ht="15.75" customHeight="1">
      <c r="D114" s="39"/>
      <c r="L114" s="49"/>
    </row>
    <row r="115" ht="15.75" customHeight="1">
      <c r="D115" s="39"/>
      <c r="L115" s="49"/>
    </row>
    <row r="116" ht="15.75" customHeight="1">
      <c r="D116" s="39"/>
      <c r="L116" s="49"/>
    </row>
    <row r="117" ht="15.75" customHeight="1">
      <c r="D117" s="39"/>
      <c r="L117" s="49"/>
    </row>
    <row r="118" ht="15.75" customHeight="1">
      <c r="D118" s="39"/>
      <c r="L118" s="49"/>
    </row>
    <row r="119" ht="15.75" customHeight="1">
      <c r="D119" s="39"/>
      <c r="L119" s="49"/>
    </row>
    <row r="120" ht="15.75" customHeight="1">
      <c r="D120" s="39"/>
      <c r="L120" s="49"/>
    </row>
    <row r="121" ht="15.75" customHeight="1">
      <c r="D121" s="39"/>
      <c r="L121" s="49"/>
    </row>
    <row r="122" ht="15.75" customHeight="1">
      <c r="D122" s="39"/>
      <c r="L122" s="49"/>
    </row>
    <row r="123" ht="15.75" customHeight="1">
      <c r="D123" s="39"/>
      <c r="L123" s="49"/>
    </row>
    <row r="124" ht="15.75" customHeight="1">
      <c r="D124" s="39"/>
      <c r="L124" s="49"/>
    </row>
    <row r="125" ht="15.75" customHeight="1">
      <c r="D125" s="39"/>
      <c r="L125" s="49"/>
    </row>
    <row r="126" ht="15.75" customHeight="1">
      <c r="D126" s="39"/>
      <c r="L126" s="49"/>
    </row>
    <row r="127" ht="15.75" customHeight="1">
      <c r="D127" s="39"/>
      <c r="L127" s="49"/>
    </row>
    <row r="128" ht="15.75" customHeight="1">
      <c r="D128" s="39"/>
      <c r="L128" s="49"/>
    </row>
    <row r="129" ht="15.75" customHeight="1">
      <c r="D129" s="39"/>
      <c r="L129" s="49"/>
    </row>
    <row r="130" ht="15.75" customHeight="1">
      <c r="D130" s="39"/>
      <c r="L130" s="49"/>
    </row>
    <row r="131" ht="15.75" customHeight="1">
      <c r="D131" s="39"/>
      <c r="L131" s="49"/>
    </row>
    <row r="132" ht="15.75" customHeight="1">
      <c r="D132" s="39"/>
      <c r="L132" s="49"/>
    </row>
    <row r="133" ht="15.75" customHeight="1">
      <c r="D133" s="39"/>
      <c r="L133" s="49"/>
    </row>
    <row r="134" ht="15.75" customHeight="1">
      <c r="D134" s="39"/>
      <c r="L134" s="49"/>
    </row>
    <row r="135" ht="15.75" customHeight="1">
      <c r="D135" s="39"/>
      <c r="L135" s="49"/>
    </row>
    <row r="136" ht="15.75" customHeight="1">
      <c r="D136" s="39"/>
      <c r="L136" s="49"/>
    </row>
    <row r="137" ht="15.75" customHeight="1">
      <c r="D137" s="39"/>
      <c r="L137" s="49"/>
    </row>
    <row r="138" ht="15.75" customHeight="1">
      <c r="D138" s="39"/>
      <c r="L138" s="49"/>
    </row>
    <row r="139" ht="15.75" customHeight="1">
      <c r="D139" s="39"/>
      <c r="L139" s="49"/>
    </row>
    <row r="140" ht="15.75" customHeight="1">
      <c r="D140" s="39"/>
      <c r="L140" s="49"/>
    </row>
    <row r="141" ht="15.75" customHeight="1">
      <c r="D141" s="39"/>
      <c r="L141" s="49"/>
    </row>
    <row r="142" ht="15.75" customHeight="1">
      <c r="D142" s="39"/>
      <c r="L142" s="49"/>
    </row>
    <row r="143" ht="15.75" customHeight="1">
      <c r="D143" s="39"/>
      <c r="L143" s="49"/>
    </row>
    <row r="144" ht="15.75" customHeight="1">
      <c r="D144" s="39"/>
      <c r="L144" s="49"/>
    </row>
    <row r="145" ht="15.75" customHeight="1">
      <c r="D145" s="39"/>
      <c r="L145" s="49"/>
    </row>
    <row r="146" ht="15.75" customHeight="1">
      <c r="D146" s="39"/>
      <c r="L146" s="49"/>
    </row>
    <row r="147" ht="15.75" customHeight="1">
      <c r="D147" s="39"/>
      <c r="L147" s="49"/>
    </row>
    <row r="148" ht="15.75" customHeight="1">
      <c r="D148" s="39"/>
      <c r="L148" s="49"/>
    </row>
    <row r="149" ht="15.75" customHeight="1">
      <c r="D149" s="39"/>
      <c r="L149" s="49"/>
    </row>
    <row r="150" ht="15.75" customHeight="1">
      <c r="D150" s="39"/>
      <c r="L150" s="49"/>
    </row>
    <row r="151" ht="15.75" customHeight="1">
      <c r="D151" s="39"/>
      <c r="L151" s="49"/>
    </row>
    <row r="152" ht="15.75" customHeight="1">
      <c r="D152" s="39"/>
      <c r="L152" s="49"/>
    </row>
    <row r="153" ht="15.75" customHeight="1">
      <c r="D153" s="39"/>
      <c r="L153" s="49"/>
    </row>
    <row r="154" ht="15.75" customHeight="1">
      <c r="D154" s="39"/>
      <c r="L154" s="49"/>
    </row>
    <row r="155" ht="15.75" customHeight="1">
      <c r="D155" s="39"/>
      <c r="L155" s="49"/>
    </row>
    <row r="156" ht="15.75" customHeight="1">
      <c r="D156" s="39"/>
      <c r="L156" s="49"/>
    </row>
    <row r="157" ht="15.75" customHeight="1">
      <c r="D157" s="39"/>
      <c r="L157" s="49"/>
    </row>
    <row r="158" ht="15.75" customHeight="1">
      <c r="D158" s="39"/>
      <c r="L158" s="49"/>
    </row>
    <row r="159" ht="15.75" customHeight="1">
      <c r="D159" s="39"/>
      <c r="L159" s="49"/>
    </row>
    <row r="160" ht="15.75" customHeight="1">
      <c r="D160" s="39"/>
      <c r="L160" s="49"/>
    </row>
    <row r="161" ht="15.75" customHeight="1">
      <c r="D161" s="39"/>
      <c r="L161" s="49"/>
    </row>
    <row r="162" ht="15.75" customHeight="1">
      <c r="D162" s="39"/>
      <c r="L162" s="49"/>
    </row>
    <row r="163" ht="15.75" customHeight="1">
      <c r="D163" s="39"/>
      <c r="L163" s="49"/>
    </row>
    <row r="164" ht="15.75" customHeight="1">
      <c r="D164" s="39"/>
      <c r="L164" s="49"/>
    </row>
    <row r="165" ht="15.75" customHeight="1">
      <c r="D165" s="39"/>
      <c r="L165" s="49"/>
    </row>
    <row r="166" ht="15.75" customHeight="1">
      <c r="D166" s="39"/>
      <c r="L166" s="49"/>
    </row>
    <row r="167" ht="15.75" customHeight="1">
      <c r="D167" s="39"/>
      <c r="L167" s="49"/>
    </row>
    <row r="168" ht="15.75" customHeight="1">
      <c r="D168" s="39"/>
      <c r="L168" s="49"/>
    </row>
    <row r="169" ht="15.75" customHeight="1">
      <c r="D169" s="39"/>
      <c r="L169" s="49"/>
    </row>
    <row r="170" ht="15.75" customHeight="1">
      <c r="D170" s="39"/>
      <c r="L170" s="49"/>
    </row>
    <row r="171" ht="15.75" customHeight="1">
      <c r="D171" s="39"/>
      <c r="L171" s="49"/>
    </row>
    <row r="172" ht="15.75" customHeight="1">
      <c r="D172" s="39"/>
      <c r="L172" s="49"/>
    </row>
    <row r="173" ht="15.75" customHeight="1">
      <c r="D173" s="39"/>
      <c r="L173" s="49"/>
    </row>
    <row r="174" ht="15.75" customHeight="1">
      <c r="D174" s="39"/>
      <c r="L174" s="49"/>
    </row>
    <row r="175" ht="15.75" customHeight="1">
      <c r="D175" s="39"/>
      <c r="L175" s="49"/>
    </row>
    <row r="176" ht="15.75" customHeight="1">
      <c r="D176" s="39"/>
      <c r="L176" s="49"/>
    </row>
    <row r="177" ht="15.75" customHeight="1">
      <c r="D177" s="39"/>
      <c r="L177" s="49"/>
    </row>
    <row r="178" ht="15.75" customHeight="1">
      <c r="D178" s="39"/>
      <c r="L178" s="49"/>
    </row>
    <row r="179" ht="15.75" customHeight="1">
      <c r="D179" s="39"/>
      <c r="L179" s="49"/>
    </row>
    <row r="180" ht="15.75" customHeight="1">
      <c r="D180" s="39"/>
      <c r="L180" s="49"/>
    </row>
    <row r="181" ht="15.75" customHeight="1">
      <c r="D181" s="39"/>
      <c r="L181" s="49"/>
    </row>
    <row r="182" ht="15.75" customHeight="1">
      <c r="D182" s="39"/>
      <c r="L182" s="49"/>
    </row>
    <row r="183" ht="15.75" customHeight="1">
      <c r="D183" s="39"/>
      <c r="L183" s="49"/>
    </row>
    <row r="184" ht="15.75" customHeight="1">
      <c r="D184" s="39"/>
      <c r="L184" s="49"/>
    </row>
    <row r="185" ht="15.75" customHeight="1">
      <c r="D185" s="39"/>
      <c r="L185" s="49"/>
    </row>
    <row r="186" ht="15.75" customHeight="1">
      <c r="D186" s="39"/>
      <c r="L186" s="49"/>
    </row>
    <row r="187" ht="15.75" customHeight="1">
      <c r="D187" s="39"/>
      <c r="L187" s="49"/>
    </row>
    <row r="188" ht="15.75" customHeight="1">
      <c r="D188" s="39"/>
      <c r="L188" s="49"/>
    </row>
    <row r="189" ht="15.75" customHeight="1">
      <c r="D189" s="39"/>
      <c r="L189" s="49"/>
    </row>
    <row r="190" ht="15.75" customHeight="1">
      <c r="D190" s="39"/>
      <c r="L190" s="49"/>
    </row>
    <row r="191" ht="15.75" customHeight="1">
      <c r="D191" s="39"/>
      <c r="L191" s="49"/>
    </row>
    <row r="192" ht="15.75" customHeight="1">
      <c r="D192" s="39"/>
      <c r="L192" s="49"/>
    </row>
    <row r="193" ht="15.75" customHeight="1">
      <c r="D193" s="39"/>
      <c r="L193" s="49"/>
    </row>
    <row r="194" ht="15.75" customHeight="1">
      <c r="D194" s="39"/>
      <c r="L194" s="49"/>
    </row>
    <row r="195" ht="15.75" customHeight="1">
      <c r="D195" s="39"/>
      <c r="L195" s="49"/>
    </row>
    <row r="196" ht="15.75" customHeight="1">
      <c r="D196" s="39"/>
      <c r="L196" s="49"/>
    </row>
    <row r="197" ht="15.75" customHeight="1">
      <c r="D197" s="39"/>
      <c r="L197" s="49"/>
    </row>
    <row r="198" ht="15.75" customHeight="1">
      <c r="D198" s="39"/>
      <c r="L198" s="49"/>
    </row>
    <row r="199" ht="15.75" customHeight="1">
      <c r="D199" s="39"/>
      <c r="L199" s="49"/>
    </row>
    <row r="200" ht="15.75" customHeight="1">
      <c r="D200" s="39"/>
      <c r="L200" s="49"/>
    </row>
    <row r="201" ht="15.75" customHeight="1">
      <c r="D201" s="39"/>
      <c r="L201" s="49"/>
    </row>
    <row r="202" ht="15.75" customHeight="1">
      <c r="D202" s="39"/>
      <c r="L202" s="49"/>
    </row>
    <row r="203" ht="15.75" customHeight="1">
      <c r="D203" s="39"/>
      <c r="L203" s="49"/>
    </row>
    <row r="204" ht="15.75" customHeight="1">
      <c r="D204" s="39"/>
      <c r="L204" s="49"/>
    </row>
    <row r="205" ht="15.75" customHeight="1">
      <c r="D205" s="39"/>
      <c r="L205" s="49"/>
    </row>
    <row r="206" ht="15.75" customHeight="1">
      <c r="D206" s="39"/>
      <c r="L206" s="49"/>
    </row>
    <row r="207" ht="15.75" customHeight="1">
      <c r="D207" s="39"/>
      <c r="L207" s="49"/>
    </row>
    <row r="208" ht="15.75" customHeight="1">
      <c r="D208" s="39"/>
      <c r="L208" s="49"/>
    </row>
    <row r="209" ht="15.75" customHeight="1">
      <c r="D209" s="39"/>
      <c r="L209" s="49"/>
    </row>
    <row r="210" ht="15.75" customHeight="1">
      <c r="D210" s="39"/>
      <c r="L210" s="49"/>
    </row>
    <row r="211" ht="15.75" customHeight="1">
      <c r="D211" s="39"/>
      <c r="L211" s="49"/>
    </row>
    <row r="212" ht="15.75" customHeight="1">
      <c r="D212" s="39"/>
      <c r="L212" s="49"/>
    </row>
    <row r="213" ht="15.75" customHeight="1">
      <c r="D213" s="39"/>
      <c r="L213" s="49"/>
    </row>
    <row r="214" ht="15.75" customHeight="1">
      <c r="D214" s="39"/>
      <c r="L214" s="49"/>
    </row>
    <row r="215" ht="15.75" customHeight="1">
      <c r="D215" s="39"/>
      <c r="L215" s="49"/>
    </row>
    <row r="216" ht="15.75" customHeight="1">
      <c r="D216" s="39"/>
      <c r="L216" s="49"/>
    </row>
    <row r="217" ht="15.75" customHeight="1">
      <c r="D217" s="39"/>
      <c r="L217" s="49"/>
    </row>
    <row r="218" ht="15.75" customHeight="1">
      <c r="D218" s="39"/>
      <c r="L218" s="49"/>
    </row>
    <row r="219" ht="15.75" customHeight="1">
      <c r="D219" s="39"/>
      <c r="L219" s="49"/>
    </row>
    <row r="220" ht="15.75" customHeight="1">
      <c r="D220" s="39"/>
      <c r="L220" s="49"/>
    </row>
    <row r="221" ht="15.75" customHeight="1">
      <c r="D221" s="39"/>
      <c r="L221" s="49"/>
    </row>
    <row r="222" ht="15.75" customHeight="1">
      <c r="D222" s="39"/>
      <c r="L222" s="49"/>
    </row>
    <row r="223" ht="15.75" customHeight="1">
      <c r="D223" s="39"/>
      <c r="L223" s="49"/>
    </row>
    <row r="224" ht="15.75" customHeight="1">
      <c r="D224" s="39"/>
      <c r="L224" s="49"/>
    </row>
    <row r="225" ht="15.75" customHeight="1">
      <c r="D225" s="39"/>
      <c r="L225" s="49"/>
    </row>
    <row r="226" ht="15.75" customHeight="1">
      <c r="D226" s="39"/>
      <c r="L226" s="49"/>
    </row>
    <row r="227" ht="15.75" customHeight="1">
      <c r="D227" s="39"/>
      <c r="L227" s="49"/>
    </row>
    <row r="228" ht="15.75" customHeight="1">
      <c r="D228" s="39"/>
      <c r="L228" s="49"/>
    </row>
    <row r="229" ht="15.75" customHeight="1">
      <c r="D229" s="39"/>
      <c r="L229" s="49"/>
    </row>
    <row r="230" ht="15.75" customHeight="1">
      <c r="D230" s="39"/>
      <c r="L230" s="49"/>
    </row>
    <row r="231" ht="15.75" customHeight="1">
      <c r="D231" s="39"/>
      <c r="L231" s="49"/>
    </row>
    <row r="232" ht="15.75" customHeight="1">
      <c r="D232" s="39"/>
      <c r="L232" s="49"/>
    </row>
    <row r="233" ht="15.75" customHeight="1">
      <c r="D233" s="39"/>
      <c r="L233" s="49"/>
    </row>
    <row r="234" ht="15.75" customHeight="1">
      <c r="D234" s="39"/>
      <c r="L234" s="49"/>
    </row>
    <row r="235" ht="15.75" customHeight="1">
      <c r="D235" s="39"/>
      <c r="L235" s="4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2" t="s">
        <v>70</v>
      </c>
      <c r="B1" s="4" t="s">
        <v>2</v>
      </c>
      <c r="C1" s="4" t="s">
        <v>3</v>
      </c>
      <c r="D1" s="6" t="s">
        <v>4</v>
      </c>
      <c r="E1" s="7"/>
      <c r="K1" s="9"/>
      <c r="L1" s="7" t="s">
        <v>5</v>
      </c>
      <c r="P1" s="9"/>
    </row>
    <row r="2" ht="15.0" customHeight="1">
      <c r="A2" s="12"/>
      <c r="B2" s="12"/>
      <c r="C2" s="12"/>
      <c r="D2" s="13" t="s">
        <v>6</v>
      </c>
      <c r="E2" s="3"/>
      <c r="F2" s="3"/>
      <c r="G2" s="3"/>
      <c r="H2" s="3"/>
      <c r="I2" s="3"/>
      <c r="J2" s="3"/>
      <c r="K2" s="9"/>
      <c r="L2" s="3"/>
      <c r="M2" s="3"/>
      <c r="N2" s="3"/>
      <c r="O2" s="3"/>
      <c r="P2" s="9"/>
    </row>
    <row r="3" ht="15.0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9"/>
      <c r="L3" s="15"/>
      <c r="M3" s="15"/>
      <c r="N3" s="15"/>
      <c r="O3" s="15"/>
      <c r="P3" s="9"/>
    </row>
    <row r="4" ht="15.0" customHeight="1">
      <c r="A4" s="12"/>
      <c r="B4" s="20" t="s">
        <v>8</v>
      </c>
      <c r="C4" s="19"/>
      <c r="D4" s="21"/>
      <c r="K4" s="9"/>
      <c r="P4" s="9"/>
    </row>
    <row r="5" ht="15.0" customHeight="1">
      <c r="A5" s="12"/>
      <c r="B5" s="29">
        <v>1.0</v>
      </c>
      <c r="C5" s="29">
        <v>1.0</v>
      </c>
      <c r="D5" s="31" t="s">
        <v>10</v>
      </c>
      <c r="K5" s="9"/>
      <c r="P5" s="9"/>
    </row>
    <row r="6" ht="45.75" customHeight="1">
      <c r="A6" s="12"/>
      <c r="B6" s="29">
        <v>1.0</v>
      </c>
      <c r="C6" s="29">
        <v>2.0</v>
      </c>
      <c r="D6" s="31"/>
      <c r="K6" s="9"/>
      <c r="P6" s="9"/>
    </row>
    <row r="7" ht="15.0" customHeight="1">
      <c r="A7" s="12"/>
      <c r="B7" s="29">
        <v>1.0</v>
      </c>
      <c r="C7" s="29">
        <v>3.0</v>
      </c>
      <c r="D7" s="31" t="s">
        <v>15</v>
      </c>
      <c r="K7" s="9"/>
      <c r="P7" s="9"/>
    </row>
    <row r="8" ht="15.0" customHeight="1">
      <c r="A8" s="12"/>
      <c r="B8" s="29">
        <v>1.0</v>
      </c>
      <c r="C8" s="29">
        <v>4.0</v>
      </c>
      <c r="D8" s="31" t="s">
        <v>13</v>
      </c>
      <c r="K8" s="9"/>
      <c r="P8" s="9"/>
    </row>
    <row r="9" ht="15.0" customHeight="1">
      <c r="A9" s="12"/>
      <c r="B9" s="29">
        <v>1.0</v>
      </c>
      <c r="C9" s="29">
        <v>5.0</v>
      </c>
      <c r="D9" s="31" t="s">
        <v>14</v>
      </c>
      <c r="K9" s="9"/>
      <c r="P9" s="9"/>
    </row>
    <row r="10" ht="22.5" customHeight="1">
      <c r="A10" s="12"/>
      <c r="B10" s="29">
        <v>1.0</v>
      </c>
      <c r="C10" s="29">
        <v>6.0</v>
      </c>
      <c r="D10" s="31" t="s">
        <v>17</v>
      </c>
      <c r="K10" s="9"/>
      <c r="P10" s="9"/>
    </row>
    <row r="11" ht="48.75" customHeight="1">
      <c r="A11" s="12"/>
      <c r="B11" s="29">
        <v>1.0</v>
      </c>
      <c r="C11" s="29">
        <v>7.0</v>
      </c>
      <c r="D11" s="31" t="s">
        <v>19</v>
      </c>
      <c r="K11" s="9"/>
      <c r="P11" s="9"/>
    </row>
    <row r="12" ht="15.0" customHeight="1">
      <c r="A12" s="12"/>
      <c r="B12" s="29">
        <v>1.0</v>
      </c>
      <c r="C12" s="29">
        <v>8.0</v>
      </c>
      <c r="D12" s="31" t="s">
        <v>76</v>
      </c>
      <c r="K12" s="9"/>
      <c r="P12" s="9"/>
    </row>
    <row r="13" ht="15.0" customHeight="1">
      <c r="A13" s="12"/>
      <c r="B13" s="29">
        <v>1.0</v>
      </c>
      <c r="C13" s="29">
        <v>9.0</v>
      </c>
      <c r="D13" s="31" t="s">
        <v>77</v>
      </c>
      <c r="K13" s="9"/>
      <c r="P13" s="9"/>
    </row>
    <row r="14" ht="15.0" customHeight="1">
      <c r="A14" s="12"/>
      <c r="B14" s="29">
        <v>1.0</v>
      </c>
      <c r="C14" s="29">
        <v>10.0</v>
      </c>
      <c r="D14" s="31" t="s">
        <v>69</v>
      </c>
      <c r="K14" s="9"/>
      <c r="P14" s="9"/>
    </row>
    <row r="15" ht="12.75" customHeight="1">
      <c r="A15" s="12"/>
      <c r="B15" s="29">
        <v>1.0</v>
      </c>
      <c r="C15" s="29">
        <v>11.0</v>
      </c>
      <c r="D15" s="31" t="s">
        <v>27</v>
      </c>
      <c r="K15" s="9"/>
      <c r="P15" s="9"/>
    </row>
    <row r="16" ht="18.0" customHeight="1">
      <c r="A16" s="12"/>
      <c r="B16" s="29">
        <v>1.0</v>
      </c>
      <c r="C16" s="29">
        <v>12.0</v>
      </c>
      <c r="D16" s="31" t="s">
        <v>78</v>
      </c>
      <c r="K16" s="9"/>
      <c r="P16" s="9"/>
    </row>
    <row r="17" ht="54.75" customHeight="1">
      <c r="A17" s="12"/>
      <c r="B17" s="29">
        <v>1.0</v>
      </c>
      <c r="C17" s="29">
        <v>13.0</v>
      </c>
      <c r="D17" s="31" t="s">
        <v>79</v>
      </c>
      <c r="K17" s="9"/>
      <c r="P17" s="9"/>
    </row>
    <row r="18" ht="15.0" customHeight="1">
      <c r="A18" s="12"/>
      <c r="B18" s="29">
        <v>1.0</v>
      </c>
      <c r="C18" s="29">
        <v>14.0</v>
      </c>
      <c r="D18" s="31" t="s">
        <v>23</v>
      </c>
      <c r="K18" s="9"/>
      <c r="P18" s="9"/>
    </row>
    <row r="19" ht="15.0" customHeight="1">
      <c r="A19" s="12"/>
      <c r="B19" s="29">
        <v>1.0</v>
      </c>
      <c r="C19" s="29">
        <v>15.0</v>
      </c>
      <c r="D19" s="31" t="s">
        <v>25</v>
      </c>
      <c r="K19" s="9"/>
      <c r="P19" s="9"/>
    </row>
    <row r="20" ht="15.0" customHeight="1">
      <c r="A20" s="12"/>
      <c r="B20" s="29">
        <v>1.0</v>
      </c>
      <c r="C20" s="29">
        <v>16.0</v>
      </c>
      <c r="D20" s="40" t="s">
        <v>31</v>
      </c>
      <c r="K20" s="9"/>
      <c r="P20" s="9"/>
    </row>
    <row r="21" ht="18.0" customHeight="1">
      <c r="A21" s="12"/>
      <c r="B21" s="29">
        <v>1.0</v>
      </c>
      <c r="C21" s="29">
        <v>17.0</v>
      </c>
      <c r="D21" s="40" t="s">
        <v>36</v>
      </c>
      <c r="K21" s="9"/>
      <c r="P21" s="9"/>
    </row>
    <row r="22" ht="15.75" customHeight="1">
      <c r="A22" s="12"/>
      <c r="B22" s="29">
        <v>1.0</v>
      </c>
      <c r="C22" s="29">
        <v>18.0</v>
      </c>
      <c r="D22" s="40" t="s">
        <v>39</v>
      </c>
      <c r="K22" s="9"/>
      <c r="P22" s="9"/>
    </row>
    <row r="23" ht="15.75" customHeight="1">
      <c r="A23" s="12"/>
      <c r="B23" s="29">
        <v>1.0</v>
      </c>
      <c r="C23" s="29">
        <v>19.0</v>
      </c>
      <c r="D23" s="40" t="s">
        <v>40</v>
      </c>
      <c r="K23" s="9"/>
      <c r="P23" s="9"/>
    </row>
    <row r="24" ht="15.75" customHeight="1">
      <c r="A24" s="12"/>
      <c r="B24" s="29">
        <v>4.0</v>
      </c>
      <c r="C24" s="29">
        <v>20.0</v>
      </c>
      <c r="D24" s="31" t="s">
        <v>80</v>
      </c>
      <c r="K24" s="9"/>
      <c r="P24" s="9"/>
    </row>
    <row r="25" ht="31.5" customHeight="1">
      <c r="A25" s="12"/>
      <c r="B25" s="29">
        <v>5.0</v>
      </c>
      <c r="C25" s="29">
        <v>21.0</v>
      </c>
      <c r="D25" s="40" t="s">
        <v>81</v>
      </c>
      <c r="K25" s="9"/>
      <c r="P25" s="9"/>
    </row>
    <row r="26" ht="18.75" customHeight="1">
      <c r="A26" s="12"/>
      <c r="B26" s="29">
        <v>1.0</v>
      </c>
      <c r="C26" s="29">
        <v>22.0</v>
      </c>
      <c r="D26" s="40" t="s">
        <v>32</v>
      </c>
      <c r="K26" s="9"/>
      <c r="P26" s="9"/>
    </row>
    <row r="27" ht="15.75" customHeight="1">
      <c r="A27" s="12"/>
      <c r="B27" s="29">
        <v>1.0</v>
      </c>
      <c r="C27" s="29">
        <v>23.0</v>
      </c>
      <c r="D27" s="40" t="s">
        <v>33</v>
      </c>
      <c r="K27" s="9"/>
      <c r="P27" s="9"/>
    </row>
    <row r="28" ht="15.75" customHeight="1">
      <c r="A28" s="12"/>
      <c r="B28" s="29">
        <v>1.0</v>
      </c>
      <c r="C28" s="29">
        <v>24.0</v>
      </c>
      <c r="D28" s="40" t="s">
        <v>35</v>
      </c>
      <c r="K28" s="9"/>
      <c r="P28" s="9"/>
    </row>
    <row r="29" ht="15.75" customHeight="1">
      <c r="A29" s="12"/>
      <c r="B29" s="29">
        <v>1.0</v>
      </c>
      <c r="C29" s="29">
        <v>25.0</v>
      </c>
      <c r="D29" s="40" t="s">
        <v>37</v>
      </c>
      <c r="K29" s="9"/>
      <c r="P29" s="9"/>
    </row>
    <row r="30" ht="15.75" customHeight="1">
      <c r="A30" s="12"/>
      <c r="B30" s="29">
        <v>4.0</v>
      </c>
      <c r="C30" s="29">
        <v>26.0</v>
      </c>
      <c r="D30" s="40" t="s">
        <v>82</v>
      </c>
      <c r="K30" s="9"/>
      <c r="P30" s="9"/>
    </row>
    <row r="31" ht="15.75" customHeight="1">
      <c r="A31" s="12"/>
      <c r="B31" s="29">
        <v>5.0</v>
      </c>
      <c r="C31" s="29">
        <v>27.0</v>
      </c>
      <c r="D31" s="31" t="s">
        <v>83</v>
      </c>
      <c r="K31" s="9"/>
      <c r="P31" s="9"/>
    </row>
    <row r="32" ht="15.75" customHeight="1">
      <c r="A32" s="15"/>
      <c r="B32" s="29">
        <v>5.0</v>
      </c>
      <c r="C32" s="29">
        <v>28.0</v>
      </c>
      <c r="D32" s="40" t="s">
        <v>84</v>
      </c>
      <c r="K32" s="9"/>
      <c r="P32" s="9"/>
    </row>
    <row r="33" ht="15.75" customHeight="1">
      <c r="B33" s="45">
        <f>SUM(B5:B32)</f>
        <v>46</v>
      </c>
      <c r="C33" s="21"/>
      <c r="D33" s="48" t="s">
        <v>51</v>
      </c>
      <c r="K33" s="9"/>
      <c r="P33" s="9"/>
    </row>
    <row r="34" ht="15.75" customHeight="1">
      <c r="A34" s="50" t="s">
        <v>52</v>
      </c>
      <c r="B34" s="19"/>
      <c r="C34" s="19"/>
      <c r="D34" s="21"/>
      <c r="K34" s="9"/>
      <c r="P34" s="9"/>
    </row>
    <row r="35" ht="15.75" customHeight="1">
      <c r="A35" s="50" t="s">
        <v>53</v>
      </c>
      <c r="B35" s="19"/>
      <c r="C35" s="19"/>
      <c r="D35" s="21"/>
      <c r="K35" s="9"/>
      <c r="P35" s="9"/>
    </row>
    <row r="36" ht="15.75" customHeight="1">
      <c r="A36" s="50" t="s">
        <v>54</v>
      </c>
      <c r="B36" s="19"/>
      <c r="C36" s="19"/>
      <c r="D36" s="21"/>
      <c r="K36" s="9"/>
      <c r="P36" s="9"/>
    </row>
    <row r="37" ht="15.75" customHeight="1">
      <c r="A37" s="50" t="s">
        <v>56</v>
      </c>
      <c r="B37" s="19"/>
      <c r="C37" s="19"/>
      <c r="D37" s="21"/>
      <c r="K37" s="9"/>
      <c r="P37" s="9"/>
    </row>
    <row r="38" ht="27.0" customHeight="1">
      <c r="D38" s="51"/>
      <c r="F38" s="52" t="s">
        <v>58</v>
      </c>
      <c r="G38" s="21"/>
      <c r="H38" s="53"/>
      <c r="K38" s="9"/>
      <c r="M38" s="52" t="s">
        <v>58</v>
      </c>
      <c r="N38" s="21"/>
      <c r="O38" s="53"/>
      <c r="P38" s="9"/>
    </row>
    <row r="39" ht="15.75" customHeight="1">
      <c r="D39" s="51"/>
      <c r="F39" s="56" t="s">
        <v>59</v>
      </c>
      <c r="G39" s="56"/>
      <c r="H39" s="56"/>
      <c r="K39" s="9"/>
      <c r="M39" s="56" t="s">
        <v>59</v>
      </c>
      <c r="N39" s="56"/>
      <c r="O39" s="56"/>
      <c r="P39" s="9"/>
    </row>
    <row r="40" ht="15.75" customHeight="1">
      <c r="D40" s="51"/>
      <c r="K40" s="49"/>
    </row>
    <row r="41" ht="15.75" customHeight="1">
      <c r="D41" s="51"/>
      <c r="K41" s="49"/>
    </row>
    <row r="42" ht="15.75" customHeight="1">
      <c r="D42" s="51"/>
      <c r="K42" s="49"/>
    </row>
    <row r="43" ht="15.75" customHeight="1">
      <c r="D43" s="51"/>
      <c r="K43" s="49"/>
    </row>
    <row r="44" ht="15.75" customHeight="1">
      <c r="D44" s="51"/>
      <c r="K44" s="49"/>
    </row>
    <row r="45" ht="15.75" customHeight="1">
      <c r="D45" s="51"/>
      <c r="K45" s="49"/>
    </row>
    <row r="46" ht="15.75" customHeight="1">
      <c r="D46" s="51"/>
      <c r="K46" s="49"/>
    </row>
    <row r="47" ht="15.75" customHeight="1">
      <c r="D47" s="51"/>
      <c r="K47" s="49"/>
    </row>
    <row r="48" ht="15.75" customHeight="1">
      <c r="D48" s="51"/>
      <c r="K48" s="49"/>
    </row>
    <row r="49" ht="15.75" customHeight="1">
      <c r="D49" s="51"/>
      <c r="K49" s="49"/>
    </row>
    <row r="50" ht="15.75" customHeight="1">
      <c r="D50" s="51"/>
      <c r="K50" s="49"/>
    </row>
    <row r="51" ht="15.75" customHeight="1">
      <c r="D51" s="51"/>
      <c r="K51" s="49"/>
    </row>
    <row r="52" ht="15.75" customHeight="1">
      <c r="D52" s="51"/>
      <c r="K52" s="49"/>
    </row>
    <row r="53" ht="15.75" customHeight="1">
      <c r="D53" s="51"/>
      <c r="K53" s="49"/>
    </row>
    <row r="54" ht="15.75" customHeight="1">
      <c r="D54" s="51"/>
      <c r="K54" s="49"/>
    </row>
    <row r="55" ht="15.75" customHeight="1">
      <c r="D55" s="51"/>
      <c r="K55" s="49"/>
    </row>
    <row r="56" ht="15.75" customHeight="1">
      <c r="D56" s="51"/>
      <c r="K56" s="49"/>
    </row>
    <row r="57" ht="15.75" customHeight="1">
      <c r="D57" s="51"/>
      <c r="K57" s="49"/>
    </row>
    <row r="58" ht="15.75" customHeight="1">
      <c r="D58" s="51"/>
      <c r="K58" s="49"/>
    </row>
    <row r="59" ht="15.75" customHeight="1">
      <c r="D59" s="51"/>
      <c r="K59" s="49"/>
    </row>
    <row r="60" ht="15.75" customHeight="1">
      <c r="D60" s="51"/>
      <c r="K60" s="49"/>
    </row>
    <row r="61" ht="15.75" customHeight="1">
      <c r="D61" s="51"/>
      <c r="K61" s="49"/>
    </row>
    <row r="62" ht="15.75" customHeight="1">
      <c r="D62" s="51"/>
      <c r="K62" s="49"/>
    </row>
    <row r="63" ht="15.75" customHeight="1">
      <c r="D63" s="51"/>
      <c r="K63" s="49"/>
    </row>
    <row r="64" ht="15.75" customHeight="1">
      <c r="D64" s="51"/>
      <c r="K64" s="49"/>
    </row>
    <row r="65" ht="15.75" customHeight="1">
      <c r="D65" s="51"/>
      <c r="K65" s="49"/>
    </row>
    <row r="66" ht="15.75" customHeight="1">
      <c r="D66" s="51"/>
      <c r="K66" s="49"/>
    </row>
    <row r="67" ht="15.75" customHeight="1">
      <c r="D67" s="39"/>
      <c r="K67" s="49"/>
    </row>
    <row r="68" ht="15.75" customHeight="1">
      <c r="D68" s="39"/>
      <c r="K68" s="49"/>
    </row>
    <row r="69" ht="15.75" customHeight="1">
      <c r="D69" s="39"/>
      <c r="K69" s="49"/>
    </row>
    <row r="70" ht="15.75" customHeight="1">
      <c r="D70" s="39"/>
      <c r="K70" s="49"/>
    </row>
    <row r="71" ht="15.75" customHeight="1">
      <c r="D71" s="39"/>
      <c r="K71" s="49"/>
    </row>
    <row r="72" ht="15.75" customHeight="1">
      <c r="D72" s="39"/>
      <c r="K72" s="49"/>
    </row>
    <row r="73" ht="15.75" customHeight="1">
      <c r="D73" s="39"/>
      <c r="K73" s="49"/>
    </row>
    <row r="74" ht="15.75" customHeight="1">
      <c r="D74" s="39"/>
      <c r="K74" s="49"/>
    </row>
    <row r="75" ht="15.75" customHeight="1">
      <c r="D75" s="39"/>
      <c r="K75" s="49"/>
    </row>
    <row r="76" ht="15.75" customHeight="1">
      <c r="D76" s="39"/>
      <c r="K76" s="49"/>
    </row>
    <row r="77" ht="15.75" customHeight="1">
      <c r="D77" s="39"/>
      <c r="K77" s="49"/>
    </row>
    <row r="78" ht="15.75" customHeight="1">
      <c r="D78" s="39"/>
      <c r="K78" s="49"/>
    </row>
    <row r="79" ht="15.75" customHeight="1">
      <c r="D79" s="39"/>
      <c r="K79" s="49"/>
    </row>
    <row r="80" ht="15.75" customHeight="1">
      <c r="D80" s="39"/>
      <c r="K80" s="49"/>
    </row>
    <row r="81" ht="15.75" customHeight="1">
      <c r="D81" s="39"/>
      <c r="K81" s="49"/>
    </row>
    <row r="82" ht="15.75" customHeight="1">
      <c r="D82" s="39"/>
      <c r="K82" s="49"/>
    </row>
    <row r="83" ht="15.75" customHeight="1">
      <c r="D83" s="39"/>
      <c r="K83" s="49"/>
    </row>
    <row r="84" ht="15.75" customHeight="1">
      <c r="D84" s="39"/>
      <c r="K84" s="49"/>
    </row>
    <row r="85" ht="15.75" customHeight="1">
      <c r="D85" s="39"/>
      <c r="K85" s="49"/>
    </row>
    <row r="86" ht="15.75" customHeight="1">
      <c r="D86" s="39"/>
      <c r="K86" s="49"/>
    </row>
    <row r="87" ht="15.75" customHeight="1">
      <c r="D87" s="39"/>
      <c r="K87" s="49"/>
    </row>
    <row r="88" ht="15.75" customHeight="1">
      <c r="D88" s="39"/>
      <c r="K88" s="49"/>
    </row>
    <row r="89" ht="15.75" customHeight="1">
      <c r="D89" s="39"/>
      <c r="K89" s="49"/>
    </row>
    <row r="90" ht="15.75" customHeight="1">
      <c r="D90" s="39"/>
      <c r="K90" s="49"/>
    </row>
    <row r="91" ht="15.75" customHeight="1">
      <c r="D91" s="39"/>
      <c r="K91" s="49"/>
    </row>
    <row r="92" ht="15.75" customHeight="1">
      <c r="D92" s="39"/>
      <c r="K92" s="49"/>
    </row>
    <row r="93" ht="15.75" customHeight="1">
      <c r="D93" s="39"/>
      <c r="K93" s="49"/>
    </row>
    <row r="94" ht="15.75" customHeight="1">
      <c r="D94" s="39"/>
      <c r="K94" s="49"/>
    </row>
    <row r="95" ht="15.75" customHeight="1">
      <c r="D95" s="39"/>
      <c r="K95" s="49"/>
    </row>
    <row r="96" ht="15.75" customHeight="1">
      <c r="D96" s="39"/>
      <c r="K96" s="49"/>
    </row>
    <row r="97" ht="15.75" customHeight="1">
      <c r="D97" s="39"/>
      <c r="K97" s="49"/>
    </row>
    <row r="98" ht="15.75" customHeight="1">
      <c r="D98" s="39"/>
      <c r="K98" s="49"/>
    </row>
    <row r="99" ht="15.75" customHeight="1">
      <c r="D99" s="39"/>
      <c r="K99" s="49"/>
    </row>
    <row r="100" ht="15.75" customHeight="1">
      <c r="D100" s="39"/>
      <c r="K100" s="49"/>
    </row>
    <row r="101" ht="15.75" customHeight="1">
      <c r="D101" s="39"/>
      <c r="K101" s="49"/>
    </row>
    <row r="102" ht="15.75" customHeight="1">
      <c r="D102" s="39"/>
      <c r="K102" s="49"/>
    </row>
    <row r="103" ht="15.75" customHeight="1">
      <c r="D103" s="39"/>
      <c r="K103" s="49"/>
    </row>
    <row r="104" ht="15.75" customHeight="1">
      <c r="D104" s="39"/>
      <c r="K104" s="49"/>
    </row>
    <row r="105" ht="15.75" customHeight="1">
      <c r="D105" s="39"/>
      <c r="K105" s="49"/>
    </row>
    <row r="106" ht="15.75" customHeight="1">
      <c r="D106" s="39"/>
      <c r="K106" s="49"/>
    </row>
    <row r="107" ht="15.75" customHeight="1">
      <c r="D107" s="39"/>
      <c r="K107" s="49"/>
    </row>
    <row r="108" ht="15.75" customHeight="1">
      <c r="D108" s="39"/>
      <c r="K108" s="49"/>
    </row>
    <row r="109" ht="15.75" customHeight="1">
      <c r="D109" s="39"/>
      <c r="K109" s="49"/>
    </row>
    <row r="110" ht="15.75" customHeight="1">
      <c r="D110" s="39"/>
      <c r="K110" s="49"/>
    </row>
    <row r="111" ht="15.75" customHeight="1">
      <c r="D111" s="39"/>
      <c r="K111" s="49"/>
    </row>
    <row r="112" ht="15.75" customHeight="1">
      <c r="D112" s="39"/>
      <c r="K112" s="49"/>
    </row>
    <row r="113" ht="15.75" customHeight="1">
      <c r="D113" s="39"/>
      <c r="K113" s="49"/>
    </row>
    <row r="114" ht="15.75" customHeight="1">
      <c r="D114" s="39"/>
      <c r="K114" s="49"/>
    </row>
    <row r="115" ht="15.75" customHeight="1">
      <c r="D115" s="39"/>
      <c r="K115" s="49"/>
    </row>
    <row r="116" ht="15.75" customHeight="1">
      <c r="D116" s="39"/>
      <c r="K116" s="49"/>
    </row>
    <row r="117" ht="15.75" customHeight="1">
      <c r="D117" s="39"/>
      <c r="K117" s="49"/>
    </row>
    <row r="118" ht="15.75" customHeight="1">
      <c r="D118" s="39"/>
      <c r="K118" s="49"/>
    </row>
    <row r="119" ht="15.75" customHeight="1">
      <c r="D119" s="39"/>
      <c r="K119" s="49"/>
    </row>
    <row r="120" ht="15.75" customHeight="1">
      <c r="D120" s="39"/>
      <c r="K120" s="49"/>
    </row>
    <row r="121" ht="15.75" customHeight="1">
      <c r="D121" s="39"/>
      <c r="K121" s="49"/>
    </row>
    <row r="122" ht="15.75" customHeight="1">
      <c r="D122" s="39"/>
      <c r="K122" s="49"/>
    </row>
    <row r="123" ht="15.75" customHeight="1">
      <c r="D123" s="39"/>
      <c r="K123" s="49"/>
    </row>
    <row r="124" ht="15.75" customHeight="1">
      <c r="D124" s="39"/>
      <c r="K124" s="49"/>
    </row>
    <row r="125" ht="15.75" customHeight="1">
      <c r="D125" s="39"/>
      <c r="K125" s="49"/>
    </row>
    <row r="126" ht="15.75" customHeight="1">
      <c r="D126" s="39"/>
      <c r="K126" s="49"/>
    </row>
    <row r="127" ht="15.75" customHeight="1">
      <c r="D127" s="39"/>
      <c r="K127" s="49"/>
    </row>
    <row r="128" ht="15.75" customHeight="1">
      <c r="D128" s="39"/>
      <c r="K128" s="49"/>
    </row>
    <row r="129" ht="15.75" customHeight="1">
      <c r="D129" s="39"/>
      <c r="K129" s="49"/>
    </row>
    <row r="130" ht="15.75" customHeight="1">
      <c r="D130" s="39"/>
      <c r="K130" s="49"/>
    </row>
    <row r="131" ht="15.75" customHeight="1">
      <c r="D131" s="39"/>
      <c r="K131" s="49"/>
    </row>
    <row r="132" ht="15.75" customHeight="1">
      <c r="D132" s="39"/>
      <c r="K132" s="49"/>
    </row>
    <row r="133" ht="15.75" customHeight="1">
      <c r="D133" s="39"/>
      <c r="K133" s="49"/>
    </row>
    <row r="134" ht="15.75" customHeight="1">
      <c r="D134" s="39"/>
      <c r="K134" s="49"/>
    </row>
    <row r="135" ht="15.75" customHeight="1">
      <c r="D135" s="39"/>
      <c r="K135" s="49"/>
    </row>
    <row r="136" ht="15.75" customHeight="1">
      <c r="D136" s="39"/>
      <c r="K136" s="49"/>
    </row>
    <row r="137" ht="15.75" customHeight="1">
      <c r="D137" s="39"/>
      <c r="K137" s="49"/>
    </row>
    <row r="138" ht="15.75" customHeight="1">
      <c r="D138" s="39"/>
      <c r="K138" s="49"/>
    </row>
    <row r="139" ht="15.75" customHeight="1">
      <c r="D139" s="39"/>
      <c r="K139" s="49"/>
    </row>
    <row r="140" ht="15.75" customHeight="1">
      <c r="D140" s="39"/>
      <c r="K140" s="49"/>
    </row>
    <row r="141" ht="15.75" customHeight="1">
      <c r="D141" s="39"/>
      <c r="K141" s="49"/>
    </row>
    <row r="142" ht="15.75" customHeight="1">
      <c r="D142" s="39"/>
      <c r="K142" s="49"/>
    </row>
    <row r="143" ht="15.75" customHeight="1">
      <c r="D143" s="39"/>
      <c r="K143" s="49"/>
    </row>
    <row r="144" ht="15.75" customHeight="1">
      <c r="D144" s="39"/>
      <c r="K144" s="49"/>
    </row>
    <row r="145" ht="15.75" customHeight="1">
      <c r="D145" s="39"/>
      <c r="K145" s="49"/>
    </row>
    <row r="146" ht="15.75" customHeight="1">
      <c r="D146" s="39"/>
      <c r="K146" s="49"/>
    </row>
    <row r="147" ht="15.75" customHeight="1">
      <c r="D147" s="39"/>
      <c r="K147" s="49"/>
    </row>
    <row r="148" ht="15.75" customHeight="1">
      <c r="D148" s="39"/>
      <c r="K148" s="49"/>
    </row>
    <row r="149" ht="15.75" customHeight="1">
      <c r="D149" s="39"/>
      <c r="K149" s="49"/>
    </row>
    <row r="150" ht="15.75" customHeight="1">
      <c r="D150" s="39"/>
      <c r="K150" s="49"/>
    </row>
    <row r="151" ht="15.75" customHeight="1">
      <c r="D151" s="39"/>
      <c r="K151" s="49"/>
    </row>
    <row r="152" ht="15.75" customHeight="1">
      <c r="D152" s="39"/>
      <c r="K152" s="49"/>
    </row>
    <row r="153" ht="15.75" customHeight="1">
      <c r="D153" s="39"/>
      <c r="K153" s="49"/>
    </row>
    <row r="154" ht="15.75" customHeight="1">
      <c r="D154" s="39"/>
      <c r="K154" s="49"/>
    </row>
    <row r="155" ht="15.75" customHeight="1">
      <c r="D155" s="39"/>
      <c r="K155" s="49"/>
    </row>
    <row r="156" ht="15.75" customHeight="1">
      <c r="D156" s="39"/>
      <c r="K156" s="49"/>
    </row>
    <row r="157" ht="15.75" customHeight="1">
      <c r="D157" s="39"/>
      <c r="K157" s="49"/>
    </row>
    <row r="158" ht="15.75" customHeight="1">
      <c r="D158" s="39"/>
      <c r="K158" s="49"/>
    </row>
    <row r="159" ht="15.75" customHeight="1">
      <c r="D159" s="39"/>
      <c r="K159" s="49"/>
    </row>
    <row r="160" ht="15.75" customHeight="1">
      <c r="D160" s="39"/>
      <c r="K160" s="49"/>
    </row>
    <row r="161" ht="15.75" customHeight="1">
      <c r="D161" s="39"/>
      <c r="K161" s="49"/>
    </row>
    <row r="162" ht="15.75" customHeight="1">
      <c r="D162" s="39"/>
      <c r="K162" s="49"/>
    </row>
    <row r="163" ht="15.75" customHeight="1">
      <c r="D163" s="39"/>
      <c r="K163" s="49"/>
    </row>
    <row r="164" ht="15.75" customHeight="1">
      <c r="D164" s="39"/>
      <c r="K164" s="49"/>
    </row>
    <row r="165" ht="15.75" customHeight="1">
      <c r="D165" s="39"/>
      <c r="K165" s="49"/>
    </row>
    <row r="166" ht="15.75" customHeight="1">
      <c r="D166" s="39"/>
      <c r="K166" s="49"/>
    </row>
    <row r="167" ht="15.75" customHeight="1">
      <c r="D167" s="39"/>
      <c r="K167" s="49"/>
    </row>
    <row r="168" ht="15.75" customHeight="1">
      <c r="D168" s="39"/>
      <c r="K168" s="49"/>
    </row>
    <row r="169" ht="15.75" customHeight="1">
      <c r="D169" s="39"/>
      <c r="K169" s="49"/>
    </row>
    <row r="170" ht="15.75" customHeight="1">
      <c r="D170" s="39"/>
      <c r="K170" s="49"/>
    </row>
    <row r="171" ht="15.75" customHeight="1">
      <c r="D171" s="39"/>
      <c r="K171" s="49"/>
    </row>
    <row r="172" ht="15.75" customHeight="1">
      <c r="D172" s="39"/>
      <c r="K172" s="49"/>
    </row>
    <row r="173" ht="15.75" customHeight="1">
      <c r="D173" s="39"/>
      <c r="K173" s="49"/>
    </row>
    <row r="174" ht="15.75" customHeight="1">
      <c r="D174" s="39"/>
      <c r="K174" s="49"/>
    </row>
    <row r="175" ht="15.75" customHeight="1">
      <c r="D175" s="39"/>
      <c r="K175" s="49"/>
    </row>
    <row r="176" ht="15.75" customHeight="1">
      <c r="D176" s="39"/>
      <c r="K176" s="49"/>
    </row>
    <row r="177" ht="15.75" customHeight="1">
      <c r="D177" s="39"/>
      <c r="K177" s="49"/>
    </row>
    <row r="178" ht="15.75" customHeight="1">
      <c r="D178" s="39"/>
      <c r="K178" s="49"/>
    </row>
    <row r="179" ht="15.75" customHeight="1">
      <c r="D179" s="39"/>
      <c r="K179" s="49"/>
    </row>
    <row r="180" ht="15.75" customHeight="1">
      <c r="D180" s="39"/>
      <c r="K180" s="49"/>
    </row>
    <row r="181" ht="15.75" customHeight="1">
      <c r="D181" s="39"/>
      <c r="K181" s="49"/>
    </row>
    <row r="182" ht="15.75" customHeight="1">
      <c r="D182" s="39"/>
      <c r="K182" s="49"/>
    </row>
    <row r="183" ht="15.75" customHeight="1">
      <c r="D183" s="39"/>
      <c r="K183" s="49"/>
    </row>
    <row r="184" ht="15.75" customHeight="1">
      <c r="D184" s="39"/>
      <c r="K184" s="49"/>
    </row>
    <row r="185" ht="15.75" customHeight="1">
      <c r="D185" s="39"/>
      <c r="K185" s="49"/>
    </row>
    <row r="186" ht="15.75" customHeight="1">
      <c r="D186" s="39"/>
      <c r="K186" s="49"/>
    </row>
    <row r="187" ht="15.75" customHeight="1">
      <c r="D187" s="39"/>
      <c r="K187" s="49"/>
    </row>
    <row r="188" ht="15.75" customHeight="1">
      <c r="D188" s="39"/>
      <c r="K188" s="49"/>
    </row>
    <row r="189" ht="15.75" customHeight="1">
      <c r="D189" s="39"/>
      <c r="K189" s="49"/>
    </row>
    <row r="190" ht="15.75" customHeight="1">
      <c r="D190" s="39"/>
      <c r="K190" s="49"/>
    </row>
    <row r="191" ht="15.75" customHeight="1">
      <c r="D191" s="39"/>
      <c r="K191" s="49"/>
    </row>
    <row r="192" ht="15.75" customHeight="1">
      <c r="D192" s="39"/>
      <c r="K192" s="49"/>
    </row>
    <row r="193" ht="15.75" customHeight="1">
      <c r="D193" s="39"/>
      <c r="K193" s="49"/>
    </row>
    <row r="194" ht="15.75" customHeight="1">
      <c r="D194" s="39"/>
      <c r="K194" s="49"/>
    </row>
    <row r="195" ht="15.75" customHeight="1">
      <c r="D195" s="39"/>
      <c r="K195" s="49"/>
    </row>
    <row r="196" ht="15.75" customHeight="1">
      <c r="D196" s="39"/>
      <c r="K196" s="49"/>
    </row>
    <row r="197" ht="15.75" customHeight="1">
      <c r="D197" s="39"/>
      <c r="K197" s="49"/>
    </row>
    <row r="198" ht="15.75" customHeight="1">
      <c r="D198" s="39"/>
      <c r="K198" s="49"/>
    </row>
    <row r="199" ht="15.75" customHeight="1">
      <c r="D199" s="39"/>
      <c r="K199" s="49"/>
    </row>
    <row r="200" ht="15.75" customHeight="1">
      <c r="D200" s="39"/>
      <c r="K200" s="49"/>
    </row>
    <row r="201" ht="15.75" customHeight="1">
      <c r="D201" s="39"/>
      <c r="K201" s="49"/>
    </row>
    <row r="202" ht="15.75" customHeight="1">
      <c r="D202" s="39"/>
      <c r="K202" s="49"/>
    </row>
    <row r="203" ht="15.75" customHeight="1">
      <c r="D203" s="39"/>
      <c r="K203" s="49"/>
    </row>
    <row r="204" ht="15.75" customHeight="1">
      <c r="D204" s="39"/>
      <c r="K204" s="49"/>
    </row>
    <row r="205" ht="15.75" customHeight="1">
      <c r="D205" s="39"/>
      <c r="K205" s="49"/>
    </row>
    <row r="206" ht="15.75" customHeight="1">
      <c r="D206" s="39"/>
      <c r="K206" s="49"/>
    </row>
    <row r="207" ht="15.75" customHeight="1">
      <c r="D207" s="39"/>
      <c r="K207" s="49"/>
    </row>
    <row r="208" ht="15.75" customHeight="1">
      <c r="D208" s="39"/>
      <c r="K208" s="49"/>
    </row>
    <row r="209" ht="15.75" customHeight="1">
      <c r="D209" s="39"/>
      <c r="K209" s="49"/>
    </row>
    <row r="210" ht="15.75" customHeight="1">
      <c r="D210" s="39"/>
      <c r="K210" s="49"/>
    </row>
    <row r="211" ht="15.75" customHeight="1">
      <c r="D211" s="39"/>
      <c r="K211" s="49"/>
    </row>
    <row r="212" ht="15.75" customHeight="1">
      <c r="D212" s="39"/>
      <c r="K212" s="49"/>
    </row>
    <row r="213" ht="15.75" customHeight="1">
      <c r="D213" s="39"/>
      <c r="K213" s="49"/>
    </row>
    <row r="214" ht="15.75" customHeight="1">
      <c r="D214" s="39"/>
      <c r="K214" s="49"/>
    </row>
    <row r="215" ht="15.75" customHeight="1">
      <c r="D215" s="39"/>
      <c r="K215" s="49"/>
    </row>
    <row r="216" ht="15.75" customHeight="1">
      <c r="D216" s="39"/>
      <c r="K216" s="49"/>
    </row>
    <row r="217" ht="15.75" customHeight="1">
      <c r="D217" s="39"/>
      <c r="K217" s="49"/>
    </row>
    <row r="218" ht="15.75" customHeight="1">
      <c r="D218" s="39"/>
      <c r="K218" s="49"/>
    </row>
    <row r="219" ht="15.75" customHeight="1">
      <c r="D219" s="39"/>
      <c r="K219" s="49"/>
    </row>
    <row r="220" ht="15.75" customHeight="1">
      <c r="D220" s="39"/>
      <c r="K220" s="49"/>
    </row>
    <row r="221" ht="15.75" customHeight="1">
      <c r="D221" s="39"/>
      <c r="K221" s="49"/>
    </row>
    <row r="222" ht="15.75" customHeight="1">
      <c r="D222" s="39"/>
      <c r="K222" s="49"/>
    </row>
    <row r="223" ht="15.75" customHeight="1">
      <c r="D223" s="39"/>
      <c r="K223" s="49"/>
    </row>
    <row r="224" ht="15.75" customHeight="1">
      <c r="D224" s="39"/>
      <c r="K224" s="49"/>
    </row>
    <row r="225" ht="15.75" customHeight="1">
      <c r="D225" s="39"/>
      <c r="K225" s="49"/>
    </row>
    <row r="226" ht="15.75" customHeight="1">
      <c r="D226" s="39"/>
      <c r="K226" s="49"/>
    </row>
    <row r="227" ht="15.75" customHeight="1">
      <c r="D227" s="39"/>
      <c r="K227" s="49"/>
    </row>
    <row r="228" ht="15.75" customHeight="1">
      <c r="D228" s="39"/>
      <c r="K228" s="49"/>
    </row>
    <row r="229" ht="15.75" customHeight="1">
      <c r="D229" s="39"/>
      <c r="K229" s="49"/>
    </row>
    <row r="230" ht="15.75" customHeight="1">
      <c r="D230" s="39"/>
      <c r="K230" s="49"/>
    </row>
    <row r="231" ht="15.75" customHeight="1">
      <c r="D231" s="39"/>
      <c r="K231" s="49"/>
    </row>
    <row r="232" ht="15.75" customHeight="1">
      <c r="D232" s="39"/>
      <c r="K232" s="49"/>
    </row>
    <row r="233" ht="15.75" customHeight="1">
      <c r="D233" s="39"/>
      <c r="K233" s="49"/>
    </row>
    <row r="234" ht="15.75" customHeight="1">
      <c r="D234" s="39"/>
      <c r="K234" s="49"/>
    </row>
    <row r="235" ht="15.75" customHeight="1">
      <c r="D235" s="39"/>
      <c r="K235" s="49"/>
    </row>
    <row r="236" ht="15.75" customHeight="1">
      <c r="D236" s="39"/>
      <c r="K236" s="49"/>
    </row>
    <row r="237" ht="15.75" customHeight="1">
      <c r="D237" s="39"/>
      <c r="K237" s="49"/>
    </row>
    <row r="238" ht="15.75" customHeight="1">
      <c r="D238" s="39"/>
      <c r="K238" s="49"/>
    </row>
    <row r="239" ht="15.75" customHeight="1">
      <c r="D239" s="39"/>
      <c r="K239" s="49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2.25"/>
    <col customWidth="1" min="6" max="6" width="5.0"/>
    <col customWidth="1" min="7" max="17" width="8.38"/>
    <col customWidth="1" min="18" max="26" width="11.0"/>
  </cols>
  <sheetData>
    <row r="1" ht="15.0" customHeight="1">
      <c r="A1" s="76" t="s">
        <v>85</v>
      </c>
      <c r="B1" s="3" t="s">
        <v>2</v>
      </c>
      <c r="C1" s="3" t="s">
        <v>3</v>
      </c>
      <c r="D1" s="6" t="s">
        <v>4</v>
      </c>
      <c r="E1" s="78">
        <v>43895.0</v>
      </c>
      <c r="F1" s="9"/>
      <c r="G1" s="7"/>
      <c r="H1" s="7"/>
      <c r="I1" s="7"/>
      <c r="J1" s="7"/>
      <c r="K1" s="7"/>
      <c r="L1" s="9"/>
      <c r="M1" s="7" t="s">
        <v>5</v>
      </c>
      <c r="Q1" s="9"/>
    </row>
    <row r="2" ht="15.0" customHeight="1">
      <c r="A2" s="12"/>
      <c r="B2" s="12"/>
      <c r="C2" s="12"/>
      <c r="D2" s="13" t="s">
        <v>6</v>
      </c>
      <c r="E2" s="85" t="s">
        <v>87</v>
      </c>
      <c r="F2" s="9"/>
      <c r="G2" s="3"/>
      <c r="H2" s="3"/>
      <c r="I2" s="3"/>
      <c r="J2" s="3"/>
      <c r="K2" s="3"/>
      <c r="L2" s="9"/>
      <c r="M2" s="3"/>
      <c r="N2" s="3"/>
      <c r="O2" s="3"/>
      <c r="P2" s="3"/>
      <c r="Q2" s="9"/>
    </row>
    <row r="3" ht="8.25" customHeight="1">
      <c r="A3" s="12"/>
      <c r="B3" s="15"/>
      <c r="C3" s="15"/>
      <c r="D3" s="15"/>
      <c r="E3" s="15"/>
      <c r="F3" s="9"/>
      <c r="G3" s="15"/>
      <c r="H3" s="15"/>
      <c r="I3" s="15"/>
      <c r="J3" s="15"/>
      <c r="K3" s="15"/>
      <c r="L3" s="9"/>
      <c r="M3" s="15"/>
      <c r="N3" s="15"/>
      <c r="O3" s="15"/>
      <c r="P3" s="15"/>
      <c r="Q3" s="9"/>
    </row>
    <row r="4" ht="21.75" customHeight="1">
      <c r="A4" s="12"/>
      <c r="B4" s="20" t="s">
        <v>8</v>
      </c>
      <c r="C4" s="19"/>
      <c r="D4" s="21"/>
      <c r="E4" s="5"/>
      <c r="F4" s="9"/>
      <c r="L4" s="9"/>
      <c r="Q4" s="9"/>
    </row>
    <row r="5" ht="21.75" customHeight="1">
      <c r="A5" s="12"/>
      <c r="B5" s="28">
        <v>1.0</v>
      </c>
      <c r="C5" s="28">
        <v>1.0</v>
      </c>
      <c r="D5" s="31" t="s">
        <v>10</v>
      </c>
      <c r="E5" s="5">
        <v>1.0</v>
      </c>
      <c r="F5" s="9"/>
      <c r="L5" s="9"/>
      <c r="Q5" s="9"/>
    </row>
    <row r="6" ht="20.25" customHeight="1">
      <c r="A6" s="12"/>
      <c r="B6" s="28">
        <v>1.0</v>
      </c>
      <c r="C6" s="28">
        <v>2.0</v>
      </c>
      <c r="D6" s="31" t="s">
        <v>93</v>
      </c>
      <c r="E6" s="5">
        <v>1.0</v>
      </c>
      <c r="F6" s="9"/>
      <c r="L6" s="9"/>
      <c r="Q6" s="9"/>
    </row>
    <row r="7" ht="16.5" customHeight="1">
      <c r="A7" s="12"/>
      <c r="B7" s="28">
        <v>1.0</v>
      </c>
      <c r="C7" s="28">
        <v>3.0</v>
      </c>
      <c r="D7" s="31" t="s">
        <v>94</v>
      </c>
      <c r="E7" s="5">
        <v>1.0</v>
      </c>
      <c r="F7" s="9"/>
      <c r="L7" s="9"/>
      <c r="Q7" s="9"/>
    </row>
    <row r="8" ht="19.5" customHeight="1">
      <c r="A8" s="12"/>
      <c r="B8" s="28">
        <v>1.0</v>
      </c>
      <c r="C8" s="28">
        <v>4.0</v>
      </c>
      <c r="D8" s="31" t="s">
        <v>95</v>
      </c>
      <c r="E8" s="5">
        <v>1.0</v>
      </c>
      <c r="F8" s="9"/>
      <c r="L8" s="9"/>
      <c r="Q8" s="9"/>
    </row>
    <row r="9" ht="32.25" customHeight="1">
      <c r="A9" s="12"/>
      <c r="B9" s="28">
        <v>1.0</v>
      </c>
      <c r="C9" s="28">
        <v>5.0</v>
      </c>
      <c r="D9" s="31" t="s">
        <v>96</v>
      </c>
      <c r="E9" s="31">
        <v>1.0</v>
      </c>
      <c r="F9" s="9"/>
      <c r="L9" s="9"/>
      <c r="Q9" s="9"/>
    </row>
    <row r="10" ht="33.0" customHeight="1">
      <c r="A10" s="12"/>
      <c r="B10" s="28">
        <v>1.0</v>
      </c>
      <c r="C10" s="28">
        <v>6.0</v>
      </c>
      <c r="D10" s="31" t="s">
        <v>97</v>
      </c>
      <c r="E10" s="5">
        <v>1.0</v>
      </c>
      <c r="F10" s="9"/>
      <c r="L10" s="9"/>
      <c r="Q10" s="9"/>
    </row>
    <row r="11" ht="33.0" customHeight="1">
      <c r="A11" s="12"/>
      <c r="B11" s="28">
        <v>1.0</v>
      </c>
      <c r="C11" s="28">
        <v>7.0</v>
      </c>
      <c r="D11" s="31" t="s">
        <v>98</v>
      </c>
      <c r="E11" s="5">
        <v>1.0</v>
      </c>
      <c r="F11" s="9"/>
      <c r="L11" s="9"/>
      <c r="Q11" s="9"/>
    </row>
    <row r="12" ht="32.25" customHeight="1">
      <c r="A12" s="12"/>
      <c r="B12" s="28">
        <v>1.0</v>
      </c>
      <c r="C12" s="28">
        <v>8.0</v>
      </c>
      <c r="D12" s="31" t="s">
        <v>99</v>
      </c>
      <c r="E12" s="5">
        <v>1.0</v>
      </c>
      <c r="F12" s="9"/>
      <c r="L12" s="9"/>
      <c r="Q12" s="9"/>
    </row>
    <row r="13" ht="57.75" customHeight="1">
      <c r="A13" s="12"/>
      <c r="B13" s="28">
        <v>1.0</v>
      </c>
      <c r="C13" s="28">
        <v>9.0</v>
      </c>
      <c r="D13" s="95" t="s">
        <v>100</v>
      </c>
      <c r="E13" s="5">
        <v>1.0</v>
      </c>
      <c r="F13" s="9"/>
      <c r="L13" s="9"/>
      <c r="Q13" s="9"/>
    </row>
    <row r="14" ht="57.75" customHeight="1">
      <c r="A14" s="15"/>
      <c r="B14" s="28">
        <v>10.0</v>
      </c>
      <c r="C14" s="28">
        <v>10.0</v>
      </c>
      <c r="D14" s="97" t="s">
        <v>101</v>
      </c>
      <c r="E14" s="5">
        <v>10.0</v>
      </c>
      <c r="F14" s="9"/>
      <c r="L14" s="9"/>
      <c r="Q14" s="9"/>
    </row>
    <row r="15" ht="32.25" customHeight="1">
      <c r="B15" s="102">
        <f>SUM(B5:B14)</f>
        <v>19</v>
      </c>
      <c r="C15" s="102"/>
      <c r="D15" s="104" t="s">
        <v>51</v>
      </c>
      <c r="E15" s="5">
        <f>SUM(E5:E14)</f>
        <v>19</v>
      </c>
      <c r="F15" s="9"/>
      <c r="L15" s="9"/>
      <c r="Q15" s="9"/>
    </row>
    <row r="16" ht="15.75" customHeight="1">
      <c r="A16" s="46" t="s">
        <v>52</v>
      </c>
      <c r="B16" s="19"/>
      <c r="C16" s="19"/>
      <c r="D16" s="21"/>
      <c r="E16" s="5">
        <v>19.0</v>
      </c>
      <c r="F16" s="9"/>
      <c r="L16" s="9"/>
      <c r="Q16" s="9"/>
    </row>
    <row r="17" ht="15.75" customHeight="1">
      <c r="A17" s="46" t="s">
        <v>53</v>
      </c>
      <c r="B17" s="19"/>
      <c r="C17" s="19"/>
      <c r="D17" s="21"/>
      <c r="E17" s="105">
        <f>E15/E16</f>
        <v>1</v>
      </c>
      <c r="F17" s="9"/>
      <c r="L17" s="9"/>
      <c r="Q17" s="9"/>
    </row>
    <row r="18" ht="15.75" customHeight="1">
      <c r="A18" s="46" t="s">
        <v>54</v>
      </c>
      <c r="B18" s="19"/>
      <c r="C18" s="19"/>
      <c r="D18" s="21"/>
      <c r="E18" s="5">
        <f>E16-E15</f>
        <v>0</v>
      </c>
      <c r="F18" s="9"/>
      <c r="L18" s="9"/>
      <c r="Q18" s="9"/>
    </row>
    <row r="19" ht="15.75" customHeight="1">
      <c r="A19" s="46" t="s">
        <v>56</v>
      </c>
      <c r="B19" s="19"/>
      <c r="C19" s="19"/>
      <c r="D19" s="21"/>
      <c r="E19" s="5" t="s">
        <v>106</v>
      </c>
      <c r="F19" s="9"/>
      <c r="L19" s="9"/>
      <c r="Q19" s="9"/>
    </row>
    <row r="20" ht="27.0" customHeight="1">
      <c r="D20" s="51"/>
      <c r="E20" s="66" t="s">
        <v>58</v>
      </c>
      <c r="F20" s="67">
        <f>AVERAGE(E17)</f>
        <v>1</v>
      </c>
      <c r="I20" s="53"/>
      <c r="L20" s="9"/>
      <c r="N20" s="52" t="s">
        <v>58</v>
      </c>
      <c r="O20" s="21"/>
      <c r="P20" s="53"/>
      <c r="Q20" s="9"/>
    </row>
    <row r="21" ht="15.75" customHeight="1">
      <c r="D21" s="51"/>
      <c r="E21" s="73" t="s">
        <v>59</v>
      </c>
      <c r="F21" s="73">
        <f>COUNTA(E2)</f>
        <v>1</v>
      </c>
      <c r="I21" s="56"/>
      <c r="L21" s="9"/>
      <c r="N21" s="56" t="s">
        <v>59</v>
      </c>
      <c r="O21" s="56"/>
      <c r="P21" s="56"/>
      <c r="Q21" s="9"/>
    </row>
    <row r="22" ht="15.75" customHeight="1">
      <c r="D22" s="51"/>
      <c r="E22" s="39"/>
      <c r="L22" s="49"/>
    </row>
    <row r="23" ht="15.75" customHeight="1">
      <c r="D23" s="51"/>
      <c r="E23" s="39"/>
      <c r="L23" s="49"/>
    </row>
    <row r="24" ht="15.75" customHeight="1">
      <c r="D24" s="51"/>
      <c r="E24" s="39"/>
      <c r="L24" s="49"/>
    </row>
    <row r="25" ht="15.75" customHeight="1">
      <c r="D25" s="51"/>
      <c r="E25" s="39"/>
      <c r="L25" s="49"/>
    </row>
    <row r="26" ht="15.75" customHeight="1">
      <c r="D26" s="51"/>
      <c r="E26" s="39"/>
      <c r="L26" s="49"/>
    </row>
    <row r="27" ht="15.75" customHeight="1">
      <c r="D27" s="51"/>
      <c r="E27" s="39"/>
      <c r="L27" s="49"/>
    </row>
    <row r="28" ht="15.75" customHeight="1">
      <c r="D28" s="51"/>
      <c r="E28" s="39"/>
      <c r="L28" s="49"/>
    </row>
    <row r="29" ht="15.75" customHeight="1">
      <c r="D29" s="51"/>
      <c r="E29" s="39"/>
      <c r="L29" s="49"/>
    </row>
    <row r="30" ht="15.75" customHeight="1">
      <c r="D30" s="51"/>
      <c r="E30" s="39"/>
      <c r="L30" s="49"/>
    </row>
    <row r="31" ht="15.75" customHeight="1">
      <c r="D31" s="51"/>
      <c r="E31" s="39"/>
      <c r="L31" s="49"/>
    </row>
    <row r="32" ht="15.75" customHeight="1">
      <c r="D32" s="51"/>
      <c r="E32" s="39"/>
      <c r="L32" s="49"/>
    </row>
    <row r="33" ht="15.75" customHeight="1">
      <c r="D33" s="51"/>
      <c r="E33" s="39"/>
      <c r="L33" s="49"/>
    </row>
    <row r="34" ht="15.75" customHeight="1">
      <c r="D34" s="51"/>
      <c r="E34" s="39"/>
      <c r="L34" s="49"/>
    </row>
    <row r="35" ht="15.75" customHeight="1">
      <c r="D35" s="51"/>
      <c r="E35" s="39"/>
      <c r="L35" s="49"/>
    </row>
    <row r="36" ht="15.75" customHeight="1">
      <c r="D36" s="51"/>
      <c r="E36" s="39"/>
      <c r="L36" s="49"/>
    </row>
    <row r="37" ht="15.75" customHeight="1">
      <c r="D37" s="51"/>
      <c r="E37" s="39"/>
      <c r="L37" s="49"/>
    </row>
    <row r="38" ht="15.75" customHeight="1">
      <c r="D38" s="51"/>
      <c r="E38" s="39"/>
      <c r="L38" s="49"/>
    </row>
    <row r="39" ht="15.75" customHeight="1">
      <c r="D39" s="51"/>
      <c r="E39" s="39"/>
      <c r="L39" s="49"/>
    </row>
    <row r="40" ht="15.75" customHeight="1">
      <c r="D40" s="51"/>
      <c r="E40" s="39"/>
      <c r="L40" s="49"/>
    </row>
    <row r="41" ht="15.75" customHeight="1">
      <c r="D41" s="51"/>
      <c r="E41" s="39"/>
      <c r="L41" s="49"/>
    </row>
    <row r="42" ht="15.75" customHeight="1">
      <c r="D42" s="51"/>
      <c r="E42" s="39"/>
      <c r="L42" s="49"/>
    </row>
    <row r="43" ht="15.75" customHeight="1">
      <c r="D43" s="51"/>
      <c r="E43" s="39"/>
      <c r="L43" s="49"/>
    </row>
    <row r="44" ht="15.75" customHeight="1">
      <c r="D44" s="51"/>
      <c r="E44" s="39"/>
      <c r="L44" s="49"/>
    </row>
    <row r="45" ht="15.75" customHeight="1">
      <c r="D45" s="51"/>
      <c r="E45" s="39"/>
      <c r="L45" s="49"/>
    </row>
    <row r="46" ht="15.75" customHeight="1">
      <c r="D46" s="51"/>
      <c r="E46" s="39"/>
      <c r="L46" s="49"/>
    </row>
    <row r="47" ht="15.75" customHeight="1">
      <c r="D47" s="51"/>
      <c r="E47" s="39"/>
      <c r="L47" s="49"/>
    </row>
    <row r="48" ht="15.75" customHeight="1">
      <c r="D48" s="51"/>
      <c r="E48" s="39"/>
      <c r="L48" s="49"/>
    </row>
    <row r="49" ht="15.75" customHeight="1">
      <c r="D49" s="39"/>
      <c r="E49" s="39"/>
      <c r="L49" s="49"/>
    </row>
    <row r="50" ht="15.75" customHeight="1">
      <c r="D50" s="39"/>
      <c r="E50" s="39"/>
      <c r="L50" s="49"/>
    </row>
    <row r="51" ht="15.75" customHeight="1">
      <c r="D51" s="39"/>
      <c r="E51" s="39"/>
      <c r="L51" s="49"/>
    </row>
    <row r="52" ht="15.75" customHeight="1">
      <c r="D52" s="39"/>
      <c r="E52" s="39"/>
      <c r="L52" s="49"/>
    </row>
    <row r="53" ht="15.75" customHeight="1">
      <c r="D53" s="39"/>
      <c r="E53" s="39"/>
      <c r="L53" s="49"/>
    </row>
    <row r="54" ht="15.75" customHeight="1">
      <c r="D54" s="39"/>
      <c r="E54" s="39"/>
      <c r="L54" s="49"/>
    </row>
    <row r="55" ht="15.75" customHeight="1">
      <c r="D55" s="39"/>
      <c r="E55" s="39"/>
      <c r="L55" s="49"/>
    </row>
    <row r="56" ht="15.75" customHeight="1">
      <c r="D56" s="39"/>
      <c r="E56" s="39"/>
      <c r="L56" s="49"/>
    </row>
    <row r="57" ht="15.75" customHeight="1">
      <c r="D57" s="39"/>
      <c r="E57" s="39"/>
      <c r="L57" s="49"/>
    </row>
    <row r="58" ht="15.75" customHeight="1">
      <c r="D58" s="39"/>
      <c r="E58" s="39"/>
      <c r="L58" s="49"/>
    </row>
    <row r="59" ht="15.75" customHeight="1">
      <c r="D59" s="39"/>
      <c r="E59" s="39"/>
      <c r="L59" s="49"/>
    </row>
    <row r="60" ht="15.75" customHeight="1">
      <c r="D60" s="39"/>
      <c r="E60" s="39"/>
      <c r="L60" s="49"/>
    </row>
    <row r="61" ht="15.75" customHeight="1">
      <c r="D61" s="39"/>
      <c r="E61" s="39"/>
      <c r="L61" s="49"/>
    </row>
    <row r="62" ht="15.75" customHeight="1">
      <c r="D62" s="39"/>
      <c r="E62" s="39"/>
      <c r="L62" s="49"/>
    </row>
    <row r="63" ht="15.75" customHeight="1">
      <c r="D63" s="39"/>
      <c r="E63" s="39"/>
      <c r="L63" s="49"/>
    </row>
    <row r="64" ht="15.75" customHeight="1">
      <c r="D64" s="39"/>
      <c r="E64" s="39"/>
      <c r="L64" s="49"/>
    </row>
    <row r="65" ht="15.75" customHeight="1">
      <c r="D65" s="39"/>
      <c r="E65" s="39"/>
      <c r="L65" s="49"/>
    </row>
    <row r="66" ht="15.75" customHeight="1">
      <c r="D66" s="39"/>
      <c r="E66" s="39"/>
      <c r="L66" s="49"/>
    </row>
    <row r="67" ht="15.75" customHeight="1">
      <c r="D67" s="39"/>
      <c r="E67" s="39"/>
      <c r="L67" s="49"/>
    </row>
    <row r="68" ht="15.75" customHeight="1">
      <c r="D68" s="39"/>
      <c r="E68" s="39"/>
      <c r="L68" s="49"/>
    </row>
    <row r="69" ht="15.75" customHeight="1">
      <c r="D69" s="39"/>
      <c r="E69" s="39"/>
      <c r="L69" s="49"/>
    </row>
    <row r="70" ht="15.75" customHeight="1">
      <c r="D70" s="39"/>
      <c r="E70" s="39"/>
      <c r="L70" s="49"/>
    </row>
    <row r="71" ht="15.75" customHeight="1">
      <c r="D71" s="39"/>
      <c r="E71" s="39"/>
      <c r="L71" s="49"/>
    </row>
    <row r="72" ht="15.75" customHeight="1">
      <c r="D72" s="39"/>
      <c r="E72" s="39"/>
      <c r="L72" s="49"/>
    </row>
    <row r="73" ht="15.75" customHeight="1">
      <c r="D73" s="39"/>
      <c r="E73" s="39"/>
      <c r="L73" s="49"/>
    </row>
    <row r="74" ht="15.75" customHeight="1">
      <c r="D74" s="39"/>
      <c r="E74" s="39"/>
      <c r="L74" s="49"/>
    </row>
    <row r="75" ht="15.75" customHeight="1">
      <c r="D75" s="39"/>
      <c r="E75" s="39"/>
      <c r="L75" s="49"/>
    </row>
    <row r="76" ht="15.75" customHeight="1">
      <c r="D76" s="39"/>
      <c r="E76" s="39"/>
      <c r="L76" s="49"/>
    </row>
    <row r="77" ht="15.75" customHeight="1">
      <c r="D77" s="39"/>
      <c r="E77" s="39"/>
      <c r="L77" s="49"/>
    </row>
    <row r="78" ht="15.75" customHeight="1">
      <c r="D78" s="39"/>
      <c r="E78" s="39"/>
      <c r="L78" s="49"/>
    </row>
    <row r="79" ht="15.75" customHeight="1">
      <c r="D79" s="39"/>
      <c r="E79" s="39"/>
      <c r="L79" s="49"/>
    </row>
    <row r="80" ht="15.75" customHeight="1">
      <c r="D80" s="39"/>
      <c r="E80" s="39"/>
      <c r="L80" s="49"/>
    </row>
    <row r="81" ht="15.75" customHeight="1">
      <c r="D81" s="39"/>
      <c r="E81" s="39"/>
      <c r="L81" s="49"/>
    </row>
    <row r="82" ht="15.75" customHeight="1">
      <c r="D82" s="39"/>
      <c r="E82" s="39"/>
      <c r="L82" s="49"/>
    </row>
    <row r="83" ht="15.75" customHeight="1">
      <c r="D83" s="39"/>
      <c r="E83" s="39"/>
      <c r="L83" s="49"/>
    </row>
    <row r="84" ht="15.75" customHeight="1">
      <c r="D84" s="39"/>
      <c r="E84" s="39"/>
      <c r="L84" s="49"/>
    </row>
    <row r="85" ht="15.75" customHeight="1">
      <c r="D85" s="39"/>
      <c r="E85" s="39"/>
      <c r="L85" s="49"/>
    </row>
    <row r="86" ht="15.75" customHeight="1">
      <c r="D86" s="39"/>
      <c r="E86" s="39"/>
      <c r="L86" s="49"/>
    </row>
    <row r="87" ht="15.75" customHeight="1">
      <c r="D87" s="39"/>
      <c r="E87" s="39"/>
      <c r="L87" s="49"/>
    </row>
    <row r="88" ht="15.75" customHeight="1">
      <c r="D88" s="39"/>
      <c r="E88" s="39"/>
      <c r="L88" s="49"/>
    </row>
    <row r="89" ht="15.75" customHeight="1">
      <c r="D89" s="39"/>
      <c r="E89" s="39"/>
      <c r="L89" s="49"/>
    </row>
    <row r="90" ht="15.75" customHeight="1">
      <c r="D90" s="39"/>
      <c r="E90" s="39"/>
      <c r="L90" s="49"/>
    </row>
    <row r="91" ht="15.75" customHeight="1">
      <c r="D91" s="39"/>
      <c r="E91" s="39"/>
      <c r="L91" s="49"/>
    </row>
    <row r="92" ht="15.75" customHeight="1">
      <c r="D92" s="39"/>
      <c r="E92" s="39"/>
      <c r="L92" s="49"/>
    </row>
    <row r="93" ht="15.75" customHeight="1">
      <c r="D93" s="39"/>
      <c r="E93" s="39"/>
      <c r="L93" s="49"/>
    </row>
    <row r="94" ht="15.75" customHeight="1">
      <c r="D94" s="39"/>
      <c r="E94" s="39"/>
      <c r="L94" s="49"/>
    </row>
    <row r="95" ht="15.75" customHeight="1">
      <c r="D95" s="39"/>
      <c r="E95" s="39"/>
      <c r="L95" s="49"/>
    </row>
    <row r="96" ht="15.75" customHeight="1">
      <c r="D96" s="39"/>
      <c r="E96" s="39"/>
      <c r="L96" s="49"/>
    </row>
    <row r="97" ht="15.75" customHeight="1">
      <c r="D97" s="39"/>
      <c r="E97" s="39"/>
      <c r="L97" s="49"/>
    </row>
    <row r="98" ht="15.75" customHeight="1">
      <c r="D98" s="39"/>
      <c r="E98" s="39"/>
      <c r="L98" s="49"/>
    </row>
    <row r="99" ht="15.75" customHeight="1">
      <c r="D99" s="39"/>
      <c r="E99" s="39"/>
      <c r="L99" s="49"/>
    </row>
    <row r="100" ht="15.75" customHeight="1">
      <c r="D100" s="39"/>
      <c r="E100" s="39"/>
      <c r="L100" s="49"/>
    </row>
    <row r="101" ht="15.75" customHeight="1">
      <c r="D101" s="39"/>
      <c r="E101" s="39"/>
      <c r="L101" s="49"/>
    </row>
    <row r="102" ht="15.75" customHeight="1">
      <c r="D102" s="39"/>
      <c r="E102" s="39"/>
      <c r="L102" s="49"/>
    </row>
    <row r="103" ht="15.75" customHeight="1">
      <c r="D103" s="39"/>
      <c r="E103" s="39"/>
      <c r="L103" s="49"/>
    </row>
    <row r="104" ht="15.75" customHeight="1">
      <c r="D104" s="39"/>
      <c r="E104" s="39"/>
      <c r="L104" s="49"/>
    </row>
    <row r="105" ht="15.75" customHeight="1">
      <c r="D105" s="39"/>
      <c r="E105" s="39"/>
      <c r="L105" s="49"/>
    </row>
    <row r="106" ht="15.75" customHeight="1">
      <c r="D106" s="39"/>
      <c r="E106" s="39"/>
      <c r="L106" s="49"/>
    </row>
    <row r="107" ht="15.75" customHeight="1">
      <c r="D107" s="39"/>
      <c r="E107" s="39"/>
      <c r="L107" s="49"/>
    </row>
    <row r="108" ht="15.75" customHeight="1">
      <c r="D108" s="39"/>
      <c r="E108" s="39"/>
      <c r="L108" s="49"/>
    </row>
    <row r="109" ht="15.75" customHeight="1">
      <c r="D109" s="39"/>
      <c r="E109" s="39"/>
      <c r="L109" s="49"/>
    </row>
    <row r="110" ht="15.75" customHeight="1">
      <c r="D110" s="39"/>
      <c r="E110" s="39"/>
      <c r="L110" s="49"/>
    </row>
    <row r="111" ht="15.75" customHeight="1">
      <c r="D111" s="39"/>
      <c r="E111" s="39"/>
      <c r="L111" s="49"/>
    </row>
    <row r="112" ht="15.75" customHeight="1">
      <c r="D112" s="39"/>
      <c r="E112" s="39"/>
      <c r="L112" s="49"/>
    </row>
    <row r="113" ht="15.75" customHeight="1">
      <c r="D113" s="39"/>
      <c r="E113" s="39"/>
      <c r="L113" s="49"/>
    </row>
    <row r="114" ht="15.75" customHeight="1">
      <c r="D114" s="39"/>
      <c r="E114" s="39"/>
      <c r="L114" s="49"/>
    </row>
    <row r="115" ht="15.75" customHeight="1">
      <c r="D115" s="39"/>
      <c r="E115" s="39"/>
      <c r="L115" s="49"/>
    </row>
    <row r="116" ht="15.75" customHeight="1">
      <c r="D116" s="39"/>
      <c r="E116" s="39"/>
      <c r="L116" s="49"/>
    </row>
    <row r="117" ht="15.75" customHeight="1">
      <c r="D117" s="39"/>
      <c r="E117" s="39"/>
      <c r="L117" s="49"/>
    </row>
    <row r="118" ht="15.75" customHeight="1">
      <c r="D118" s="39"/>
      <c r="E118" s="39"/>
      <c r="L118" s="49"/>
    </row>
    <row r="119" ht="15.75" customHeight="1">
      <c r="D119" s="39"/>
      <c r="E119" s="39"/>
      <c r="L119" s="49"/>
    </row>
    <row r="120" ht="15.75" customHeight="1">
      <c r="D120" s="39"/>
      <c r="E120" s="39"/>
      <c r="L120" s="49"/>
    </row>
    <row r="121" ht="15.75" customHeight="1">
      <c r="D121" s="39"/>
      <c r="E121" s="39"/>
      <c r="L121" s="49"/>
    </row>
    <row r="122" ht="15.75" customHeight="1">
      <c r="D122" s="39"/>
      <c r="E122" s="39"/>
      <c r="L122" s="49"/>
    </row>
    <row r="123" ht="15.75" customHeight="1">
      <c r="D123" s="39"/>
      <c r="E123" s="39"/>
      <c r="L123" s="49"/>
    </row>
    <row r="124" ht="15.75" customHeight="1">
      <c r="D124" s="39"/>
      <c r="E124" s="39"/>
      <c r="L124" s="49"/>
    </row>
    <row r="125" ht="15.75" customHeight="1">
      <c r="D125" s="39"/>
      <c r="E125" s="39"/>
      <c r="L125" s="49"/>
    </row>
    <row r="126" ht="15.75" customHeight="1">
      <c r="D126" s="39"/>
      <c r="E126" s="39"/>
      <c r="L126" s="49"/>
    </row>
    <row r="127" ht="15.75" customHeight="1">
      <c r="D127" s="39"/>
      <c r="E127" s="39"/>
      <c r="L127" s="49"/>
    </row>
    <row r="128" ht="15.75" customHeight="1">
      <c r="D128" s="39"/>
      <c r="E128" s="39"/>
      <c r="L128" s="49"/>
    </row>
    <row r="129" ht="15.75" customHeight="1">
      <c r="D129" s="39"/>
      <c r="E129" s="39"/>
      <c r="L129" s="49"/>
    </row>
    <row r="130" ht="15.75" customHeight="1">
      <c r="D130" s="39"/>
      <c r="E130" s="39"/>
      <c r="L130" s="49"/>
    </row>
    <row r="131" ht="15.75" customHeight="1">
      <c r="D131" s="39"/>
      <c r="E131" s="39"/>
      <c r="L131" s="49"/>
    </row>
    <row r="132" ht="15.75" customHeight="1">
      <c r="D132" s="39"/>
      <c r="E132" s="39"/>
      <c r="L132" s="49"/>
    </row>
    <row r="133" ht="15.75" customHeight="1">
      <c r="D133" s="39"/>
      <c r="E133" s="39"/>
      <c r="L133" s="49"/>
    </row>
    <row r="134" ht="15.75" customHeight="1">
      <c r="D134" s="39"/>
      <c r="E134" s="39"/>
      <c r="L134" s="49"/>
    </row>
    <row r="135" ht="15.75" customHeight="1">
      <c r="D135" s="39"/>
      <c r="E135" s="39"/>
      <c r="L135" s="49"/>
    </row>
    <row r="136" ht="15.75" customHeight="1">
      <c r="D136" s="39"/>
      <c r="E136" s="39"/>
      <c r="L136" s="49"/>
    </row>
    <row r="137" ht="15.75" customHeight="1">
      <c r="D137" s="39"/>
      <c r="E137" s="39"/>
      <c r="L137" s="49"/>
    </row>
    <row r="138" ht="15.75" customHeight="1">
      <c r="D138" s="39"/>
      <c r="E138" s="39"/>
      <c r="L138" s="49"/>
    </row>
    <row r="139" ht="15.75" customHeight="1">
      <c r="D139" s="39"/>
      <c r="E139" s="39"/>
      <c r="L139" s="49"/>
    </row>
    <row r="140" ht="15.75" customHeight="1">
      <c r="D140" s="39"/>
      <c r="E140" s="39"/>
      <c r="L140" s="49"/>
    </row>
    <row r="141" ht="15.75" customHeight="1">
      <c r="D141" s="39"/>
      <c r="E141" s="39"/>
      <c r="L141" s="49"/>
    </row>
    <row r="142" ht="15.75" customHeight="1">
      <c r="D142" s="39"/>
      <c r="E142" s="39"/>
      <c r="L142" s="49"/>
    </row>
    <row r="143" ht="15.75" customHeight="1">
      <c r="D143" s="39"/>
      <c r="E143" s="39"/>
      <c r="L143" s="49"/>
    </row>
    <row r="144" ht="15.75" customHeight="1">
      <c r="D144" s="39"/>
      <c r="E144" s="39"/>
      <c r="L144" s="49"/>
    </row>
    <row r="145" ht="15.75" customHeight="1">
      <c r="D145" s="39"/>
      <c r="E145" s="39"/>
      <c r="L145" s="49"/>
    </row>
    <row r="146" ht="15.75" customHeight="1">
      <c r="D146" s="39"/>
      <c r="E146" s="39"/>
      <c r="L146" s="49"/>
    </row>
    <row r="147" ht="15.75" customHeight="1">
      <c r="D147" s="39"/>
      <c r="E147" s="39"/>
      <c r="L147" s="49"/>
    </row>
    <row r="148" ht="15.75" customHeight="1">
      <c r="D148" s="39"/>
      <c r="E148" s="39"/>
      <c r="L148" s="49"/>
    </row>
    <row r="149" ht="15.75" customHeight="1">
      <c r="D149" s="39"/>
      <c r="E149" s="39"/>
      <c r="L149" s="49"/>
    </row>
    <row r="150" ht="15.75" customHeight="1">
      <c r="D150" s="39"/>
      <c r="E150" s="39"/>
      <c r="L150" s="49"/>
    </row>
    <row r="151" ht="15.75" customHeight="1">
      <c r="D151" s="39"/>
      <c r="E151" s="39"/>
      <c r="L151" s="49"/>
    </row>
    <row r="152" ht="15.75" customHeight="1">
      <c r="D152" s="39"/>
      <c r="E152" s="39"/>
      <c r="L152" s="49"/>
    </row>
    <row r="153" ht="15.75" customHeight="1">
      <c r="D153" s="39"/>
      <c r="E153" s="39"/>
      <c r="L153" s="49"/>
    </row>
    <row r="154" ht="15.75" customHeight="1">
      <c r="D154" s="39"/>
      <c r="E154" s="39"/>
      <c r="L154" s="49"/>
    </row>
    <row r="155" ht="15.75" customHeight="1">
      <c r="D155" s="39"/>
      <c r="E155" s="39"/>
      <c r="L155" s="49"/>
    </row>
    <row r="156" ht="15.75" customHeight="1">
      <c r="D156" s="39"/>
      <c r="E156" s="39"/>
      <c r="L156" s="49"/>
    </row>
    <row r="157" ht="15.75" customHeight="1">
      <c r="D157" s="39"/>
      <c r="E157" s="39"/>
      <c r="L157" s="49"/>
    </row>
    <row r="158" ht="15.75" customHeight="1">
      <c r="D158" s="39"/>
      <c r="E158" s="39"/>
      <c r="L158" s="49"/>
    </row>
    <row r="159" ht="15.75" customHeight="1">
      <c r="D159" s="39"/>
      <c r="E159" s="39"/>
      <c r="L159" s="49"/>
    </row>
    <row r="160" ht="15.75" customHeight="1">
      <c r="D160" s="39"/>
      <c r="E160" s="39"/>
      <c r="L160" s="49"/>
    </row>
    <row r="161" ht="15.75" customHeight="1">
      <c r="D161" s="39"/>
      <c r="E161" s="39"/>
      <c r="L161" s="49"/>
    </row>
    <row r="162" ht="15.75" customHeight="1">
      <c r="D162" s="39"/>
      <c r="E162" s="39"/>
      <c r="L162" s="49"/>
    </row>
    <row r="163" ht="15.75" customHeight="1">
      <c r="D163" s="39"/>
      <c r="E163" s="39"/>
      <c r="L163" s="49"/>
    </row>
    <row r="164" ht="15.75" customHeight="1">
      <c r="D164" s="39"/>
      <c r="E164" s="39"/>
      <c r="L164" s="49"/>
    </row>
    <row r="165" ht="15.75" customHeight="1">
      <c r="D165" s="39"/>
      <c r="E165" s="39"/>
      <c r="L165" s="49"/>
    </row>
    <row r="166" ht="15.75" customHeight="1">
      <c r="D166" s="39"/>
      <c r="E166" s="39"/>
      <c r="L166" s="49"/>
    </row>
    <row r="167" ht="15.75" customHeight="1">
      <c r="D167" s="39"/>
      <c r="E167" s="39"/>
      <c r="L167" s="49"/>
    </row>
    <row r="168" ht="15.75" customHeight="1">
      <c r="D168" s="39"/>
      <c r="E168" s="39"/>
      <c r="L168" s="49"/>
    </row>
    <row r="169" ht="15.75" customHeight="1">
      <c r="D169" s="39"/>
      <c r="E169" s="39"/>
      <c r="L169" s="49"/>
    </row>
    <row r="170" ht="15.75" customHeight="1">
      <c r="D170" s="39"/>
      <c r="E170" s="39"/>
      <c r="L170" s="49"/>
    </row>
    <row r="171" ht="15.75" customHeight="1">
      <c r="D171" s="39"/>
      <c r="E171" s="39"/>
      <c r="L171" s="49"/>
    </row>
    <row r="172" ht="15.75" customHeight="1">
      <c r="D172" s="39"/>
      <c r="E172" s="39"/>
      <c r="L172" s="49"/>
    </row>
    <row r="173" ht="15.75" customHeight="1">
      <c r="D173" s="39"/>
      <c r="E173" s="39"/>
      <c r="L173" s="49"/>
    </row>
    <row r="174" ht="15.75" customHeight="1">
      <c r="D174" s="39"/>
      <c r="E174" s="39"/>
      <c r="L174" s="49"/>
    </row>
    <row r="175" ht="15.75" customHeight="1">
      <c r="D175" s="39"/>
      <c r="E175" s="39"/>
      <c r="L175" s="49"/>
    </row>
    <row r="176" ht="15.75" customHeight="1">
      <c r="D176" s="39"/>
      <c r="E176" s="39"/>
      <c r="L176" s="49"/>
    </row>
    <row r="177" ht="15.75" customHeight="1">
      <c r="D177" s="39"/>
      <c r="E177" s="39"/>
      <c r="L177" s="49"/>
    </row>
    <row r="178" ht="15.75" customHeight="1">
      <c r="D178" s="39"/>
      <c r="E178" s="39"/>
      <c r="L178" s="49"/>
    </row>
    <row r="179" ht="15.75" customHeight="1">
      <c r="D179" s="39"/>
      <c r="E179" s="39"/>
      <c r="L179" s="49"/>
    </row>
    <row r="180" ht="15.75" customHeight="1">
      <c r="D180" s="39"/>
      <c r="E180" s="39"/>
      <c r="L180" s="49"/>
    </row>
    <row r="181" ht="15.75" customHeight="1">
      <c r="D181" s="39"/>
      <c r="E181" s="39"/>
      <c r="L181" s="49"/>
    </row>
    <row r="182" ht="15.75" customHeight="1">
      <c r="D182" s="39"/>
      <c r="E182" s="39"/>
      <c r="L182" s="49"/>
    </row>
    <row r="183" ht="15.75" customHeight="1">
      <c r="D183" s="39"/>
      <c r="E183" s="39"/>
      <c r="L183" s="49"/>
    </row>
    <row r="184" ht="15.75" customHeight="1">
      <c r="D184" s="39"/>
      <c r="E184" s="39"/>
      <c r="L184" s="49"/>
    </row>
    <row r="185" ht="15.75" customHeight="1">
      <c r="D185" s="39"/>
      <c r="E185" s="39"/>
      <c r="L185" s="49"/>
    </row>
    <row r="186" ht="15.75" customHeight="1">
      <c r="D186" s="39"/>
      <c r="E186" s="39"/>
      <c r="L186" s="49"/>
    </row>
    <row r="187" ht="15.75" customHeight="1">
      <c r="D187" s="39"/>
      <c r="E187" s="39"/>
      <c r="L187" s="49"/>
    </row>
    <row r="188" ht="15.75" customHeight="1">
      <c r="D188" s="39"/>
      <c r="E188" s="39"/>
      <c r="L188" s="49"/>
    </row>
    <row r="189" ht="15.75" customHeight="1">
      <c r="D189" s="39"/>
      <c r="E189" s="39"/>
      <c r="L189" s="49"/>
    </row>
    <row r="190" ht="15.75" customHeight="1">
      <c r="D190" s="39"/>
      <c r="E190" s="39"/>
      <c r="L190" s="49"/>
    </row>
    <row r="191" ht="15.75" customHeight="1">
      <c r="D191" s="39"/>
      <c r="E191" s="39"/>
      <c r="L191" s="49"/>
    </row>
    <row r="192" ht="15.75" customHeight="1">
      <c r="D192" s="39"/>
      <c r="E192" s="39"/>
      <c r="L192" s="49"/>
    </row>
    <row r="193" ht="15.75" customHeight="1">
      <c r="D193" s="39"/>
      <c r="E193" s="39"/>
      <c r="L193" s="49"/>
    </row>
    <row r="194" ht="15.75" customHeight="1">
      <c r="D194" s="39"/>
      <c r="E194" s="39"/>
      <c r="L194" s="49"/>
    </row>
    <row r="195" ht="15.75" customHeight="1">
      <c r="D195" s="39"/>
      <c r="E195" s="39"/>
      <c r="L195" s="49"/>
    </row>
    <row r="196" ht="15.75" customHeight="1">
      <c r="D196" s="39"/>
      <c r="E196" s="39"/>
      <c r="L196" s="49"/>
    </row>
    <row r="197" ht="15.75" customHeight="1">
      <c r="D197" s="39"/>
      <c r="E197" s="39"/>
      <c r="L197" s="49"/>
    </row>
    <row r="198" ht="15.75" customHeight="1">
      <c r="D198" s="39"/>
      <c r="E198" s="39"/>
      <c r="L198" s="49"/>
    </row>
    <row r="199" ht="15.75" customHeight="1">
      <c r="D199" s="39"/>
      <c r="E199" s="39"/>
      <c r="L199" s="49"/>
    </row>
    <row r="200" ht="15.75" customHeight="1">
      <c r="D200" s="39"/>
      <c r="E200" s="39"/>
      <c r="L200" s="49"/>
    </row>
    <row r="201" ht="15.75" customHeight="1">
      <c r="D201" s="39"/>
      <c r="E201" s="39"/>
      <c r="L201" s="49"/>
    </row>
    <row r="202" ht="15.75" customHeight="1">
      <c r="D202" s="39"/>
      <c r="E202" s="39"/>
      <c r="L202" s="49"/>
    </row>
    <row r="203" ht="15.75" customHeight="1">
      <c r="D203" s="39"/>
      <c r="E203" s="39"/>
      <c r="L203" s="49"/>
    </row>
    <row r="204" ht="15.75" customHeight="1">
      <c r="D204" s="39"/>
      <c r="E204" s="39"/>
      <c r="L204" s="49"/>
    </row>
    <row r="205" ht="15.75" customHeight="1">
      <c r="D205" s="39"/>
      <c r="E205" s="39"/>
      <c r="L205" s="49"/>
    </row>
    <row r="206" ht="15.75" customHeight="1">
      <c r="D206" s="39"/>
      <c r="E206" s="39"/>
      <c r="L206" s="49"/>
    </row>
    <row r="207" ht="15.75" customHeight="1">
      <c r="D207" s="39"/>
      <c r="E207" s="39"/>
      <c r="L207" s="49"/>
    </row>
    <row r="208" ht="15.75" customHeight="1">
      <c r="D208" s="39"/>
      <c r="E208" s="39"/>
      <c r="L208" s="49"/>
    </row>
    <row r="209" ht="15.75" customHeight="1">
      <c r="D209" s="39"/>
      <c r="E209" s="39"/>
      <c r="L209" s="49"/>
    </row>
    <row r="210" ht="15.75" customHeight="1">
      <c r="D210" s="39"/>
      <c r="E210" s="39"/>
      <c r="L210" s="49"/>
    </row>
    <row r="211" ht="15.75" customHeight="1">
      <c r="D211" s="39"/>
      <c r="E211" s="39"/>
      <c r="L211" s="49"/>
    </row>
    <row r="212" ht="15.75" customHeight="1">
      <c r="D212" s="39"/>
      <c r="E212" s="39"/>
      <c r="L212" s="49"/>
    </row>
    <row r="213" ht="15.75" customHeight="1">
      <c r="D213" s="39"/>
      <c r="E213" s="39"/>
      <c r="L213" s="49"/>
    </row>
    <row r="214" ht="15.75" customHeight="1">
      <c r="D214" s="39"/>
      <c r="E214" s="39"/>
      <c r="L214" s="49"/>
    </row>
    <row r="215" ht="15.75" customHeight="1">
      <c r="D215" s="39"/>
      <c r="E215" s="39"/>
      <c r="L215" s="49"/>
    </row>
    <row r="216" ht="15.75" customHeight="1">
      <c r="D216" s="39"/>
      <c r="E216" s="39"/>
      <c r="L216" s="49"/>
    </row>
    <row r="217" ht="15.75" customHeight="1">
      <c r="D217" s="39"/>
      <c r="E217" s="39"/>
      <c r="L217" s="49"/>
    </row>
    <row r="218" ht="15.75" customHeight="1">
      <c r="D218" s="39"/>
      <c r="E218" s="39"/>
      <c r="L218" s="49"/>
    </row>
    <row r="219" ht="15.75" customHeight="1">
      <c r="D219" s="39"/>
      <c r="E219" s="39"/>
      <c r="L219" s="49"/>
    </row>
    <row r="220" ht="15.75" customHeight="1">
      <c r="D220" s="39"/>
      <c r="E220" s="39"/>
      <c r="L220" s="49"/>
    </row>
    <row r="221" ht="15.75" customHeight="1">
      <c r="D221" s="39"/>
      <c r="E221" s="39"/>
      <c r="L221" s="4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1">
    <mergeCell ref="H2:H3"/>
    <mergeCell ref="I2:I3"/>
    <mergeCell ref="J2:J3"/>
    <mergeCell ref="K2:K3"/>
    <mergeCell ref="M2:M3"/>
    <mergeCell ref="N2:N3"/>
    <mergeCell ref="O2:O3"/>
    <mergeCell ref="P2:P3"/>
    <mergeCell ref="N20:O20"/>
    <mergeCell ref="B4:D4"/>
    <mergeCell ref="A16:D16"/>
    <mergeCell ref="A17:D17"/>
    <mergeCell ref="A18:D18"/>
    <mergeCell ref="A19:D19"/>
    <mergeCell ref="A1:A14"/>
    <mergeCell ref="B1:B3"/>
    <mergeCell ref="C1:C3"/>
    <mergeCell ref="M1:P1"/>
    <mergeCell ref="D2:D3"/>
    <mergeCell ref="E2:E3"/>
    <mergeCell ref="G2:G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63"/>
    <col customWidth="1" min="6" max="6" width="8.25"/>
    <col customWidth="1" min="7" max="7" width="14.63"/>
    <col customWidth="1" min="8" max="8" width="6.0"/>
    <col customWidth="1" min="9" max="9" width="10.0"/>
    <col customWidth="1" min="10" max="19" width="8.38"/>
    <col customWidth="1" min="20" max="26" width="11.0"/>
  </cols>
  <sheetData>
    <row r="1" ht="15.0" customHeight="1">
      <c r="A1" s="2" t="s">
        <v>86</v>
      </c>
      <c r="B1" s="4" t="s">
        <v>2</v>
      </c>
      <c r="C1" s="4" t="s">
        <v>3</v>
      </c>
      <c r="D1" s="6" t="s">
        <v>4</v>
      </c>
      <c r="E1" s="77">
        <v>43892.0</v>
      </c>
      <c r="F1" s="79"/>
      <c r="G1" s="80">
        <v>43894.0</v>
      </c>
      <c r="H1" s="81"/>
      <c r="I1" s="82">
        <v>43914.0</v>
      </c>
      <c r="J1" s="81"/>
      <c r="K1" s="83"/>
      <c r="L1" s="83"/>
      <c r="M1" s="83"/>
      <c r="N1" s="81"/>
      <c r="O1" s="83" t="s">
        <v>5</v>
      </c>
      <c r="S1" s="81"/>
      <c r="T1" s="84"/>
      <c r="U1" s="84"/>
      <c r="V1" s="84"/>
      <c r="W1" s="84"/>
      <c r="X1" s="84"/>
      <c r="Y1" s="84"/>
      <c r="Z1" s="84"/>
    </row>
    <row r="2" ht="51.0" customHeight="1">
      <c r="A2" s="12"/>
      <c r="B2" s="12"/>
      <c r="C2" s="12"/>
      <c r="D2" s="13" t="s">
        <v>6</v>
      </c>
      <c r="E2" s="86" t="s">
        <v>88</v>
      </c>
      <c r="F2" s="87"/>
      <c r="G2" s="88" t="s">
        <v>90</v>
      </c>
      <c r="H2" s="89"/>
      <c r="I2" s="91" t="s">
        <v>91</v>
      </c>
      <c r="J2" s="9"/>
      <c r="K2" s="3"/>
      <c r="L2" s="3"/>
      <c r="M2" s="3"/>
      <c r="N2" s="9"/>
      <c r="O2" s="3"/>
      <c r="P2" s="3"/>
      <c r="Q2" s="3"/>
      <c r="R2" s="3"/>
      <c r="S2" s="9"/>
    </row>
    <row r="3" ht="1.5" customHeight="1">
      <c r="A3" s="12"/>
      <c r="B3" s="15"/>
      <c r="C3" s="15"/>
      <c r="D3" s="15"/>
      <c r="E3" s="92"/>
      <c r="F3" s="93"/>
      <c r="G3" s="94"/>
      <c r="H3" s="89"/>
      <c r="I3" s="5"/>
      <c r="J3" s="9"/>
      <c r="K3" s="15"/>
      <c r="L3" s="15"/>
      <c r="M3" s="15"/>
      <c r="N3" s="9"/>
      <c r="O3" s="15"/>
      <c r="P3" s="15"/>
      <c r="Q3" s="15"/>
      <c r="R3" s="15"/>
      <c r="S3" s="9"/>
    </row>
    <row r="4" ht="15.0" customHeight="1">
      <c r="A4" s="12"/>
      <c r="B4" s="20" t="s">
        <v>8</v>
      </c>
      <c r="C4" s="19"/>
      <c r="D4" s="21"/>
      <c r="E4" s="92"/>
      <c r="F4" s="93"/>
      <c r="G4" s="94"/>
      <c r="H4" s="89"/>
      <c r="I4" s="98">
        <v>9.953703703703704E-4</v>
      </c>
      <c r="J4" s="99"/>
      <c r="K4" s="100"/>
      <c r="L4" s="100"/>
      <c r="M4" s="100"/>
      <c r="N4" s="99"/>
      <c r="O4" s="100"/>
      <c r="P4" s="100"/>
      <c r="Q4" s="100"/>
      <c r="R4" s="100"/>
      <c r="S4" s="99"/>
      <c r="T4" s="100"/>
      <c r="U4" s="100"/>
      <c r="V4" s="100"/>
      <c r="W4" s="100"/>
      <c r="X4" s="100"/>
      <c r="Y4" s="100"/>
      <c r="Z4" s="100"/>
    </row>
    <row r="5" ht="15.0" customHeight="1">
      <c r="A5" s="12"/>
      <c r="B5" s="29">
        <v>1.0</v>
      </c>
      <c r="C5" s="29">
        <v>1.0</v>
      </c>
      <c r="D5" s="31" t="s">
        <v>10</v>
      </c>
      <c r="E5" s="92">
        <v>1.0</v>
      </c>
      <c r="F5" s="93"/>
      <c r="G5" s="94">
        <v>1.0</v>
      </c>
      <c r="H5" s="89"/>
      <c r="I5" s="103">
        <v>1.0</v>
      </c>
      <c r="J5" s="9"/>
      <c r="N5" s="9"/>
      <c r="S5" s="9"/>
    </row>
    <row r="6" ht="15.0" customHeight="1">
      <c r="A6" s="12"/>
      <c r="B6" s="29">
        <v>1.0</v>
      </c>
      <c r="C6" s="29">
        <v>2.0</v>
      </c>
      <c r="D6" s="31" t="s">
        <v>102</v>
      </c>
      <c r="E6" s="92">
        <v>1.0</v>
      </c>
      <c r="F6" s="93"/>
      <c r="G6" s="94">
        <v>1.0</v>
      </c>
      <c r="H6" s="89"/>
      <c r="I6" s="103">
        <v>1.0</v>
      </c>
      <c r="J6" s="9"/>
      <c r="N6" s="9"/>
      <c r="S6" s="9"/>
    </row>
    <row r="7" ht="15.0" customHeight="1">
      <c r="A7" s="12"/>
      <c r="B7" s="29">
        <v>1.0</v>
      </c>
      <c r="C7" s="29">
        <v>3.0</v>
      </c>
      <c r="D7" s="31" t="s">
        <v>13</v>
      </c>
      <c r="E7" s="92">
        <v>1.0</v>
      </c>
      <c r="F7" s="93"/>
      <c r="G7" s="94">
        <v>1.0</v>
      </c>
      <c r="H7" s="89"/>
      <c r="I7" s="103">
        <v>1.0</v>
      </c>
      <c r="J7" s="9"/>
      <c r="N7" s="9"/>
      <c r="S7" s="9"/>
    </row>
    <row r="8" ht="15.0" customHeight="1">
      <c r="A8" s="12"/>
      <c r="B8" s="29">
        <v>1.0</v>
      </c>
      <c r="C8" s="29">
        <v>4.0</v>
      </c>
      <c r="D8" s="31" t="s">
        <v>14</v>
      </c>
      <c r="E8" s="92">
        <v>1.0</v>
      </c>
      <c r="F8" s="93"/>
      <c r="G8" s="94">
        <v>1.0</v>
      </c>
      <c r="H8" s="89"/>
      <c r="I8" s="103">
        <v>1.0</v>
      </c>
      <c r="J8" s="9"/>
      <c r="N8" s="9"/>
      <c r="S8" s="9"/>
    </row>
    <row r="9" ht="13.5" customHeight="1">
      <c r="A9" s="12"/>
      <c r="B9" s="29">
        <v>1.0</v>
      </c>
      <c r="C9" s="29">
        <v>5.0</v>
      </c>
      <c r="D9" s="31" t="s">
        <v>17</v>
      </c>
      <c r="E9" s="92">
        <v>1.0</v>
      </c>
      <c r="F9" s="93"/>
      <c r="G9" s="94">
        <v>1.0</v>
      </c>
      <c r="H9" s="89"/>
      <c r="I9" s="106">
        <v>0.0</v>
      </c>
      <c r="J9" s="9"/>
      <c r="N9" s="9"/>
      <c r="S9" s="9"/>
    </row>
    <row r="10" ht="15.0" customHeight="1">
      <c r="A10" s="12"/>
      <c r="B10" s="29">
        <v>1.0</v>
      </c>
      <c r="C10" s="29">
        <v>6.0</v>
      </c>
      <c r="D10" s="31" t="s">
        <v>19</v>
      </c>
      <c r="E10" s="92">
        <v>1.0</v>
      </c>
      <c r="F10" s="93"/>
      <c r="G10" s="94">
        <v>1.0</v>
      </c>
      <c r="H10" s="89"/>
      <c r="I10" s="103">
        <v>1.0</v>
      </c>
      <c r="J10" s="9"/>
      <c r="N10" s="9"/>
      <c r="S10" s="9"/>
    </row>
    <row r="11" ht="24.75" customHeight="1">
      <c r="A11" s="12"/>
      <c r="B11" s="29">
        <v>1.0</v>
      </c>
      <c r="C11" s="29">
        <v>7.0</v>
      </c>
      <c r="D11" s="31" t="s">
        <v>107</v>
      </c>
      <c r="E11" s="92">
        <v>1.0</v>
      </c>
      <c r="F11" s="93"/>
      <c r="G11" s="94">
        <v>1.0</v>
      </c>
      <c r="H11" s="89"/>
      <c r="I11" s="103">
        <v>1.0</v>
      </c>
      <c r="J11" s="9"/>
      <c r="N11" s="9"/>
      <c r="S11" s="9"/>
    </row>
    <row r="12" ht="23.25" customHeight="1">
      <c r="A12" s="12"/>
      <c r="B12" s="29">
        <v>1.0</v>
      </c>
      <c r="C12" s="29">
        <v>8.0</v>
      </c>
      <c r="D12" s="31" t="s">
        <v>108</v>
      </c>
      <c r="E12" s="92">
        <v>1.0</v>
      </c>
      <c r="F12" s="93"/>
      <c r="G12" s="94">
        <v>1.0</v>
      </c>
      <c r="H12" s="89"/>
      <c r="I12" s="103">
        <v>1.0</v>
      </c>
      <c r="J12" s="9"/>
      <c r="N12" s="9"/>
      <c r="S12" s="9"/>
    </row>
    <row r="13" ht="24.75" customHeight="1">
      <c r="A13" s="12"/>
      <c r="B13" s="29">
        <v>1.0</v>
      </c>
      <c r="C13" s="29">
        <v>9.0</v>
      </c>
      <c r="D13" s="31" t="s">
        <v>109</v>
      </c>
      <c r="E13" s="92">
        <v>1.0</v>
      </c>
      <c r="F13" s="93"/>
      <c r="G13" s="94">
        <v>1.0</v>
      </c>
      <c r="H13" s="89"/>
      <c r="I13" s="103">
        <v>1.0</v>
      </c>
      <c r="J13" s="9"/>
      <c r="N13" s="9"/>
      <c r="S13" s="9"/>
    </row>
    <row r="14" ht="16.5" customHeight="1">
      <c r="A14" s="12"/>
      <c r="B14" s="29">
        <v>1.0</v>
      </c>
      <c r="C14" s="29">
        <v>10.0</v>
      </c>
      <c r="D14" s="31" t="s">
        <v>23</v>
      </c>
      <c r="E14" s="92">
        <v>1.0</v>
      </c>
      <c r="F14" s="93"/>
      <c r="G14" s="94">
        <v>1.0</v>
      </c>
      <c r="H14" s="89"/>
      <c r="I14" s="103">
        <v>1.0</v>
      </c>
      <c r="J14" s="9"/>
      <c r="N14" s="9"/>
      <c r="S14" s="9"/>
    </row>
    <row r="15" ht="14.25" customHeight="1">
      <c r="A15" s="12"/>
      <c r="B15" s="29">
        <v>1.0</v>
      </c>
      <c r="C15" s="29">
        <v>11.0</v>
      </c>
      <c r="D15" s="31" t="s">
        <v>111</v>
      </c>
      <c r="E15" s="92">
        <v>1.0</v>
      </c>
      <c r="F15" s="93"/>
      <c r="G15" s="94">
        <v>1.0</v>
      </c>
      <c r="H15" s="89"/>
      <c r="I15" s="103">
        <v>1.0</v>
      </c>
      <c r="J15" s="9"/>
      <c r="N15" s="9"/>
      <c r="S15" s="9"/>
    </row>
    <row r="16" ht="15.0" customHeight="1">
      <c r="A16" s="12"/>
      <c r="B16" s="29">
        <v>1.0</v>
      </c>
      <c r="C16" s="29">
        <v>12.0</v>
      </c>
      <c r="D16" s="40" t="s">
        <v>31</v>
      </c>
      <c r="E16" s="92">
        <v>1.0</v>
      </c>
      <c r="F16" s="93"/>
      <c r="G16" s="94">
        <v>1.0</v>
      </c>
      <c r="H16" s="89"/>
      <c r="I16" s="103">
        <v>1.0</v>
      </c>
      <c r="J16" s="9"/>
      <c r="N16" s="9"/>
      <c r="S16" s="9"/>
    </row>
    <row r="17" ht="15.0" customHeight="1">
      <c r="A17" s="12"/>
      <c r="B17" s="29">
        <v>1.0</v>
      </c>
      <c r="C17" s="29">
        <v>13.0</v>
      </c>
      <c r="D17" s="40" t="s">
        <v>36</v>
      </c>
      <c r="E17" s="92">
        <v>1.0</v>
      </c>
      <c r="F17" s="93"/>
      <c r="G17" s="94">
        <v>1.0</v>
      </c>
      <c r="H17" s="89"/>
      <c r="I17" s="103">
        <v>1.0</v>
      </c>
      <c r="J17" s="9"/>
      <c r="N17" s="9"/>
      <c r="S17" s="9"/>
    </row>
    <row r="18" ht="15.0" customHeight="1">
      <c r="A18" s="12"/>
      <c r="B18" s="29">
        <v>1.0</v>
      </c>
      <c r="C18" s="29">
        <v>14.0</v>
      </c>
      <c r="D18" s="40" t="s">
        <v>39</v>
      </c>
      <c r="E18" s="107">
        <v>0.0</v>
      </c>
      <c r="F18" s="93"/>
      <c r="G18" s="94">
        <v>1.0</v>
      </c>
      <c r="H18" s="89"/>
      <c r="I18" s="103">
        <v>1.0</v>
      </c>
      <c r="J18" s="9"/>
      <c r="N18" s="9"/>
      <c r="S18" s="9"/>
    </row>
    <row r="19" ht="15.0" customHeight="1">
      <c r="A19" s="12"/>
      <c r="B19" s="29">
        <v>1.0</v>
      </c>
      <c r="C19" s="29">
        <v>15.0</v>
      </c>
      <c r="D19" s="40" t="s">
        <v>40</v>
      </c>
      <c r="E19" s="107">
        <v>0.0</v>
      </c>
      <c r="F19" s="93"/>
      <c r="G19" s="94">
        <v>1.0</v>
      </c>
      <c r="H19" s="89"/>
      <c r="I19" s="103">
        <v>1.0</v>
      </c>
      <c r="J19" s="9"/>
      <c r="N19" s="9"/>
      <c r="S19" s="9"/>
    </row>
    <row r="20" ht="15.0" customHeight="1">
      <c r="A20" s="12"/>
      <c r="B20" s="29">
        <v>4.0</v>
      </c>
      <c r="C20" s="29">
        <v>16.0</v>
      </c>
      <c r="D20" s="31" t="s">
        <v>112</v>
      </c>
      <c r="E20" s="107">
        <v>0.0</v>
      </c>
      <c r="F20" s="93"/>
      <c r="G20" s="94">
        <v>4.0</v>
      </c>
      <c r="H20" s="89"/>
      <c r="I20" s="103">
        <v>4.0</v>
      </c>
      <c r="J20" s="9"/>
      <c r="N20" s="9"/>
      <c r="S20" s="9"/>
    </row>
    <row r="21" ht="24.0" customHeight="1">
      <c r="A21" s="12"/>
      <c r="B21" s="29">
        <v>5.0</v>
      </c>
      <c r="C21" s="29">
        <v>17.0</v>
      </c>
      <c r="D21" s="40" t="s">
        <v>113</v>
      </c>
      <c r="E21" s="108">
        <v>5.0</v>
      </c>
      <c r="F21" s="93"/>
      <c r="G21" s="109">
        <v>0.0</v>
      </c>
      <c r="H21" s="89"/>
      <c r="I21" s="103">
        <v>5.0</v>
      </c>
      <c r="J21" s="9"/>
      <c r="N21" s="9"/>
      <c r="S21" s="9"/>
    </row>
    <row r="22" ht="15.75" customHeight="1">
      <c r="A22" s="12"/>
      <c r="B22" s="29">
        <v>1.0</v>
      </c>
      <c r="C22" s="29">
        <v>18.0</v>
      </c>
      <c r="D22" s="40" t="s">
        <v>32</v>
      </c>
      <c r="E22" s="92">
        <v>1.0</v>
      </c>
      <c r="F22" s="93"/>
      <c r="G22" s="94">
        <v>1.0</v>
      </c>
      <c r="H22" s="89"/>
      <c r="I22" s="103">
        <v>1.0</v>
      </c>
      <c r="J22" s="9"/>
      <c r="N22" s="9"/>
      <c r="S22" s="9"/>
    </row>
    <row r="23" ht="15.75" customHeight="1">
      <c r="A23" s="12"/>
      <c r="B23" s="29">
        <v>1.0</v>
      </c>
      <c r="C23" s="29">
        <v>19.0</v>
      </c>
      <c r="D23" s="40" t="s">
        <v>33</v>
      </c>
      <c r="E23" s="92">
        <v>1.0</v>
      </c>
      <c r="F23" s="93"/>
      <c r="G23" s="94">
        <v>1.0</v>
      </c>
      <c r="H23" s="89"/>
      <c r="I23" s="103">
        <v>1.0</v>
      </c>
      <c r="J23" s="9"/>
      <c r="N23" s="9"/>
      <c r="S23" s="9"/>
    </row>
    <row r="24" ht="15.75" customHeight="1">
      <c r="A24" s="12"/>
      <c r="B24" s="29">
        <v>1.0</v>
      </c>
      <c r="C24" s="29">
        <v>20.0</v>
      </c>
      <c r="D24" s="40" t="s">
        <v>35</v>
      </c>
      <c r="E24" s="92">
        <v>1.0</v>
      </c>
      <c r="F24" s="93"/>
      <c r="G24" s="94">
        <v>1.0</v>
      </c>
      <c r="H24" s="89"/>
      <c r="I24" s="103">
        <v>1.0</v>
      </c>
      <c r="J24" s="9"/>
      <c r="N24" s="9"/>
      <c r="S24" s="9"/>
    </row>
    <row r="25" ht="15.75" customHeight="1">
      <c r="A25" s="12"/>
      <c r="B25" s="29">
        <v>1.0</v>
      </c>
      <c r="C25" s="29">
        <v>21.0</v>
      </c>
      <c r="D25" s="40" t="s">
        <v>37</v>
      </c>
      <c r="E25" s="92">
        <v>1.0</v>
      </c>
      <c r="F25" s="93"/>
      <c r="G25" s="94">
        <v>1.0</v>
      </c>
      <c r="H25" s="89"/>
      <c r="I25" s="103">
        <v>1.0</v>
      </c>
      <c r="J25" s="9"/>
      <c r="N25" s="9"/>
      <c r="S25" s="9"/>
    </row>
    <row r="26" ht="16.5" customHeight="1">
      <c r="A26" s="12"/>
      <c r="B26" s="29">
        <v>4.0</v>
      </c>
      <c r="C26" s="29">
        <v>22.0</v>
      </c>
      <c r="D26" s="40" t="s">
        <v>114</v>
      </c>
      <c r="E26" s="92">
        <v>4.0</v>
      </c>
      <c r="F26" s="93"/>
      <c r="G26" s="94">
        <v>4.0</v>
      </c>
      <c r="H26" s="89"/>
      <c r="I26" s="103">
        <v>4.0</v>
      </c>
      <c r="J26" s="9"/>
      <c r="N26" s="9"/>
      <c r="S26" s="9"/>
    </row>
    <row r="27" ht="15.75" customHeight="1">
      <c r="A27" s="12"/>
      <c r="B27" s="29">
        <v>5.0</v>
      </c>
      <c r="C27" s="29">
        <v>23.0</v>
      </c>
      <c r="D27" s="31" t="s">
        <v>115</v>
      </c>
      <c r="E27" s="92">
        <v>5.0</v>
      </c>
      <c r="F27" s="93"/>
      <c r="G27" s="94">
        <v>5.0</v>
      </c>
      <c r="H27" s="89"/>
      <c r="I27" s="103">
        <v>5.0</v>
      </c>
      <c r="J27" s="9"/>
      <c r="N27" s="9"/>
      <c r="S27" s="9"/>
    </row>
    <row r="28" ht="15.75" customHeight="1">
      <c r="A28" s="15"/>
      <c r="B28" s="29">
        <v>5.0</v>
      </c>
      <c r="C28" s="29">
        <v>24.0</v>
      </c>
      <c r="D28" s="40" t="s">
        <v>116</v>
      </c>
      <c r="E28" s="92">
        <v>5.0</v>
      </c>
      <c r="F28" s="93"/>
      <c r="G28" s="94">
        <v>5.0</v>
      </c>
      <c r="H28" s="89"/>
      <c r="I28" s="103">
        <v>5.0</v>
      </c>
      <c r="J28" s="9"/>
      <c r="N28" s="9"/>
      <c r="S28" s="9"/>
    </row>
    <row r="29" ht="15.75" customHeight="1">
      <c r="B29" s="45">
        <f>SUM(B5:B28)</f>
        <v>42</v>
      </c>
      <c r="C29" s="21"/>
      <c r="D29" s="48" t="s">
        <v>51</v>
      </c>
      <c r="E29" s="110">
        <f>SUM(E5:E28)</f>
        <v>36</v>
      </c>
      <c r="F29" s="111"/>
      <c r="G29" s="112">
        <f>SUM(G5:G28)</f>
        <v>37</v>
      </c>
      <c r="H29" s="89"/>
      <c r="I29" s="113">
        <f>SUM(I5:I28)</f>
        <v>41</v>
      </c>
      <c r="J29" s="9"/>
      <c r="N29" s="9"/>
      <c r="S29" s="9"/>
    </row>
    <row r="30" ht="15.75" customHeight="1">
      <c r="A30" s="50" t="s">
        <v>52</v>
      </c>
      <c r="B30" s="19"/>
      <c r="C30" s="19"/>
      <c r="D30" s="21"/>
      <c r="E30" s="110">
        <v>42.0</v>
      </c>
      <c r="F30" s="111"/>
      <c r="G30" s="112">
        <v>42.0</v>
      </c>
      <c r="H30" s="89"/>
      <c r="I30" s="103">
        <v>42.0</v>
      </c>
      <c r="J30" s="9"/>
      <c r="N30" s="9"/>
      <c r="S30" s="9"/>
    </row>
    <row r="31" ht="23.25" customHeight="1">
      <c r="A31" s="50" t="s">
        <v>53</v>
      </c>
      <c r="B31" s="19"/>
      <c r="C31" s="19"/>
      <c r="D31" s="21"/>
      <c r="E31" s="114">
        <f>E29/E30</f>
        <v>0.8571428571</v>
      </c>
      <c r="F31" s="115"/>
      <c r="G31" s="116">
        <f>G29/G30</f>
        <v>0.880952381</v>
      </c>
      <c r="H31" s="89"/>
      <c r="I31" s="117">
        <f>I29/I30</f>
        <v>0.9761904762</v>
      </c>
      <c r="J31" s="118"/>
      <c r="K31" s="119"/>
      <c r="L31" s="119"/>
      <c r="M31" s="119"/>
      <c r="N31" s="118"/>
      <c r="O31" s="119"/>
      <c r="P31" s="119"/>
      <c r="Q31" s="119"/>
      <c r="R31" s="119"/>
      <c r="S31" s="118"/>
      <c r="T31" s="119"/>
      <c r="U31" s="119"/>
      <c r="V31" s="119"/>
      <c r="W31" s="119"/>
      <c r="X31" s="119"/>
      <c r="Y31" s="119"/>
      <c r="Z31" s="119"/>
    </row>
    <row r="32" ht="26.25" customHeight="1">
      <c r="A32" s="50" t="s">
        <v>54</v>
      </c>
      <c r="B32" s="19"/>
      <c r="C32" s="19"/>
      <c r="D32" s="21"/>
      <c r="E32" s="110">
        <f>E30-E29</f>
        <v>6</v>
      </c>
      <c r="F32" s="111"/>
      <c r="G32" s="112">
        <f>G30-G29</f>
        <v>5</v>
      </c>
      <c r="H32" s="89"/>
      <c r="I32" s="113">
        <f>I30-I29</f>
        <v>1</v>
      </c>
      <c r="J32" s="9"/>
      <c r="N32" s="9"/>
      <c r="S32" s="9"/>
    </row>
    <row r="33" ht="63.0" customHeight="1">
      <c r="A33" s="50" t="s">
        <v>56</v>
      </c>
      <c r="B33" s="19"/>
      <c r="C33" s="19"/>
      <c r="D33" s="21"/>
      <c r="E33" s="124" t="s">
        <v>123</v>
      </c>
      <c r="F33" s="111"/>
      <c r="G33" s="125" t="s">
        <v>124</v>
      </c>
      <c r="H33" s="89"/>
      <c r="I33" s="126" t="s">
        <v>125</v>
      </c>
      <c r="J33" s="9"/>
      <c r="N33" s="9"/>
      <c r="S33" s="9"/>
    </row>
    <row r="34" ht="27.0" customHeight="1">
      <c r="A34" s="54"/>
      <c r="B34" s="54"/>
      <c r="C34" s="54"/>
      <c r="D34" s="55"/>
      <c r="E34" s="66" t="s">
        <v>126</v>
      </c>
      <c r="F34" s="67">
        <f>AVERAGE(E31)</f>
        <v>0.8571428571</v>
      </c>
      <c r="G34" s="66" t="s">
        <v>58</v>
      </c>
      <c r="H34" s="67">
        <f>AVERAGE(G31)</f>
        <v>0.880952381</v>
      </c>
      <c r="I34" s="66" t="s">
        <v>58</v>
      </c>
      <c r="J34" s="67">
        <f>AVERAGE(I31)</f>
        <v>0.9761904762</v>
      </c>
      <c r="K34" s="131"/>
      <c r="N34" s="9"/>
      <c r="P34" s="52" t="s">
        <v>58</v>
      </c>
      <c r="Q34" s="21"/>
      <c r="R34" s="53"/>
      <c r="S34" s="9"/>
    </row>
    <row r="35" ht="15.75" customHeight="1">
      <c r="D35" s="51"/>
      <c r="E35" s="73" t="s">
        <v>128</v>
      </c>
      <c r="F35" s="73">
        <v>1.0</v>
      </c>
      <c r="G35" s="73" t="s">
        <v>59</v>
      </c>
      <c r="H35" s="73">
        <f>COUNTA(G2)</f>
        <v>1</v>
      </c>
      <c r="I35" s="73" t="s">
        <v>59</v>
      </c>
      <c r="J35" s="73">
        <f>COUNTA(I2)</f>
        <v>1</v>
      </c>
      <c r="K35" s="134"/>
      <c r="N35" s="9"/>
      <c r="P35" s="56" t="s">
        <v>59</v>
      </c>
      <c r="Q35" s="56"/>
      <c r="R35" s="56"/>
      <c r="S35" s="9"/>
    </row>
    <row r="36" ht="15.75" customHeight="1">
      <c r="D36" s="51"/>
      <c r="I36" s="136" t="s">
        <v>119</v>
      </c>
      <c r="J36" s="139">
        <f>SUM(I4)</f>
        <v>0.0009953703704</v>
      </c>
      <c r="N36" s="49"/>
    </row>
    <row r="37" ht="15.75" customHeight="1">
      <c r="D37" s="51"/>
      <c r="N37" s="49"/>
    </row>
    <row r="38" ht="15.75" customHeight="1">
      <c r="D38" s="51"/>
      <c r="N38" s="49"/>
    </row>
    <row r="39" ht="15.75" customHeight="1">
      <c r="D39" s="51"/>
      <c r="N39" s="49"/>
    </row>
    <row r="40" ht="15.75" customHeight="1">
      <c r="D40" s="51"/>
      <c r="N40" s="49"/>
    </row>
    <row r="41" ht="15.75" customHeight="1">
      <c r="D41" s="51"/>
      <c r="N41" s="49"/>
    </row>
    <row r="42" ht="15.75" customHeight="1">
      <c r="D42" s="51"/>
      <c r="N42" s="49"/>
    </row>
    <row r="43" ht="15.75" customHeight="1">
      <c r="D43" s="51"/>
      <c r="N43" s="49"/>
    </row>
    <row r="44" ht="15.75" customHeight="1">
      <c r="D44" s="51"/>
      <c r="N44" s="49"/>
    </row>
    <row r="45" ht="15.75" customHeight="1">
      <c r="D45" s="51"/>
      <c r="N45" s="49"/>
    </row>
    <row r="46" ht="15.75" customHeight="1">
      <c r="D46" s="51"/>
      <c r="N46" s="49"/>
    </row>
    <row r="47" ht="15.75" customHeight="1">
      <c r="D47" s="51"/>
      <c r="N47" s="49"/>
    </row>
    <row r="48" ht="15.75" customHeight="1">
      <c r="D48" s="51"/>
      <c r="N48" s="49"/>
    </row>
    <row r="49" ht="15.75" customHeight="1">
      <c r="D49" s="51"/>
      <c r="N49" s="49"/>
    </row>
    <row r="50" ht="15.75" customHeight="1">
      <c r="D50" s="51"/>
      <c r="N50" s="49"/>
    </row>
    <row r="51" ht="15.75" customHeight="1">
      <c r="D51" s="51"/>
      <c r="N51" s="49"/>
    </row>
    <row r="52" ht="15.75" customHeight="1">
      <c r="D52" s="51"/>
      <c r="N52" s="49"/>
    </row>
    <row r="53" ht="15.75" customHeight="1">
      <c r="D53" s="51"/>
      <c r="N53" s="49"/>
    </row>
    <row r="54" ht="15.75" customHeight="1">
      <c r="D54" s="51"/>
      <c r="N54" s="49"/>
    </row>
    <row r="55" ht="15.75" customHeight="1">
      <c r="D55" s="51"/>
      <c r="N55" s="49"/>
    </row>
    <row r="56" ht="15.75" customHeight="1">
      <c r="D56" s="51"/>
      <c r="N56" s="49"/>
    </row>
    <row r="57" ht="15.75" customHeight="1">
      <c r="D57" s="51"/>
      <c r="N57" s="49"/>
    </row>
    <row r="58" ht="15.75" customHeight="1">
      <c r="D58" s="51"/>
      <c r="N58" s="49"/>
    </row>
    <row r="59" ht="15.75" customHeight="1">
      <c r="D59" s="51"/>
      <c r="N59" s="49"/>
    </row>
    <row r="60" ht="15.75" customHeight="1">
      <c r="D60" s="51"/>
      <c r="N60" s="49"/>
    </row>
    <row r="61" ht="15.75" customHeight="1">
      <c r="D61" s="51"/>
      <c r="N61" s="49"/>
    </row>
    <row r="62" ht="15.75" customHeight="1">
      <c r="D62" s="51"/>
      <c r="N62" s="49"/>
    </row>
    <row r="63" ht="15.75" customHeight="1">
      <c r="D63" s="39"/>
      <c r="N63" s="49"/>
    </row>
    <row r="64" ht="15.75" customHeight="1">
      <c r="D64" s="39"/>
      <c r="N64" s="49"/>
    </row>
    <row r="65" ht="15.75" customHeight="1">
      <c r="D65" s="39"/>
      <c r="N65" s="49"/>
    </row>
    <row r="66" ht="15.75" customHeight="1">
      <c r="D66" s="39"/>
      <c r="N66" s="49"/>
    </row>
    <row r="67" ht="15.75" customHeight="1">
      <c r="D67" s="39"/>
      <c r="N67" s="49"/>
    </row>
    <row r="68" ht="15.75" customHeight="1">
      <c r="D68" s="39"/>
      <c r="N68" s="49"/>
    </row>
    <row r="69" ht="15.75" customHeight="1">
      <c r="D69" s="39"/>
      <c r="N69" s="49"/>
    </row>
    <row r="70" ht="15.75" customHeight="1">
      <c r="D70" s="39"/>
      <c r="N70" s="49"/>
    </row>
    <row r="71" ht="15.75" customHeight="1">
      <c r="D71" s="39"/>
      <c r="N71" s="49"/>
    </row>
    <row r="72" ht="15.75" customHeight="1">
      <c r="D72" s="39"/>
      <c r="N72" s="49"/>
    </row>
    <row r="73" ht="15.75" customHeight="1">
      <c r="D73" s="39"/>
      <c r="N73" s="49"/>
    </row>
    <row r="74" ht="15.75" customHeight="1">
      <c r="D74" s="39"/>
      <c r="N74" s="49"/>
    </row>
    <row r="75" ht="15.75" customHeight="1">
      <c r="D75" s="39"/>
      <c r="N75" s="49"/>
    </row>
    <row r="76" ht="15.75" customHeight="1">
      <c r="D76" s="39"/>
      <c r="N76" s="49"/>
    </row>
    <row r="77" ht="15.75" customHeight="1">
      <c r="D77" s="39"/>
      <c r="N77" s="49"/>
    </row>
    <row r="78" ht="15.75" customHeight="1">
      <c r="D78" s="39"/>
      <c r="N78" s="49"/>
    </row>
    <row r="79" ht="15.75" customHeight="1">
      <c r="D79" s="39"/>
      <c r="N79" s="49"/>
    </row>
    <row r="80" ht="15.75" customHeight="1">
      <c r="D80" s="39"/>
      <c r="N80" s="49"/>
    </row>
    <row r="81" ht="15.75" customHeight="1">
      <c r="D81" s="39"/>
      <c r="N81" s="49"/>
    </row>
    <row r="82" ht="15.75" customHeight="1">
      <c r="D82" s="39"/>
      <c r="N82" s="49"/>
    </row>
    <row r="83" ht="15.75" customHeight="1">
      <c r="D83" s="39"/>
      <c r="N83" s="49"/>
    </row>
    <row r="84" ht="15.75" customHeight="1">
      <c r="D84" s="39"/>
      <c r="N84" s="49"/>
    </row>
    <row r="85" ht="15.75" customHeight="1">
      <c r="D85" s="39"/>
      <c r="N85" s="49"/>
    </row>
    <row r="86" ht="15.75" customHeight="1">
      <c r="D86" s="39"/>
      <c r="N86" s="49"/>
    </row>
    <row r="87" ht="15.75" customHeight="1">
      <c r="D87" s="39"/>
      <c r="N87" s="49"/>
    </row>
    <row r="88" ht="15.75" customHeight="1">
      <c r="D88" s="39"/>
      <c r="N88" s="49"/>
    </row>
    <row r="89" ht="15.75" customHeight="1">
      <c r="D89" s="39"/>
      <c r="N89" s="49"/>
    </row>
    <row r="90" ht="15.75" customHeight="1">
      <c r="D90" s="39"/>
      <c r="N90" s="49"/>
    </row>
    <row r="91" ht="15.75" customHeight="1">
      <c r="D91" s="39"/>
      <c r="N91" s="49"/>
    </row>
    <row r="92" ht="15.75" customHeight="1">
      <c r="D92" s="39"/>
      <c r="N92" s="49"/>
    </row>
    <row r="93" ht="15.75" customHeight="1">
      <c r="D93" s="39"/>
      <c r="N93" s="49"/>
    </row>
    <row r="94" ht="15.75" customHeight="1">
      <c r="D94" s="39"/>
      <c r="N94" s="49"/>
    </row>
    <row r="95" ht="15.75" customHeight="1">
      <c r="D95" s="39"/>
      <c r="N95" s="49"/>
    </row>
    <row r="96" ht="15.75" customHeight="1">
      <c r="D96" s="39"/>
      <c r="N96" s="49"/>
    </row>
    <row r="97" ht="15.75" customHeight="1">
      <c r="D97" s="39"/>
      <c r="N97" s="49"/>
    </row>
    <row r="98" ht="15.75" customHeight="1">
      <c r="D98" s="39"/>
      <c r="N98" s="49"/>
    </row>
    <row r="99" ht="15.75" customHeight="1">
      <c r="D99" s="39"/>
      <c r="N99" s="49"/>
    </row>
    <row r="100" ht="15.75" customHeight="1">
      <c r="D100" s="39"/>
      <c r="N100" s="49"/>
    </row>
    <row r="101" ht="15.75" customHeight="1">
      <c r="D101" s="39"/>
      <c r="N101" s="49"/>
    </row>
    <row r="102" ht="15.75" customHeight="1">
      <c r="D102" s="39"/>
      <c r="N102" s="49"/>
    </row>
    <row r="103" ht="15.75" customHeight="1">
      <c r="D103" s="39"/>
      <c r="N103" s="49"/>
    </row>
    <row r="104" ht="15.75" customHeight="1">
      <c r="D104" s="39"/>
      <c r="N104" s="49"/>
    </row>
    <row r="105" ht="15.75" customHeight="1">
      <c r="D105" s="39"/>
      <c r="N105" s="49"/>
    </row>
    <row r="106" ht="15.75" customHeight="1">
      <c r="D106" s="39"/>
      <c r="N106" s="49"/>
    </row>
    <row r="107" ht="15.75" customHeight="1">
      <c r="D107" s="39"/>
      <c r="N107" s="49"/>
    </row>
    <row r="108" ht="15.75" customHeight="1">
      <c r="D108" s="39"/>
      <c r="N108" s="49"/>
    </row>
    <row r="109" ht="15.75" customHeight="1">
      <c r="D109" s="39"/>
      <c r="N109" s="49"/>
    </row>
    <row r="110" ht="15.75" customHeight="1">
      <c r="D110" s="39"/>
      <c r="N110" s="49"/>
    </row>
    <row r="111" ht="15.75" customHeight="1">
      <c r="D111" s="39"/>
      <c r="N111" s="49"/>
    </row>
    <row r="112" ht="15.75" customHeight="1">
      <c r="D112" s="39"/>
      <c r="N112" s="49"/>
    </row>
    <row r="113" ht="15.75" customHeight="1">
      <c r="D113" s="39"/>
      <c r="N113" s="49"/>
    </row>
    <row r="114" ht="15.75" customHeight="1">
      <c r="D114" s="39"/>
      <c r="N114" s="49"/>
    </row>
    <row r="115" ht="15.75" customHeight="1">
      <c r="D115" s="39"/>
      <c r="N115" s="49"/>
    </row>
    <row r="116" ht="15.75" customHeight="1">
      <c r="D116" s="39"/>
      <c r="N116" s="49"/>
    </row>
    <row r="117" ht="15.75" customHeight="1">
      <c r="D117" s="39"/>
      <c r="N117" s="49"/>
    </row>
    <row r="118" ht="15.75" customHeight="1">
      <c r="D118" s="39"/>
      <c r="N118" s="49"/>
    </row>
    <row r="119" ht="15.75" customHeight="1">
      <c r="D119" s="39"/>
      <c r="N119" s="49"/>
    </row>
    <row r="120" ht="15.75" customHeight="1">
      <c r="D120" s="39"/>
      <c r="N120" s="49"/>
    </row>
    <row r="121" ht="15.75" customHeight="1">
      <c r="D121" s="39"/>
      <c r="N121" s="49"/>
    </row>
    <row r="122" ht="15.75" customHeight="1">
      <c r="D122" s="39"/>
      <c r="N122" s="49"/>
    </row>
    <row r="123" ht="15.75" customHeight="1">
      <c r="D123" s="39"/>
      <c r="N123" s="49"/>
    </row>
    <row r="124" ht="15.75" customHeight="1">
      <c r="D124" s="39"/>
      <c r="N124" s="49"/>
    </row>
    <row r="125" ht="15.75" customHeight="1">
      <c r="D125" s="39"/>
      <c r="N125" s="49"/>
    </row>
    <row r="126" ht="15.75" customHeight="1">
      <c r="D126" s="39"/>
      <c r="N126" s="49"/>
    </row>
    <row r="127" ht="15.75" customHeight="1">
      <c r="D127" s="39"/>
      <c r="N127" s="49"/>
    </row>
    <row r="128" ht="15.75" customHeight="1">
      <c r="D128" s="39"/>
      <c r="N128" s="49"/>
    </row>
    <row r="129" ht="15.75" customHeight="1">
      <c r="D129" s="39"/>
      <c r="N129" s="49"/>
    </row>
    <row r="130" ht="15.75" customHeight="1">
      <c r="D130" s="39"/>
      <c r="N130" s="49"/>
    </row>
    <row r="131" ht="15.75" customHeight="1">
      <c r="D131" s="39"/>
      <c r="N131" s="49"/>
    </row>
    <row r="132" ht="15.75" customHeight="1">
      <c r="D132" s="39"/>
      <c r="N132" s="49"/>
    </row>
    <row r="133" ht="15.75" customHeight="1">
      <c r="D133" s="39"/>
      <c r="N133" s="49"/>
    </row>
    <row r="134" ht="15.75" customHeight="1">
      <c r="D134" s="39"/>
      <c r="N134" s="49"/>
    </row>
    <row r="135" ht="15.75" customHeight="1">
      <c r="D135" s="39"/>
      <c r="N135" s="49"/>
    </row>
    <row r="136" ht="15.75" customHeight="1">
      <c r="D136" s="39"/>
      <c r="N136" s="49"/>
    </row>
    <row r="137" ht="15.75" customHeight="1">
      <c r="D137" s="39"/>
      <c r="N137" s="49"/>
    </row>
    <row r="138" ht="15.75" customHeight="1">
      <c r="D138" s="39"/>
      <c r="N138" s="49"/>
    </row>
    <row r="139" ht="15.75" customHeight="1">
      <c r="D139" s="39"/>
      <c r="N139" s="49"/>
    </row>
    <row r="140" ht="15.75" customHeight="1">
      <c r="D140" s="39"/>
      <c r="N140" s="49"/>
    </row>
    <row r="141" ht="15.75" customHeight="1">
      <c r="D141" s="39"/>
      <c r="N141" s="49"/>
    </row>
    <row r="142" ht="15.75" customHeight="1">
      <c r="D142" s="39"/>
      <c r="N142" s="49"/>
    </row>
    <row r="143" ht="15.75" customHeight="1">
      <c r="D143" s="39"/>
      <c r="N143" s="49"/>
    </row>
    <row r="144" ht="15.75" customHeight="1">
      <c r="D144" s="39"/>
      <c r="N144" s="49"/>
    </row>
    <row r="145" ht="15.75" customHeight="1">
      <c r="D145" s="39"/>
      <c r="N145" s="49"/>
    </row>
    <row r="146" ht="15.75" customHeight="1">
      <c r="D146" s="39"/>
      <c r="N146" s="49"/>
    </row>
    <row r="147" ht="15.75" customHeight="1">
      <c r="D147" s="39"/>
      <c r="N147" s="49"/>
    </row>
    <row r="148" ht="15.75" customHeight="1">
      <c r="D148" s="39"/>
      <c r="N148" s="49"/>
    </row>
    <row r="149" ht="15.75" customHeight="1">
      <c r="D149" s="39"/>
      <c r="N149" s="49"/>
    </row>
    <row r="150" ht="15.75" customHeight="1">
      <c r="D150" s="39"/>
      <c r="N150" s="49"/>
    </row>
    <row r="151" ht="15.75" customHeight="1">
      <c r="D151" s="39"/>
      <c r="N151" s="49"/>
    </row>
    <row r="152" ht="15.75" customHeight="1">
      <c r="D152" s="39"/>
      <c r="N152" s="49"/>
    </row>
    <row r="153" ht="15.75" customHeight="1">
      <c r="D153" s="39"/>
      <c r="N153" s="49"/>
    </row>
    <row r="154" ht="15.75" customHeight="1">
      <c r="D154" s="39"/>
      <c r="N154" s="49"/>
    </row>
    <row r="155" ht="15.75" customHeight="1">
      <c r="D155" s="39"/>
      <c r="N155" s="49"/>
    </row>
    <row r="156" ht="15.75" customHeight="1">
      <c r="D156" s="39"/>
      <c r="N156" s="49"/>
    </row>
    <row r="157" ht="15.75" customHeight="1">
      <c r="D157" s="39"/>
      <c r="N157" s="49"/>
    </row>
    <row r="158" ht="15.75" customHeight="1">
      <c r="D158" s="39"/>
      <c r="N158" s="49"/>
    </row>
    <row r="159" ht="15.75" customHeight="1">
      <c r="D159" s="39"/>
      <c r="N159" s="49"/>
    </row>
    <row r="160" ht="15.75" customHeight="1">
      <c r="D160" s="39"/>
      <c r="N160" s="49"/>
    </row>
    <row r="161" ht="15.75" customHeight="1">
      <c r="D161" s="39"/>
      <c r="N161" s="49"/>
    </row>
    <row r="162" ht="15.75" customHeight="1">
      <c r="D162" s="39"/>
      <c r="N162" s="49"/>
    </row>
    <row r="163" ht="15.75" customHeight="1">
      <c r="D163" s="39"/>
      <c r="N163" s="49"/>
    </row>
    <row r="164" ht="15.75" customHeight="1">
      <c r="D164" s="39"/>
      <c r="N164" s="49"/>
    </row>
    <row r="165" ht="15.75" customHeight="1">
      <c r="D165" s="39"/>
      <c r="N165" s="49"/>
    </row>
    <row r="166" ht="15.75" customHeight="1">
      <c r="D166" s="39"/>
      <c r="N166" s="49"/>
    </row>
    <row r="167" ht="15.75" customHeight="1">
      <c r="D167" s="39"/>
      <c r="N167" s="49"/>
    </row>
    <row r="168" ht="15.75" customHeight="1">
      <c r="D168" s="39"/>
      <c r="N168" s="49"/>
    </row>
    <row r="169" ht="15.75" customHeight="1">
      <c r="D169" s="39"/>
      <c r="N169" s="49"/>
    </row>
    <row r="170" ht="15.75" customHeight="1">
      <c r="D170" s="39"/>
      <c r="N170" s="49"/>
    </row>
    <row r="171" ht="15.75" customHeight="1">
      <c r="D171" s="39"/>
      <c r="N171" s="49"/>
    </row>
    <row r="172" ht="15.75" customHeight="1">
      <c r="D172" s="39"/>
      <c r="N172" s="49"/>
    </row>
    <row r="173" ht="15.75" customHeight="1">
      <c r="D173" s="39"/>
      <c r="N173" s="49"/>
    </row>
    <row r="174" ht="15.75" customHeight="1">
      <c r="D174" s="39"/>
      <c r="N174" s="49"/>
    </row>
    <row r="175" ht="15.75" customHeight="1">
      <c r="D175" s="39"/>
      <c r="N175" s="49"/>
    </row>
    <row r="176" ht="15.75" customHeight="1">
      <c r="D176" s="39"/>
      <c r="N176" s="49"/>
    </row>
    <row r="177" ht="15.75" customHeight="1">
      <c r="D177" s="39"/>
      <c r="N177" s="49"/>
    </row>
    <row r="178" ht="15.75" customHeight="1">
      <c r="D178" s="39"/>
      <c r="N178" s="49"/>
    </row>
    <row r="179" ht="15.75" customHeight="1">
      <c r="D179" s="39"/>
      <c r="N179" s="49"/>
    </row>
    <row r="180" ht="15.75" customHeight="1">
      <c r="D180" s="39"/>
      <c r="N180" s="49"/>
    </row>
    <row r="181" ht="15.75" customHeight="1">
      <c r="D181" s="39"/>
      <c r="N181" s="49"/>
    </row>
    <row r="182" ht="15.75" customHeight="1">
      <c r="D182" s="39"/>
      <c r="N182" s="49"/>
    </row>
    <row r="183" ht="15.75" customHeight="1">
      <c r="D183" s="39"/>
      <c r="N183" s="49"/>
    </row>
    <row r="184" ht="15.75" customHeight="1">
      <c r="D184" s="39"/>
      <c r="N184" s="49"/>
    </row>
    <row r="185" ht="15.75" customHeight="1">
      <c r="D185" s="39"/>
      <c r="N185" s="49"/>
    </row>
    <row r="186" ht="15.75" customHeight="1">
      <c r="D186" s="39"/>
      <c r="N186" s="49"/>
    </row>
    <row r="187" ht="15.75" customHeight="1">
      <c r="D187" s="39"/>
      <c r="N187" s="49"/>
    </row>
    <row r="188" ht="15.75" customHeight="1">
      <c r="D188" s="39"/>
      <c r="N188" s="49"/>
    </row>
    <row r="189" ht="15.75" customHeight="1">
      <c r="D189" s="39"/>
      <c r="N189" s="49"/>
    </row>
    <row r="190" ht="15.75" customHeight="1">
      <c r="D190" s="39"/>
      <c r="N190" s="49"/>
    </row>
    <row r="191" ht="15.75" customHeight="1">
      <c r="D191" s="39"/>
      <c r="N191" s="49"/>
    </row>
    <row r="192" ht="15.75" customHeight="1">
      <c r="D192" s="39"/>
      <c r="N192" s="49"/>
    </row>
    <row r="193" ht="15.75" customHeight="1">
      <c r="D193" s="39"/>
      <c r="N193" s="49"/>
    </row>
    <row r="194" ht="15.75" customHeight="1">
      <c r="D194" s="39"/>
      <c r="N194" s="49"/>
    </row>
    <row r="195" ht="15.75" customHeight="1">
      <c r="D195" s="39"/>
      <c r="N195" s="49"/>
    </row>
    <row r="196" ht="15.75" customHeight="1">
      <c r="D196" s="39"/>
      <c r="N196" s="49"/>
    </row>
    <row r="197" ht="15.75" customHeight="1">
      <c r="D197" s="39"/>
      <c r="N197" s="49"/>
    </row>
    <row r="198" ht="15.75" customHeight="1">
      <c r="D198" s="39"/>
      <c r="N198" s="49"/>
    </row>
    <row r="199" ht="15.75" customHeight="1">
      <c r="D199" s="39"/>
      <c r="N199" s="49"/>
    </row>
    <row r="200" ht="15.75" customHeight="1">
      <c r="D200" s="39"/>
      <c r="N200" s="49"/>
    </row>
    <row r="201" ht="15.75" customHeight="1">
      <c r="D201" s="39"/>
      <c r="N201" s="49"/>
    </row>
    <row r="202" ht="15.75" customHeight="1">
      <c r="D202" s="39"/>
      <c r="N202" s="49"/>
    </row>
    <row r="203" ht="15.75" customHeight="1">
      <c r="D203" s="39"/>
      <c r="N203" s="49"/>
    </row>
    <row r="204" ht="15.75" customHeight="1">
      <c r="D204" s="39"/>
      <c r="N204" s="49"/>
    </row>
    <row r="205" ht="15.75" customHeight="1">
      <c r="D205" s="39"/>
      <c r="N205" s="49"/>
    </row>
    <row r="206" ht="15.75" customHeight="1">
      <c r="D206" s="39"/>
      <c r="N206" s="49"/>
    </row>
    <row r="207" ht="15.75" customHeight="1">
      <c r="D207" s="39"/>
      <c r="N207" s="49"/>
    </row>
    <row r="208" ht="15.75" customHeight="1">
      <c r="D208" s="39"/>
      <c r="N208" s="49"/>
    </row>
    <row r="209" ht="15.75" customHeight="1">
      <c r="D209" s="39"/>
      <c r="N209" s="49"/>
    </row>
    <row r="210" ht="15.75" customHeight="1">
      <c r="D210" s="39"/>
      <c r="N210" s="49"/>
    </row>
    <row r="211" ht="15.75" customHeight="1">
      <c r="D211" s="39"/>
      <c r="N211" s="49"/>
    </row>
    <row r="212" ht="15.75" customHeight="1">
      <c r="D212" s="39"/>
      <c r="N212" s="49"/>
    </row>
    <row r="213" ht="15.75" customHeight="1">
      <c r="D213" s="39"/>
      <c r="N213" s="49"/>
    </row>
    <row r="214" ht="15.75" customHeight="1">
      <c r="D214" s="39"/>
      <c r="N214" s="49"/>
    </row>
    <row r="215" ht="15.75" customHeight="1">
      <c r="D215" s="39"/>
      <c r="N215" s="49"/>
    </row>
    <row r="216" ht="15.75" customHeight="1">
      <c r="D216" s="39"/>
      <c r="N216" s="49"/>
    </row>
    <row r="217" ht="15.75" customHeight="1">
      <c r="D217" s="39"/>
      <c r="N217" s="49"/>
    </row>
    <row r="218" ht="15.75" customHeight="1">
      <c r="D218" s="39"/>
      <c r="N218" s="49"/>
    </row>
    <row r="219" ht="15.75" customHeight="1">
      <c r="D219" s="39"/>
      <c r="N219" s="49"/>
    </row>
    <row r="220" ht="15.75" customHeight="1">
      <c r="D220" s="39"/>
      <c r="N220" s="49"/>
    </row>
    <row r="221" ht="15.75" customHeight="1">
      <c r="D221" s="39"/>
      <c r="N221" s="49"/>
    </row>
    <row r="222" ht="15.75" customHeight="1">
      <c r="D222" s="39"/>
      <c r="N222" s="49"/>
    </row>
    <row r="223" ht="15.75" customHeight="1">
      <c r="D223" s="39"/>
      <c r="N223" s="49"/>
    </row>
    <row r="224" ht="15.75" customHeight="1">
      <c r="D224" s="39"/>
      <c r="N224" s="49"/>
    </row>
    <row r="225" ht="15.75" customHeight="1">
      <c r="D225" s="39"/>
      <c r="N225" s="49"/>
    </row>
    <row r="226" ht="15.75" customHeight="1">
      <c r="D226" s="39"/>
      <c r="N226" s="49"/>
    </row>
    <row r="227" ht="15.75" customHeight="1">
      <c r="D227" s="39"/>
      <c r="N227" s="49"/>
    </row>
    <row r="228" ht="15.75" customHeight="1">
      <c r="D228" s="39"/>
      <c r="N228" s="49"/>
    </row>
    <row r="229" ht="15.75" customHeight="1">
      <c r="D229" s="39"/>
      <c r="N229" s="49"/>
    </row>
    <row r="230" ht="15.75" customHeight="1">
      <c r="D230" s="39"/>
      <c r="N230" s="49"/>
    </row>
    <row r="231" ht="15.75" customHeight="1">
      <c r="D231" s="39"/>
      <c r="N231" s="49"/>
    </row>
    <row r="232" ht="15.75" customHeight="1">
      <c r="D232" s="39"/>
      <c r="N232" s="49"/>
    </row>
    <row r="233" ht="15.75" customHeight="1">
      <c r="D233" s="39"/>
      <c r="N233" s="49"/>
    </row>
    <row r="234" ht="15.75" customHeight="1">
      <c r="D234" s="39"/>
      <c r="N234" s="49"/>
    </row>
    <row r="235" ht="15.75" customHeight="1">
      <c r="D235" s="39"/>
      <c r="N235" s="4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9">
    <mergeCell ref="M2:M3"/>
    <mergeCell ref="O2:O3"/>
    <mergeCell ref="P2:P3"/>
    <mergeCell ref="Q2:Q3"/>
    <mergeCell ref="P34:Q34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O1:R1"/>
    <mergeCell ref="K2:K3"/>
    <mergeCell ref="L2:L3"/>
    <mergeCell ref="R2:R3"/>
  </mergeCells>
  <hyperlinks>
    <hyperlink r:id="rId1" ref="E2"/>
    <hyperlink r:id="rId2" ref="G2"/>
    <hyperlink r:id="rId3" ref="I2"/>
  </hyperlinks>
  <printOptions/>
  <pageMargins bottom="0.75" footer="0.0" header="0.0" left="0.7" right="0.7" top="0.75"/>
  <pageSetup paperSize="9"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5"/>
    <col customWidth="1" min="6" max="6" width="6.88"/>
    <col customWidth="1" min="7" max="17" width="8.38"/>
    <col customWidth="1" min="18" max="26" width="11.0"/>
  </cols>
  <sheetData>
    <row r="1" ht="15.0" customHeight="1">
      <c r="A1" s="76" t="s">
        <v>89</v>
      </c>
      <c r="B1" s="3" t="s">
        <v>2</v>
      </c>
      <c r="C1" s="3" t="s">
        <v>3</v>
      </c>
      <c r="D1" s="5" t="s">
        <v>4</v>
      </c>
      <c r="E1" s="78">
        <v>43895.0</v>
      </c>
      <c r="F1" s="9"/>
      <c r="G1" s="7"/>
      <c r="H1" s="7"/>
      <c r="I1" s="7"/>
      <c r="J1" s="7"/>
      <c r="K1" s="7"/>
      <c r="L1" s="9"/>
      <c r="M1" s="7" t="s">
        <v>5</v>
      </c>
      <c r="Q1" s="9"/>
    </row>
    <row r="2" ht="15.0" customHeight="1">
      <c r="A2" s="12"/>
      <c r="B2" s="12"/>
      <c r="C2" s="12"/>
      <c r="D2" s="90" t="s">
        <v>6</v>
      </c>
      <c r="E2" s="85" t="s">
        <v>92</v>
      </c>
      <c r="F2" s="9"/>
      <c r="G2" s="3"/>
      <c r="H2" s="3"/>
      <c r="I2" s="3"/>
      <c r="J2" s="3"/>
      <c r="K2" s="3"/>
      <c r="L2" s="9"/>
      <c r="M2" s="3"/>
      <c r="N2" s="3"/>
      <c r="O2" s="3"/>
      <c r="P2" s="3"/>
      <c r="Q2" s="9"/>
    </row>
    <row r="3" ht="15.0" customHeight="1">
      <c r="A3" s="12"/>
      <c r="B3" s="15"/>
      <c r="C3" s="15"/>
      <c r="D3" s="15"/>
      <c r="E3" s="15"/>
      <c r="F3" s="9"/>
      <c r="G3" s="15"/>
      <c r="H3" s="15"/>
      <c r="I3" s="15"/>
      <c r="J3" s="15"/>
      <c r="K3" s="15"/>
      <c r="L3" s="9"/>
      <c r="M3" s="15"/>
      <c r="N3" s="15"/>
      <c r="O3" s="15"/>
      <c r="P3" s="15"/>
      <c r="Q3" s="9"/>
    </row>
    <row r="4" ht="15.0" customHeight="1">
      <c r="A4" s="12"/>
      <c r="B4" s="20" t="s">
        <v>8</v>
      </c>
      <c r="C4" s="19"/>
      <c r="D4" s="21"/>
      <c r="E4" s="37"/>
      <c r="F4" s="9"/>
      <c r="L4" s="9"/>
      <c r="Q4" s="9"/>
    </row>
    <row r="5" ht="15.0" customHeight="1">
      <c r="A5" s="12"/>
      <c r="B5" s="28">
        <v>1.0</v>
      </c>
      <c r="C5" s="28">
        <v>1.0</v>
      </c>
      <c r="D5" s="96" t="s">
        <v>10</v>
      </c>
      <c r="E5" s="37">
        <v>1.0</v>
      </c>
      <c r="F5" s="9"/>
      <c r="L5" s="9"/>
      <c r="Q5" s="9"/>
    </row>
    <row r="6" ht="15.0" customHeight="1">
      <c r="A6" s="12"/>
      <c r="B6" s="28">
        <v>1.0</v>
      </c>
      <c r="C6" s="28">
        <v>2.0</v>
      </c>
      <c r="D6" s="96" t="s">
        <v>102</v>
      </c>
      <c r="E6" s="37">
        <v>1.0</v>
      </c>
      <c r="F6" s="9"/>
      <c r="L6" s="9"/>
      <c r="Q6" s="9"/>
    </row>
    <row r="7" ht="15.0" customHeight="1">
      <c r="A7" s="12"/>
      <c r="B7" s="28">
        <v>1.0</v>
      </c>
      <c r="C7" s="28">
        <v>3.0</v>
      </c>
      <c r="D7" s="96" t="s">
        <v>13</v>
      </c>
      <c r="E7" s="37">
        <v>1.0</v>
      </c>
      <c r="F7" s="9"/>
      <c r="L7" s="9"/>
      <c r="Q7" s="9"/>
    </row>
    <row r="8" ht="15.0" customHeight="1">
      <c r="A8" s="12"/>
      <c r="B8" s="28">
        <v>1.0</v>
      </c>
      <c r="C8" s="28">
        <v>4.0</v>
      </c>
      <c r="D8" s="96" t="s">
        <v>14</v>
      </c>
      <c r="E8" s="37">
        <v>1.0</v>
      </c>
      <c r="F8" s="9"/>
      <c r="L8" s="9"/>
      <c r="Q8" s="9"/>
    </row>
    <row r="9" ht="33.0" customHeight="1">
      <c r="A9" s="12"/>
      <c r="B9" s="28">
        <v>1.0</v>
      </c>
      <c r="C9" s="28">
        <v>5.0</v>
      </c>
      <c r="D9" s="96" t="s">
        <v>103</v>
      </c>
      <c r="E9" s="101">
        <v>0.0</v>
      </c>
      <c r="F9" s="9"/>
      <c r="L9" s="9"/>
      <c r="Q9" s="9"/>
    </row>
    <row r="10" ht="15.0" customHeight="1">
      <c r="A10" s="12"/>
      <c r="B10" s="28">
        <v>1.0</v>
      </c>
      <c r="C10" s="28">
        <v>6.0</v>
      </c>
      <c r="D10" s="96" t="s">
        <v>27</v>
      </c>
      <c r="E10" s="37">
        <v>1.0</v>
      </c>
      <c r="F10" s="9"/>
      <c r="L10" s="9"/>
      <c r="Q10" s="9"/>
    </row>
    <row r="11" ht="15.0" customHeight="1">
      <c r="A11" s="12"/>
      <c r="B11" s="28">
        <v>1.0</v>
      </c>
      <c r="C11" s="28">
        <v>7.0</v>
      </c>
      <c r="D11" s="96" t="s">
        <v>23</v>
      </c>
      <c r="E11" s="37">
        <v>1.0</v>
      </c>
      <c r="F11" s="9"/>
      <c r="L11" s="9"/>
      <c r="Q11" s="9"/>
    </row>
    <row r="12" ht="15.0" customHeight="1">
      <c r="A12" s="12"/>
      <c r="B12" s="28">
        <v>1.0</v>
      </c>
      <c r="C12" s="28">
        <v>8.0</v>
      </c>
      <c r="D12" s="96" t="s">
        <v>104</v>
      </c>
      <c r="E12" s="37">
        <v>1.0</v>
      </c>
      <c r="F12" s="9"/>
      <c r="L12" s="9"/>
      <c r="Q12" s="9"/>
    </row>
    <row r="13" ht="32.25" customHeight="1">
      <c r="A13" s="15"/>
      <c r="B13" s="28">
        <v>5.0</v>
      </c>
      <c r="C13" s="28">
        <v>9.0</v>
      </c>
      <c r="D13" s="96" t="s">
        <v>105</v>
      </c>
      <c r="E13" s="37">
        <v>5.0</v>
      </c>
      <c r="F13" s="9"/>
      <c r="L13" s="9"/>
      <c r="Q13" s="9"/>
    </row>
    <row r="14" ht="15.75" customHeight="1">
      <c r="B14" s="42">
        <f>SUM(B5:B13)</f>
        <v>13</v>
      </c>
      <c r="C14" s="21"/>
      <c r="D14" s="44" t="s">
        <v>51</v>
      </c>
      <c r="E14" s="37">
        <f>SUM(E5:E13)</f>
        <v>12</v>
      </c>
      <c r="F14" s="9"/>
      <c r="L14" s="9"/>
      <c r="Q14" s="9"/>
    </row>
    <row r="15" ht="15.75" customHeight="1">
      <c r="A15" s="46" t="s">
        <v>52</v>
      </c>
      <c r="B15" s="19"/>
      <c r="C15" s="19"/>
      <c r="D15" s="21"/>
      <c r="E15" s="37">
        <v>13.0</v>
      </c>
      <c r="F15" s="9"/>
      <c r="L15" s="9"/>
      <c r="Q15" s="9"/>
    </row>
    <row r="16" ht="15.75" customHeight="1">
      <c r="A16" s="46" t="s">
        <v>53</v>
      </c>
      <c r="B16" s="19"/>
      <c r="C16" s="19"/>
      <c r="D16" s="21"/>
      <c r="E16" s="62">
        <f>E14/E15</f>
        <v>0.9230769231</v>
      </c>
      <c r="F16" s="9"/>
      <c r="L16" s="9"/>
      <c r="Q16" s="9"/>
    </row>
    <row r="17" ht="15.75" customHeight="1">
      <c r="A17" s="46" t="s">
        <v>54</v>
      </c>
      <c r="B17" s="19"/>
      <c r="C17" s="19"/>
      <c r="D17" s="21"/>
      <c r="E17" s="37">
        <f>E15-E14</f>
        <v>1</v>
      </c>
      <c r="F17" s="9"/>
      <c r="L17" s="9"/>
      <c r="Q17" s="9"/>
    </row>
    <row r="18" ht="15.75" customHeight="1">
      <c r="A18" s="46" t="s">
        <v>56</v>
      </c>
      <c r="B18" s="19"/>
      <c r="C18" s="19"/>
      <c r="D18" s="21"/>
      <c r="E18" s="37" t="s">
        <v>110</v>
      </c>
      <c r="F18" s="9"/>
      <c r="L18" s="9"/>
      <c r="Q18" s="9"/>
    </row>
    <row r="19" ht="27.0" customHeight="1">
      <c r="D19" s="51"/>
      <c r="E19" s="66" t="s">
        <v>58</v>
      </c>
      <c r="F19" s="67">
        <f>AVERAGE(E16)</f>
        <v>0.9230769231</v>
      </c>
      <c r="G19" s="52" t="s">
        <v>58</v>
      </c>
      <c r="H19" s="21"/>
      <c r="I19" s="53"/>
      <c r="L19" s="9"/>
      <c r="N19" s="52" t="s">
        <v>58</v>
      </c>
      <c r="O19" s="21"/>
      <c r="P19" s="53"/>
      <c r="Q19" s="9"/>
    </row>
    <row r="20" ht="15.75" customHeight="1">
      <c r="D20" s="51"/>
      <c r="E20" s="73" t="s">
        <v>59</v>
      </c>
      <c r="F20" s="56">
        <f>COUNTA(E2)</f>
        <v>1</v>
      </c>
      <c r="G20" s="56" t="s">
        <v>59</v>
      </c>
      <c r="H20" s="56"/>
      <c r="I20" s="56"/>
      <c r="L20" s="9"/>
      <c r="N20" s="56" t="s">
        <v>59</v>
      </c>
      <c r="O20" s="56"/>
      <c r="P20" s="56"/>
      <c r="Q20" s="9"/>
    </row>
    <row r="21" ht="15.75" customHeight="1">
      <c r="D21" s="51"/>
      <c r="L21" s="49"/>
    </row>
    <row r="22" ht="15.75" customHeight="1">
      <c r="D22" s="51"/>
      <c r="L22" s="49"/>
    </row>
    <row r="23" ht="15.75" customHeight="1">
      <c r="D23" s="51"/>
      <c r="L23" s="49"/>
    </row>
    <row r="24" ht="15.75" customHeight="1">
      <c r="D24" s="51"/>
      <c r="L24" s="49"/>
    </row>
    <row r="25" ht="15.75" customHeight="1">
      <c r="D25" s="51"/>
      <c r="L25" s="49"/>
    </row>
    <row r="26" ht="15.75" customHeight="1">
      <c r="D26" s="51"/>
      <c r="L26" s="49"/>
    </row>
    <row r="27" ht="15.75" customHeight="1">
      <c r="D27" s="51"/>
      <c r="L27" s="49"/>
    </row>
    <row r="28" ht="15.75" customHeight="1">
      <c r="D28" s="51"/>
      <c r="L28" s="49"/>
    </row>
    <row r="29" ht="15.75" customHeight="1">
      <c r="D29" s="51"/>
      <c r="L29" s="49"/>
    </row>
    <row r="30" ht="15.75" customHeight="1">
      <c r="D30" s="51"/>
      <c r="L30" s="49"/>
    </row>
    <row r="31" ht="15.75" customHeight="1">
      <c r="D31" s="51"/>
      <c r="L31" s="49"/>
    </row>
    <row r="32" ht="15.75" customHeight="1">
      <c r="D32" s="51"/>
      <c r="L32" s="49"/>
    </row>
    <row r="33" ht="15.75" customHeight="1">
      <c r="D33" s="51"/>
      <c r="L33" s="49"/>
    </row>
    <row r="34" ht="15.75" customHeight="1">
      <c r="D34" s="51"/>
      <c r="L34" s="49"/>
    </row>
    <row r="35" ht="15.75" customHeight="1">
      <c r="D35" s="51"/>
      <c r="L35" s="49"/>
    </row>
    <row r="36" ht="15.75" customHeight="1">
      <c r="D36" s="51"/>
      <c r="L36" s="49"/>
    </row>
    <row r="37" ht="15.75" customHeight="1">
      <c r="D37" s="51"/>
      <c r="L37" s="49"/>
    </row>
    <row r="38" ht="15.75" customHeight="1">
      <c r="D38" s="51"/>
      <c r="L38" s="49"/>
    </row>
    <row r="39" ht="15.75" customHeight="1">
      <c r="D39" s="51"/>
      <c r="L39" s="49"/>
    </row>
    <row r="40" ht="15.75" customHeight="1">
      <c r="D40" s="51"/>
      <c r="L40" s="49"/>
    </row>
    <row r="41" ht="15.75" customHeight="1">
      <c r="D41" s="51"/>
      <c r="L41" s="49"/>
    </row>
    <row r="42" ht="15.75" customHeight="1">
      <c r="D42" s="51"/>
      <c r="L42" s="49"/>
    </row>
    <row r="43" ht="15.75" customHeight="1">
      <c r="D43" s="51"/>
      <c r="L43" s="49"/>
    </row>
    <row r="44" ht="15.75" customHeight="1">
      <c r="D44" s="51"/>
      <c r="L44" s="49"/>
    </row>
    <row r="45" ht="15.75" customHeight="1">
      <c r="D45" s="51"/>
      <c r="L45" s="49"/>
    </row>
    <row r="46" ht="15.75" customHeight="1">
      <c r="D46" s="51"/>
      <c r="L46" s="49"/>
    </row>
    <row r="47" ht="15.75" customHeight="1">
      <c r="D47" s="51"/>
      <c r="L47" s="49"/>
    </row>
    <row r="48" ht="15.75" customHeight="1">
      <c r="D48" s="39"/>
      <c r="L48" s="49"/>
    </row>
    <row r="49" ht="15.75" customHeight="1">
      <c r="D49" s="39"/>
      <c r="L49" s="49"/>
    </row>
    <row r="50" ht="15.75" customHeight="1">
      <c r="D50" s="39"/>
      <c r="L50" s="49"/>
    </row>
    <row r="51" ht="15.75" customHeight="1">
      <c r="D51" s="39"/>
      <c r="L51" s="49"/>
    </row>
    <row r="52" ht="15.75" customHeight="1">
      <c r="D52" s="39"/>
      <c r="L52" s="49"/>
    </row>
    <row r="53" ht="15.75" customHeight="1">
      <c r="D53" s="39"/>
      <c r="L53" s="49"/>
    </row>
    <row r="54" ht="15.75" customHeight="1">
      <c r="D54" s="39"/>
      <c r="L54" s="49"/>
    </row>
    <row r="55" ht="15.75" customHeight="1">
      <c r="D55" s="39"/>
      <c r="L55" s="49"/>
    </row>
    <row r="56" ht="15.75" customHeight="1">
      <c r="D56" s="39"/>
      <c r="L56" s="49"/>
    </row>
    <row r="57" ht="15.75" customHeight="1">
      <c r="D57" s="39"/>
      <c r="L57" s="49"/>
    </row>
    <row r="58" ht="15.75" customHeight="1">
      <c r="D58" s="39"/>
      <c r="L58" s="49"/>
    </row>
    <row r="59" ht="15.75" customHeight="1">
      <c r="D59" s="39"/>
      <c r="L59" s="49"/>
    </row>
    <row r="60" ht="15.75" customHeight="1">
      <c r="D60" s="39"/>
      <c r="L60" s="49"/>
    </row>
    <row r="61" ht="15.75" customHeight="1">
      <c r="D61" s="39"/>
      <c r="L61" s="49"/>
    </row>
    <row r="62" ht="15.75" customHeight="1">
      <c r="D62" s="39"/>
      <c r="L62" s="49"/>
    </row>
    <row r="63" ht="15.75" customHeight="1">
      <c r="D63" s="39"/>
      <c r="L63" s="49"/>
    </row>
    <row r="64" ht="15.75" customHeight="1">
      <c r="D64" s="39"/>
      <c r="L64" s="49"/>
    </row>
    <row r="65" ht="15.75" customHeight="1">
      <c r="D65" s="39"/>
      <c r="L65" s="49"/>
    </row>
    <row r="66" ht="15.75" customHeight="1">
      <c r="D66" s="39"/>
      <c r="L66" s="49"/>
    </row>
    <row r="67" ht="15.75" customHeight="1">
      <c r="D67" s="39"/>
      <c r="L67" s="49"/>
    </row>
    <row r="68" ht="15.75" customHeight="1">
      <c r="D68" s="39"/>
      <c r="L68" s="49"/>
    </row>
    <row r="69" ht="15.75" customHeight="1">
      <c r="D69" s="39"/>
      <c r="L69" s="49"/>
    </row>
    <row r="70" ht="15.75" customHeight="1">
      <c r="D70" s="39"/>
      <c r="L70" s="49"/>
    </row>
    <row r="71" ht="15.75" customHeight="1">
      <c r="D71" s="39"/>
      <c r="L71" s="49"/>
    </row>
    <row r="72" ht="15.75" customHeight="1">
      <c r="D72" s="39"/>
      <c r="L72" s="49"/>
    </row>
    <row r="73" ht="15.75" customHeight="1">
      <c r="D73" s="39"/>
      <c r="L73" s="49"/>
    </row>
    <row r="74" ht="15.75" customHeight="1">
      <c r="D74" s="39"/>
      <c r="L74" s="49"/>
    </row>
    <row r="75" ht="15.75" customHeight="1">
      <c r="D75" s="39"/>
      <c r="L75" s="49"/>
    </row>
    <row r="76" ht="15.75" customHeight="1">
      <c r="D76" s="39"/>
      <c r="L76" s="49"/>
    </row>
    <row r="77" ht="15.75" customHeight="1">
      <c r="D77" s="39"/>
      <c r="L77" s="49"/>
    </row>
    <row r="78" ht="15.75" customHeight="1">
      <c r="D78" s="39"/>
      <c r="L78" s="49"/>
    </row>
    <row r="79" ht="15.75" customHeight="1">
      <c r="D79" s="39"/>
      <c r="L79" s="49"/>
    </row>
    <row r="80" ht="15.75" customHeight="1">
      <c r="D80" s="39"/>
      <c r="L80" s="49"/>
    </row>
    <row r="81" ht="15.75" customHeight="1">
      <c r="D81" s="39"/>
      <c r="L81" s="49"/>
    </row>
    <row r="82" ht="15.75" customHeight="1">
      <c r="D82" s="39"/>
      <c r="L82" s="49"/>
    </row>
    <row r="83" ht="15.75" customHeight="1">
      <c r="D83" s="39"/>
      <c r="L83" s="49"/>
    </row>
    <row r="84" ht="15.75" customHeight="1">
      <c r="D84" s="39"/>
      <c r="L84" s="49"/>
    </row>
    <row r="85" ht="15.75" customHeight="1">
      <c r="D85" s="39"/>
      <c r="L85" s="49"/>
    </row>
    <row r="86" ht="15.75" customHeight="1">
      <c r="D86" s="39"/>
      <c r="L86" s="49"/>
    </row>
    <row r="87" ht="15.75" customHeight="1">
      <c r="D87" s="39"/>
      <c r="L87" s="49"/>
    </row>
    <row r="88" ht="15.75" customHeight="1">
      <c r="D88" s="39"/>
      <c r="L88" s="49"/>
    </row>
    <row r="89" ht="15.75" customHeight="1">
      <c r="D89" s="39"/>
      <c r="L89" s="49"/>
    </row>
    <row r="90" ht="15.75" customHeight="1">
      <c r="D90" s="39"/>
      <c r="L90" s="49"/>
    </row>
    <row r="91" ht="15.75" customHeight="1">
      <c r="D91" s="39"/>
      <c r="L91" s="49"/>
    </row>
    <row r="92" ht="15.75" customHeight="1">
      <c r="D92" s="39"/>
      <c r="L92" s="49"/>
    </row>
    <row r="93" ht="15.75" customHeight="1">
      <c r="D93" s="39"/>
      <c r="L93" s="49"/>
    </row>
    <row r="94" ht="15.75" customHeight="1">
      <c r="D94" s="39"/>
      <c r="L94" s="49"/>
    </row>
    <row r="95" ht="15.75" customHeight="1">
      <c r="D95" s="39"/>
      <c r="L95" s="49"/>
    </row>
    <row r="96" ht="15.75" customHeight="1">
      <c r="D96" s="39"/>
      <c r="L96" s="49"/>
    </row>
    <row r="97" ht="15.75" customHeight="1">
      <c r="D97" s="39"/>
      <c r="L97" s="49"/>
    </row>
    <row r="98" ht="15.75" customHeight="1">
      <c r="D98" s="39"/>
      <c r="L98" s="49"/>
    </row>
    <row r="99" ht="15.75" customHeight="1">
      <c r="D99" s="39"/>
      <c r="L99" s="49"/>
    </row>
    <row r="100" ht="15.75" customHeight="1">
      <c r="D100" s="39"/>
      <c r="L100" s="49"/>
    </row>
    <row r="101" ht="15.75" customHeight="1">
      <c r="D101" s="39"/>
      <c r="L101" s="49"/>
    </row>
    <row r="102" ht="15.75" customHeight="1">
      <c r="D102" s="39"/>
      <c r="L102" s="49"/>
    </row>
    <row r="103" ht="15.75" customHeight="1">
      <c r="D103" s="39"/>
      <c r="L103" s="49"/>
    </row>
    <row r="104" ht="15.75" customHeight="1">
      <c r="D104" s="39"/>
      <c r="L104" s="49"/>
    </row>
    <row r="105" ht="15.75" customHeight="1">
      <c r="D105" s="39"/>
      <c r="L105" s="49"/>
    </row>
    <row r="106" ht="15.75" customHeight="1">
      <c r="D106" s="39"/>
      <c r="L106" s="49"/>
    </row>
    <row r="107" ht="15.75" customHeight="1">
      <c r="D107" s="39"/>
      <c r="L107" s="49"/>
    </row>
    <row r="108" ht="15.75" customHeight="1">
      <c r="D108" s="39"/>
      <c r="L108" s="49"/>
    </row>
    <row r="109" ht="15.75" customHeight="1">
      <c r="D109" s="39"/>
      <c r="L109" s="49"/>
    </row>
    <row r="110" ht="15.75" customHeight="1">
      <c r="D110" s="39"/>
      <c r="L110" s="49"/>
    </row>
    <row r="111" ht="15.75" customHeight="1">
      <c r="D111" s="39"/>
      <c r="L111" s="49"/>
    </row>
    <row r="112" ht="15.75" customHeight="1">
      <c r="D112" s="39"/>
      <c r="L112" s="49"/>
    </row>
    <row r="113" ht="15.75" customHeight="1">
      <c r="D113" s="39"/>
      <c r="L113" s="49"/>
    </row>
    <row r="114" ht="15.75" customHeight="1">
      <c r="D114" s="39"/>
      <c r="L114" s="49"/>
    </row>
    <row r="115" ht="15.75" customHeight="1">
      <c r="D115" s="39"/>
      <c r="L115" s="49"/>
    </row>
    <row r="116" ht="15.75" customHeight="1">
      <c r="D116" s="39"/>
      <c r="L116" s="49"/>
    </row>
    <row r="117" ht="15.75" customHeight="1">
      <c r="D117" s="39"/>
      <c r="L117" s="49"/>
    </row>
    <row r="118" ht="15.75" customHeight="1">
      <c r="D118" s="39"/>
      <c r="L118" s="49"/>
    </row>
    <row r="119" ht="15.75" customHeight="1">
      <c r="D119" s="39"/>
      <c r="L119" s="49"/>
    </row>
    <row r="120" ht="15.75" customHeight="1">
      <c r="D120" s="39"/>
      <c r="L120" s="49"/>
    </row>
    <row r="121" ht="15.75" customHeight="1">
      <c r="D121" s="39"/>
      <c r="L121" s="49"/>
    </row>
    <row r="122" ht="15.75" customHeight="1">
      <c r="D122" s="39"/>
      <c r="L122" s="49"/>
    </row>
    <row r="123" ht="15.75" customHeight="1">
      <c r="D123" s="39"/>
      <c r="L123" s="49"/>
    </row>
    <row r="124" ht="15.75" customHeight="1">
      <c r="D124" s="39"/>
      <c r="L124" s="49"/>
    </row>
    <row r="125" ht="15.75" customHeight="1">
      <c r="D125" s="39"/>
      <c r="L125" s="49"/>
    </row>
    <row r="126" ht="15.75" customHeight="1">
      <c r="D126" s="39"/>
      <c r="L126" s="49"/>
    </row>
    <row r="127" ht="15.75" customHeight="1">
      <c r="D127" s="39"/>
      <c r="L127" s="49"/>
    </row>
    <row r="128" ht="15.75" customHeight="1">
      <c r="D128" s="39"/>
      <c r="L128" s="49"/>
    </row>
    <row r="129" ht="15.75" customHeight="1">
      <c r="D129" s="39"/>
      <c r="L129" s="49"/>
    </row>
    <row r="130" ht="15.75" customHeight="1">
      <c r="D130" s="39"/>
      <c r="L130" s="49"/>
    </row>
    <row r="131" ht="15.75" customHeight="1">
      <c r="D131" s="39"/>
      <c r="L131" s="49"/>
    </row>
    <row r="132" ht="15.75" customHeight="1">
      <c r="D132" s="39"/>
      <c r="L132" s="49"/>
    </row>
    <row r="133" ht="15.75" customHeight="1">
      <c r="D133" s="39"/>
      <c r="L133" s="49"/>
    </row>
    <row r="134" ht="15.75" customHeight="1">
      <c r="D134" s="39"/>
      <c r="L134" s="49"/>
    </row>
    <row r="135" ht="15.75" customHeight="1">
      <c r="D135" s="39"/>
      <c r="L135" s="49"/>
    </row>
    <row r="136" ht="15.75" customHeight="1">
      <c r="D136" s="39"/>
      <c r="L136" s="49"/>
    </row>
    <row r="137" ht="15.75" customHeight="1">
      <c r="D137" s="39"/>
      <c r="L137" s="49"/>
    </row>
    <row r="138" ht="15.75" customHeight="1">
      <c r="D138" s="39"/>
      <c r="L138" s="49"/>
    </row>
    <row r="139" ht="15.75" customHeight="1">
      <c r="D139" s="39"/>
      <c r="L139" s="49"/>
    </row>
    <row r="140" ht="15.75" customHeight="1">
      <c r="D140" s="39"/>
      <c r="L140" s="49"/>
    </row>
    <row r="141" ht="15.75" customHeight="1">
      <c r="D141" s="39"/>
      <c r="L141" s="49"/>
    </row>
    <row r="142" ht="15.75" customHeight="1">
      <c r="D142" s="39"/>
      <c r="L142" s="49"/>
    </row>
    <row r="143" ht="15.75" customHeight="1">
      <c r="D143" s="39"/>
      <c r="L143" s="49"/>
    </row>
    <row r="144" ht="15.75" customHeight="1">
      <c r="D144" s="39"/>
      <c r="L144" s="49"/>
    </row>
    <row r="145" ht="15.75" customHeight="1">
      <c r="D145" s="39"/>
      <c r="L145" s="49"/>
    </row>
    <row r="146" ht="15.75" customHeight="1">
      <c r="D146" s="39"/>
      <c r="L146" s="49"/>
    </row>
    <row r="147" ht="15.75" customHeight="1">
      <c r="D147" s="39"/>
      <c r="L147" s="49"/>
    </row>
    <row r="148" ht="15.75" customHeight="1">
      <c r="D148" s="39"/>
      <c r="L148" s="49"/>
    </row>
    <row r="149" ht="15.75" customHeight="1">
      <c r="D149" s="39"/>
      <c r="L149" s="49"/>
    </row>
    <row r="150" ht="15.75" customHeight="1">
      <c r="D150" s="39"/>
      <c r="L150" s="49"/>
    </row>
    <row r="151" ht="15.75" customHeight="1">
      <c r="D151" s="39"/>
      <c r="L151" s="49"/>
    </row>
    <row r="152" ht="15.75" customHeight="1">
      <c r="D152" s="39"/>
      <c r="L152" s="49"/>
    </row>
    <row r="153" ht="15.75" customHeight="1">
      <c r="D153" s="39"/>
      <c r="L153" s="49"/>
    </row>
    <row r="154" ht="15.75" customHeight="1">
      <c r="D154" s="39"/>
      <c r="L154" s="49"/>
    </row>
    <row r="155" ht="15.75" customHeight="1">
      <c r="D155" s="39"/>
      <c r="L155" s="49"/>
    </row>
    <row r="156" ht="15.75" customHeight="1">
      <c r="D156" s="39"/>
      <c r="L156" s="49"/>
    </row>
    <row r="157" ht="15.75" customHeight="1">
      <c r="D157" s="39"/>
      <c r="L157" s="49"/>
    </row>
    <row r="158" ht="15.75" customHeight="1">
      <c r="D158" s="39"/>
      <c r="L158" s="49"/>
    </row>
    <row r="159" ht="15.75" customHeight="1">
      <c r="D159" s="39"/>
      <c r="L159" s="49"/>
    </row>
    <row r="160" ht="15.75" customHeight="1">
      <c r="D160" s="39"/>
      <c r="L160" s="49"/>
    </row>
    <row r="161" ht="15.75" customHeight="1">
      <c r="D161" s="39"/>
      <c r="L161" s="49"/>
    </row>
    <row r="162" ht="15.75" customHeight="1">
      <c r="D162" s="39"/>
      <c r="L162" s="49"/>
    </row>
    <row r="163" ht="15.75" customHeight="1">
      <c r="D163" s="39"/>
      <c r="L163" s="49"/>
    </row>
    <row r="164" ht="15.75" customHeight="1">
      <c r="D164" s="39"/>
      <c r="L164" s="49"/>
    </row>
    <row r="165" ht="15.75" customHeight="1">
      <c r="D165" s="39"/>
      <c r="L165" s="49"/>
    </row>
    <row r="166" ht="15.75" customHeight="1">
      <c r="D166" s="39"/>
      <c r="L166" s="49"/>
    </row>
    <row r="167" ht="15.75" customHeight="1">
      <c r="D167" s="39"/>
      <c r="L167" s="49"/>
    </row>
    <row r="168" ht="15.75" customHeight="1">
      <c r="D168" s="39"/>
      <c r="L168" s="49"/>
    </row>
    <row r="169" ht="15.75" customHeight="1">
      <c r="D169" s="39"/>
      <c r="L169" s="49"/>
    </row>
    <row r="170" ht="15.75" customHeight="1">
      <c r="D170" s="39"/>
      <c r="L170" s="49"/>
    </row>
    <row r="171" ht="15.75" customHeight="1">
      <c r="D171" s="39"/>
      <c r="L171" s="49"/>
    </row>
    <row r="172" ht="15.75" customHeight="1">
      <c r="D172" s="39"/>
      <c r="L172" s="49"/>
    </row>
    <row r="173" ht="15.75" customHeight="1">
      <c r="D173" s="39"/>
      <c r="L173" s="49"/>
    </row>
    <row r="174" ht="15.75" customHeight="1">
      <c r="D174" s="39"/>
      <c r="L174" s="49"/>
    </row>
    <row r="175" ht="15.75" customHeight="1">
      <c r="D175" s="39"/>
      <c r="L175" s="49"/>
    </row>
    <row r="176" ht="15.75" customHeight="1">
      <c r="D176" s="39"/>
      <c r="L176" s="49"/>
    </row>
    <row r="177" ht="15.75" customHeight="1">
      <c r="D177" s="39"/>
      <c r="L177" s="49"/>
    </row>
    <row r="178" ht="15.75" customHeight="1">
      <c r="D178" s="39"/>
      <c r="L178" s="49"/>
    </row>
    <row r="179" ht="15.75" customHeight="1">
      <c r="D179" s="39"/>
      <c r="L179" s="49"/>
    </row>
    <row r="180" ht="15.75" customHeight="1">
      <c r="D180" s="39"/>
      <c r="L180" s="49"/>
    </row>
    <row r="181" ht="15.75" customHeight="1">
      <c r="D181" s="39"/>
      <c r="L181" s="49"/>
    </row>
    <row r="182" ht="15.75" customHeight="1">
      <c r="D182" s="39"/>
      <c r="L182" s="49"/>
    </row>
    <row r="183" ht="15.75" customHeight="1">
      <c r="D183" s="39"/>
      <c r="L183" s="49"/>
    </row>
    <row r="184" ht="15.75" customHeight="1">
      <c r="D184" s="39"/>
      <c r="L184" s="49"/>
    </row>
    <row r="185" ht="15.75" customHeight="1">
      <c r="D185" s="39"/>
      <c r="L185" s="49"/>
    </row>
    <row r="186" ht="15.75" customHeight="1">
      <c r="D186" s="39"/>
      <c r="L186" s="49"/>
    </row>
    <row r="187" ht="15.75" customHeight="1">
      <c r="D187" s="39"/>
      <c r="L187" s="49"/>
    </row>
    <row r="188" ht="15.75" customHeight="1">
      <c r="D188" s="39"/>
      <c r="L188" s="49"/>
    </row>
    <row r="189" ht="15.75" customHeight="1">
      <c r="D189" s="39"/>
      <c r="L189" s="49"/>
    </row>
    <row r="190" ht="15.75" customHeight="1">
      <c r="D190" s="39"/>
      <c r="L190" s="49"/>
    </row>
    <row r="191" ht="15.75" customHeight="1">
      <c r="D191" s="39"/>
      <c r="L191" s="49"/>
    </row>
    <row r="192" ht="15.75" customHeight="1">
      <c r="D192" s="39"/>
      <c r="L192" s="49"/>
    </row>
    <row r="193" ht="15.75" customHeight="1">
      <c r="D193" s="39"/>
      <c r="L193" s="49"/>
    </row>
    <row r="194" ht="15.75" customHeight="1">
      <c r="D194" s="39"/>
      <c r="L194" s="49"/>
    </row>
    <row r="195" ht="15.75" customHeight="1">
      <c r="D195" s="39"/>
      <c r="L195" s="49"/>
    </row>
    <row r="196" ht="15.75" customHeight="1">
      <c r="D196" s="39"/>
      <c r="L196" s="49"/>
    </row>
    <row r="197" ht="15.75" customHeight="1">
      <c r="D197" s="39"/>
      <c r="L197" s="49"/>
    </row>
    <row r="198" ht="15.75" customHeight="1">
      <c r="D198" s="39"/>
      <c r="L198" s="49"/>
    </row>
    <row r="199" ht="15.75" customHeight="1">
      <c r="D199" s="39"/>
      <c r="L199" s="49"/>
    </row>
    <row r="200" ht="15.75" customHeight="1">
      <c r="D200" s="39"/>
      <c r="L200" s="49"/>
    </row>
    <row r="201" ht="15.75" customHeight="1">
      <c r="D201" s="39"/>
      <c r="L201" s="49"/>
    </row>
    <row r="202" ht="15.75" customHeight="1">
      <c r="D202" s="39"/>
      <c r="L202" s="49"/>
    </row>
    <row r="203" ht="15.75" customHeight="1">
      <c r="D203" s="39"/>
      <c r="L203" s="49"/>
    </row>
    <row r="204" ht="15.75" customHeight="1">
      <c r="D204" s="39"/>
      <c r="L204" s="49"/>
    </row>
    <row r="205" ht="15.75" customHeight="1">
      <c r="D205" s="39"/>
      <c r="L205" s="49"/>
    </row>
    <row r="206" ht="15.75" customHeight="1">
      <c r="D206" s="39"/>
      <c r="L206" s="49"/>
    </row>
    <row r="207" ht="15.75" customHeight="1">
      <c r="D207" s="39"/>
      <c r="L207" s="49"/>
    </row>
    <row r="208" ht="15.75" customHeight="1">
      <c r="D208" s="39"/>
      <c r="L208" s="49"/>
    </row>
    <row r="209" ht="15.75" customHeight="1">
      <c r="D209" s="39"/>
      <c r="L209" s="49"/>
    </row>
    <row r="210" ht="15.75" customHeight="1">
      <c r="D210" s="39"/>
      <c r="L210" s="49"/>
    </row>
    <row r="211" ht="15.75" customHeight="1">
      <c r="D211" s="39"/>
      <c r="L211" s="49"/>
    </row>
    <row r="212" ht="15.75" customHeight="1">
      <c r="D212" s="39"/>
      <c r="L212" s="49"/>
    </row>
    <row r="213" ht="15.75" customHeight="1">
      <c r="D213" s="39"/>
      <c r="L213" s="49"/>
    </row>
    <row r="214" ht="15.75" customHeight="1">
      <c r="D214" s="39"/>
      <c r="L214" s="49"/>
    </row>
    <row r="215" ht="15.75" customHeight="1">
      <c r="D215" s="39"/>
      <c r="L215" s="49"/>
    </row>
    <row r="216" ht="15.75" customHeight="1">
      <c r="D216" s="39"/>
      <c r="L216" s="49"/>
    </row>
    <row r="217" ht="15.75" customHeight="1">
      <c r="D217" s="39"/>
      <c r="L217" s="49"/>
    </row>
    <row r="218" ht="15.75" customHeight="1">
      <c r="D218" s="39"/>
      <c r="L218" s="49"/>
    </row>
    <row r="219" ht="15.75" customHeight="1">
      <c r="D219" s="39"/>
      <c r="L219" s="49"/>
    </row>
    <row r="220" ht="15.75" customHeight="1">
      <c r="D220" s="39"/>
      <c r="L220" s="49"/>
    </row>
    <row r="221" ht="15.75" customHeight="1">
      <c r="D221" s="39"/>
      <c r="L221" s="4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14:C14"/>
    <mergeCell ref="A15:D15"/>
    <mergeCell ref="A16:D16"/>
    <mergeCell ref="A17:D17"/>
    <mergeCell ref="A18:D18"/>
    <mergeCell ref="G19:H19"/>
    <mergeCell ref="N19:O19"/>
    <mergeCell ref="A1:A13"/>
    <mergeCell ref="B1:B3"/>
    <mergeCell ref="M1:P1"/>
    <mergeCell ref="D2:D3"/>
    <mergeCell ref="E2:E3"/>
    <mergeCell ref="G2:G3"/>
    <mergeCell ref="B4:D4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0"/>
    <col customWidth="1" min="2" max="2" width="8.5"/>
    <col customWidth="1" min="3" max="3" width="8.25"/>
    <col customWidth="1" min="4" max="4" width="11.38"/>
    <col customWidth="1" min="5" max="5" width="4.13"/>
    <col customWidth="1" min="6" max="6" width="13.5"/>
    <col customWidth="1" min="7" max="7" width="8.75"/>
    <col customWidth="1" min="8" max="8" width="9.13"/>
    <col customWidth="1" min="9" max="16" width="8.38"/>
    <col customWidth="1" min="17" max="17" width="10.38"/>
    <col customWidth="1" min="18" max="18" width="8.63"/>
    <col customWidth="1" min="19" max="19" width="8.0"/>
    <col customWidth="1" min="20" max="20" width="11.0"/>
    <col customWidth="1" min="21" max="21" width="4.13"/>
    <col customWidth="1" min="22" max="22" width="13.5"/>
    <col customWidth="1" min="23" max="23" width="8.63"/>
    <col customWidth="1" min="24" max="24" width="6.75"/>
    <col customWidth="1" min="25" max="32" width="8.38"/>
    <col customWidth="1" min="33" max="33" width="10.25"/>
    <col customWidth="1" min="34" max="34" width="8.38"/>
    <col customWidth="1" min="35" max="37" width="9.63"/>
    <col customWidth="1" min="38" max="38" width="13.25"/>
    <col customWidth="1" min="39" max="44" width="9.63"/>
    <col customWidth="1" min="45" max="47" width="8.38"/>
    <col customWidth="1" min="48" max="53" width="9.63"/>
    <col customWidth="1" min="54" max="54" width="12.63"/>
    <col customWidth="1" min="55" max="60" width="9.63"/>
    <col customWidth="1" min="61" max="61" width="8.38"/>
    <col customWidth="1" min="62" max="69" width="9.63"/>
    <col customWidth="1" min="70" max="70" width="12.63"/>
    <col customWidth="1" min="71" max="76" width="9.63"/>
    <col customWidth="1" min="77" max="77" width="8.38"/>
    <col customWidth="1" min="78" max="85" width="9.63"/>
    <col customWidth="1" min="86" max="86" width="12.63"/>
    <col customWidth="1" min="87" max="92" width="9.63"/>
    <col customWidth="1" min="93" max="93" width="8.38"/>
    <col customWidth="1" min="94" max="101" width="9.63"/>
    <col customWidth="1" min="102" max="102" width="12.38"/>
    <col customWidth="1" min="103" max="108" width="9.63"/>
    <col customWidth="1" min="109" max="111" width="8.38"/>
    <col customWidth="1" min="112" max="117" width="9.63"/>
    <col customWidth="1" min="118" max="118" width="14.38"/>
    <col customWidth="1" min="119" max="125" width="9.63"/>
    <col customWidth="1" min="126" max="126" width="8.38"/>
    <col customWidth="1" min="127" max="128" width="11.0"/>
  </cols>
  <sheetData>
    <row r="1" ht="15.75" customHeight="1">
      <c r="A1" s="147" t="s">
        <v>134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50"/>
      <c r="O1" s="150"/>
      <c r="P1" s="9"/>
      <c r="Q1" s="147" t="s">
        <v>135</v>
      </c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9"/>
      <c r="AD1" s="150"/>
      <c r="AE1" s="150"/>
      <c r="AF1" s="9"/>
      <c r="AG1" s="147" t="s">
        <v>136</v>
      </c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9"/>
      <c r="AV1" s="9"/>
      <c r="AW1" s="147" t="s">
        <v>137</v>
      </c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9"/>
      <c r="BL1" s="9"/>
      <c r="BM1" s="147" t="s">
        <v>138</v>
      </c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9"/>
      <c r="CB1" s="9"/>
      <c r="CC1" s="147" t="s">
        <v>139</v>
      </c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9"/>
      <c r="CR1" s="9"/>
      <c r="CS1" s="147" t="s">
        <v>140</v>
      </c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9"/>
      <c r="DH1" s="9"/>
      <c r="DI1" s="147" t="s">
        <v>141</v>
      </c>
      <c r="DJ1" s="148"/>
      <c r="DK1" s="148"/>
      <c r="DL1" s="148"/>
      <c r="DM1" s="148"/>
      <c r="DN1" s="148"/>
      <c r="DO1" s="148"/>
      <c r="DP1" s="148"/>
      <c r="DQ1" s="148"/>
      <c r="DR1" s="148"/>
      <c r="DS1" s="148"/>
      <c r="DT1" s="148"/>
      <c r="DU1" s="149"/>
      <c r="DV1" s="150"/>
    </row>
    <row r="2" ht="15.75" customHeight="1">
      <c r="A2" s="151" t="s">
        <v>129</v>
      </c>
      <c r="B2" s="19"/>
      <c r="C2" s="19"/>
      <c r="D2" s="21"/>
      <c r="E2" s="49"/>
      <c r="F2" s="152" t="s">
        <v>120</v>
      </c>
      <c r="G2" s="153" t="s">
        <v>53</v>
      </c>
      <c r="H2" s="154" t="s">
        <v>118</v>
      </c>
      <c r="I2" s="155" t="s">
        <v>119</v>
      </c>
      <c r="J2" s="39"/>
      <c r="K2" s="156" t="s">
        <v>121</v>
      </c>
      <c r="L2" s="153" t="s">
        <v>53</v>
      </c>
      <c r="M2" s="154" t="s">
        <v>118</v>
      </c>
      <c r="N2" s="157" t="s">
        <v>119</v>
      </c>
      <c r="O2" s="49"/>
      <c r="P2" s="9"/>
      <c r="Q2" s="151" t="s">
        <v>129</v>
      </c>
      <c r="R2" s="19"/>
      <c r="S2" s="19"/>
      <c r="T2" s="21"/>
      <c r="U2" s="49"/>
      <c r="V2" s="152" t="s">
        <v>120</v>
      </c>
      <c r="W2" s="153" t="s">
        <v>53</v>
      </c>
      <c r="X2" s="28" t="s">
        <v>118</v>
      </c>
      <c r="Y2" s="155" t="s">
        <v>119</v>
      </c>
      <c r="Z2" s="158"/>
      <c r="AA2" s="156" t="s">
        <v>121</v>
      </c>
      <c r="AB2" s="153" t="s">
        <v>53</v>
      </c>
      <c r="AC2" s="154" t="s">
        <v>118</v>
      </c>
      <c r="AD2" s="157" t="s">
        <v>119</v>
      </c>
      <c r="AE2" s="49"/>
      <c r="AF2" s="9"/>
      <c r="AG2" s="151" t="s">
        <v>129</v>
      </c>
      <c r="AH2" s="19"/>
      <c r="AI2" s="19"/>
      <c r="AJ2" s="21"/>
      <c r="AK2" s="49"/>
      <c r="AL2" s="152" t="s">
        <v>120</v>
      </c>
      <c r="AM2" s="153" t="s">
        <v>53</v>
      </c>
      <c r="AN2" s="154" t="s">
        <v>118</v>
      </c>
      <c r="AO2" s="155" t="s">
        <v>119</v>
      </c>
      <c r="AP2" s="49"/>
      <c r="AQ2" s="156" t="s">
        <v>121</v>
      </c>
      <c r="AR2" s="153" t="s">
        <v>53</v>
      </c>
      <c r="AS2" s="154" t="s">
        <v>118</v>
      </c>
      <c r="AT2" s="157" t="s">
        <v>119</v>
      </c>
      <c r="AU2" s="49"/>
      <c r="AV2" s="9"/>
      <c r="AW2" s="151" t="s">
        <v>129</v>
      </c>
      <c r="AX2" s="19"/>
      <c r="AY2" s="19"/>
      <c r="AZ2" s="21"/>
      <c r="BA2" s="49"/>
      <c r="BB2" s="152" t="s">
        <v>120</v>
      </c>
      <c r="BC2" s="153" t="s">
        <v>53</v>
      </c>
      <c r="BD2" s="154" t="s">
        <v>118</v>
      </c>
      <c r="BE2" s="155" t="s">
        <v>119</v>
      </c>
      <c r="BF2" s="49"/>
      <c r="BG2" s="156" t="s">
        <v>121</v>
      </c>
      <c r="BH2" s="153" t="s">
        <v>53</v>
      </c>
      <c r="BI2" s="154" t="s">
        <v>118</v>
      </c>
      <c r="BJ2" s="157" t="s">
        <v>119</v>
      </c>
      <c r="BK2" s="49"/>
      <c r="BL2" s="9"/>
      <c r="BM2" s="151" t="s">
        <v>129</v>
      </c>
      <c r="BN2" s="19"/>
      <c r="BO2" s="19"/>
      <c r="BP2" s="21"/>
      <c r="BQ2" s="49"/>
      <c r="BR2" s="152" t="s">
        <v>120</v>
      </c>
      <c r="BS2" s="153" t="s">
        <v>53</v>
      </c>
      <c r="BT2" s="154" t="s">
        <v>118</v>
      </c>
      <c r="BU2" s="155" t="s">
        <v>119</v>
      </c>
      <c r="BV2" s="49"/>
      <c r="BW2" s="156" t="s">
        <v>121</v>
      </c>
      <c r="BX2" s="153" t="s">
        <v>53</v>
      </c>
      <c r="BY2" s="154" t="s">
        <v>118</v>
      </c>
      <c r="BZ2" s="157" t="s">
        <v>119</v>
      </c>
      <c r="CA2" s="49"/>
      <c r="CB2" s="9"/>
      <c r="CC2" s="151" t="s">
        <v>129</v>
      </c>
      <c r="CD2" s="19"/>
      <c r="CE2" s="19"/>
      <c r="CF2" s="21"/>
      <c r="CG2" s="49"/>
      <c r="CH2" s="152" t="s">
        <v>120</v>
      </c>
      <c r="CI2" s="153" t="s">
        <v>53</v>
      </c>
      <c r="CJ2" s="154" t="s">
        <v>118</v>
      </c>
      <c r="CK2" s="155" t="s">
        <v>119</v>
      </c>
      <c r="CL2" s="49"/>
      <c r="CM2" s="156" t="s">
        <v>121</v>
      </c>
      <c r="CN2" s="153" t="s">
        <v>53</v>
      </c>
      <c r="CO2" s="154" t="s">
        <v>118</v>
      </c>
      <c r="CP2" s="157" t="s">
        <v>119</v>
      </c>
      <c r="CQ2" s="49"/>
      <c r="CR2" s="9"/>
      <c r="CS2" s="151" t="s">
        <v>129</v>
      </c>
      <c r="CT2" s="19"/>
      <c r="CU2" s="19"/>
      <c r="CV2" s="21"/>
      <c r="CW2" s="49"/>
      <c r="CX2" s="152" t="s">
        <v>120</v>
      </c>
      <c r="CY2" s="153" t="s">
        <v>53</v>
      </c>
      <c r="CZ2" s="154" t="s">
        <v>118</v>
      </c>
      <c r="DA2" s="155" t="s">
        <v>119</v>
      </c>
      <c r="DB2" s="49"/>
      <c r="DC2" s="156" t="s">
        <v>121</v>
      </c>
      <c r="DD2" s="153" t="s">
        <v>53</v>
      </c>
      <c r="DE2" s="154" t="s">
        <v>118</v>
      </c>
      <c r="DF2" s="157" t="s">
        <v>119</v>
      </c>
      <c r="DG2" s="49"/>
      <c r="DH2" s="9"/>
      <c r="DI2" s="151" t="s">
        <v>129</v>
      </c>
      <c r="DJ2" s="19"/>
      <c r="DK2" s="19"/>
      <c r="DL2" s="21"/>
      <c r="DM2" s="49"/>
      <c r="DN2" s="152" t="s">
        <v>120</v>
      </c>
      <c r="DO2" s="153" t="s">
        <v>53</v>
      </c>
      <c r="DP2" s="154" t="s">
        <v>118</v>
      </c>
      <c r="DQ2" s="157" t="s">
        <v>119</v>
      </c>
      <c r="DR2" s="49"/>
      <c r="DS2" s="156" t="s">
        <v>121</v>
      </c>
      <c r="DT2" s="153" t="s">
        <v>53</v>
      </c>
      <c r="DU2" s="154" t="s">
        <v>118</v>
      </c>
      <c r="DV2" s="157" t="s">
        <v>119</v>
      </c>
    </row>
    <row r="3" ht="15.75" customHeight="1">
      <c r="A3" s="159" t="s">
        <v>117</v>
      </c>
      <c r="B3" s="160" t="s">
        <v>53</v>
      </c>
      <c r="C3" s="161" t="s">
        <v>118</v>
      </c>
      <c r="D3" s="157" t="s">
        <v>119</v>
      </c>
      <c r="E3" s="162"/>
      <c r="F3" s="163" t="s">
        <v>142</v>
      </c>
      <c r="G3" s="164">
        <v>0.6977</v>
      </c>
      <c r="H3" s="165"/>
      <c r="I3" s="166"/>
      <c r="J3" s="162"/>
      <c r="K3" s="167" t="s">
        <v>143</v>
      </c>
      <c r="L3" s="168">
        <v>0.8359</v>
      </c>
      <c r="M3" s="169"/>
      <c r="N3" s="170"/>
      <c r="P3" s="9"/>
      <c r="Q3" s="159" t="s">
        <v>117</v>
      </c>
      <c r="R3" s="160" t="s">
        <v>53</v>
      </c>
      <c r="S3" s="161" t="s">
        <v>118</v>
      </c>
      <c r="T3" s="157" t="s">
        <v>119</v>
      </c>
      <c r="U3" s="162"/>
      <c r="V3" s="163" t="s">
        <v>142</v>
      </c>
      <c r="W3" s="164">
        <v>0.6977</v>
      </c>
      <c r="X3" s="171"/>
      <c r="Y3" s="166"/>
      <c r="Z3" s="39"/>
      <c r="AA3" s="172" t="s">
        <v>143</v>
      </c>
      <c r="AB3" s="168">
        <v>0.8359</v>
      </c>
      <c r="AC3" s="169"/>
      <c r="AD3" s="170"/>
      <c r="AF3" s="9"/>
      <c r="AG3" s="159" t="s">
        <v>117</v>
      </c>
      <c r="AH3" s="160" t="s">
        <v>53</v>
      </c>
      <c r="AI3" s="161" t="s">
        <v>118</v>
      </c>
      <c r="AJ3" s="157" t="s">
        <v>119</v>
      </c>
      <c r="AK3" s="173"/>
      <c r="AL3" s="163" t="s">
        <v>142</v>
      </c>
      <c r="AM3" s="164">
        <v>0.6977</v>
      </c>
      <c r="AN3" s="174"/>
      <c r="AO3" s="166"/>
      <c r="AP3" s="162"/>
      <c r="AQ3" s="167" t="s">
        <v>143</v>
      </c>
      <c r="AR3" s="168">
        <v>0.8359</v>
      </c>
      <c r="AS3" s="169"/>
      <c r="AT3" s="170"/>
      <c r="AV3" s="9"/>
      <c r="AW3" s="159" t="s">
        <v>117</v>
      </c>
      <c r="AX3" s="160" t="s">
        <v>53</v>
      </c>
      <c r="AY3" s="161" t="s">
        <v>118</v>
      </c>
      <c r="AZ3" s="157" t="s">
        <v>119</v>
      </c>
      <c r="BA3" s="173"/>
      <c r="BB3" s="163" t="s">
        <v>142</v>
      </c>
      <c r="BC3" s="164">
        <v>0.6977</v>
      </c>
      <c r="BD3" s="174"/>
      <c r="BE3" s="166"/>
      <c r="BF3" s="162"/>
      <c r="BG3" s="167" t="s">
        <v>143</v>
      </c>
      <c r="BH3" s="168">
        <v>0.8359</v>
      </c>
      <c r="BI3" s="169"/>
      <c r="BJ3" s="175"/>
      <c r="BK3" s="162"/>
      <c r="BL3" s="9"/>
      <c r="BM3" s="159" t="s">
        <v>117</v>
      </c>
      <c r="BN3" s="160" t="s">
        <v>53</v>
      </c>
      <c r="BO3" s="161" t="s">
        <v>118</v>
      </c>
      <c r="BP3" s="157" t="s">
        <v>119</v>
      </c>
      <c r="BQ3" s="173"/>
      <c r="BR3" s="163" t="s">
        <v>142</v>
      </c>
      <c r="BS3" s="164">
        <v>0.6977</v>
      </c>
      <c r="BT3" s="174"/>
      <c r="BU3" s="166"/>
      <c r="BV3" s="162"/>
      <c r="BW3" s="167" t="s">
        <v>143</v>
      </c>
      <c r="BX3" s="168">
        <v>0.8359</v>
      </c>
      <c r="BY3" s="169"/>
      <c r="BZ3" s="170"/>
      <c r="CA3" s="162"/>
      <c r="CB3" s="9"/>
      <c r="CC3" s="159" t="s">
        <v>117</v>
      </c>
      <c r="CD3" s="160" t="s">
        <v>53</v>
      </c>
      <c r="CE3" s="161" t="s">
        <v>118</v>
      </c>
      <c r="CF3" s="157" t="s">
        <v>119</v>
      </c>
      <c r="CG3" s="173"/>
      <c r="CH3" s="163" t="s">
        <v>142</v>
      </c>
      <c r="CI3" s="164">
        <v>0.6977</v>
      </c>
      <c r="CJ3" s="174"/>
      <c r="CK3" s="166"/>
      <c r="CL3" s="162"/>
      <c r="CM3" s="167" t="s">
        <v>143</v>
      </c>
      <c r="CN3" s="168">
        <v>0.8359</v>
      </c>
      <c r="CO3" s="169"/>
      <c r="CP3" s="170"/>
      <c r="CR3" s="9"/>
      <c r="CS3" s="159" t="s">
        <v>117</v>
      </c>
      <c r="CT3" s="160" t="s">
        <v>53</v>
      </c>
      <c r="CU3" s="161" t="s">
        <v>118</v>
      </c>
      <c r="CV3" s="157" t="s">
        <v>119</v>
      </c>
      <c r="CW3" s="173"/>
      <c r="CX3" s="163" t="s">
        <v>142</v>
      </c>
      <c r="CY3" s="164">
        <v>0.6977</v>
      </c>
      <c r="CZ3" s="174"/>
      <c r="DA3" s="166"/>
      <c r="DB3" s="162"/>
      <c r="DC3" s="167" t="s">
        <v>143</v>
      </c>
      <c r="DD3" s="168">
        <v>0.8359</v>
      </c>
      <c r="DE3" s="169"/>
      <c r="DF3" s="170"/>
      <c r="DH3" s="9"/>
      <c r="DI3" s="159" t="s">
        <v>117</v>
      </c>
      <c r="DJ3" s="160" t="s">
        <v>53</v>
      </c>
      <c r="DK3" s="161" t="s">
        <v>118</v>
      </c>
      <c r="DL3" s="157" t="s">
        <v>119</v>
      </c>
      <c r="DM3" s="173"/>
      <c r="DN3" s="163" t="s">
        <v>142</v>
      </c>
      <c r="DO3" s="164">
        <v>0.6977</v>
      </c>
      <c r="DP3" s="174"/>
      <c r="DQ3" s="176"/>
      <c r="DR3" s="162"/>
      <c r="DS3" s="167" t="s">
        <v>143</v>
      </c>
      <c r="DT3" s="168">
        <v>0.8359</v>
      </c>
      <c r="DU3" s="169"/>
      <c r="DV3" s="170"/>
    </row>
    <row r="4" ht="15.75" customHeight="1">
      <c r="A4" s="177">
        <v>43892.0</v>
      </c>
      <c r="B4" s="178"/>
      <c r="C4" s="179"/>
      <c r="D4" s="180"/>
      <c r="E4" s="162"/>
      <c r="F4" s="181" t="s">
        <v>144</v>
      </c>
      <c r="G4" s="182">
        <v>0.76</v>
      </c>
      <c r="H4" s="165"/>
      <c r="I4" s="166"/>
      <c r="J4" s="158"/>
      <c r="K4" s="183" t="s">
        <v>145</v>
      </c>
      <c r="L4" s="184">
        <v>0.9012</v>
      </c>
      <c r="M4" s="169"/>
      <c r="N4" s="170"/>
      <c r="P4" s="9"/>
      <c r="Q4" s="177">
        <v>43892.0</v>
      </c>
      <c r="R4" s="178">
        <f>'Звонок ЛПР'!F40</f>
        <v>0.9090909091</v>
      </c>
      <c r="S4" s="179">
        <f>'Звонок ЛПР'!F41</f>
        <v>1</v>
      </c>
      <c r="T4" s="180"/>
      <c r="U4" s="162"/>
      <c r="V4" s="181" t="s">
        <v>144</v>
      </c>
      <c r="W4" s="182">
        <v>0.76</v>
      </c>
      <c r="X4" s="171"/>
      <c r="Y4" s="166"/>
      <c r="Z4" s="39"/>
      <c r="AA4" s="185" t="s">
        <v>145</v>
      </c>
      <c r="AB4" s="184">
        <v>0.9012</v>
      </c>
      <c r="AC4" s="169"/>
      <c r="AD4" s="170"/>
      <c r="AF4" s="9"/>
      <c r="AG4" s="177">
        <v>43892.0</v>
      </c>
      <c r="AH4" s="178"/>
      <c r="AI4" s="179"/>
      <c r="AJ4" s="180"/>
      <c r="AK4" s="173"/>
      <c r="AL4" s="181" t="s">
        <v>144</v>
      </c>
      <c r="AM4" s="182">
        <v>0.76</v>
      </c>
      <c r="AN4" s="174"/>
      <c r="AO4" s="166"/>
      <c r="AP4" s="162"/>
      <c r="AQ4" s="183" t="s">
        <v>145</v>
      </c>
      <c r="AR4" s="184">
        <v>0.9012</v>
      </c>
      <c r="AS4" s="169"/>
      <c r="AT4" s="170"/>
      <c r="AV4" s="9"/>
      <c r="AW4" s="177">
        <v>43892.0</v>
      </c>
      <c r="AX4" s="178"/>
      <c r="AY4" s="179"/>
      <c r="AZ4" s="180"/>
      <c r="BA4" s="173"/>
      <c r="BB4" s="181" t="s">
        <v>144</v>
      </c>
      <c r="BC4" s="182">
        <v>0.76</v>
      </c>
      <c r="BD4" s="174"/>
      <c r="BE4" s="166"/>
      <c r="BF4" s="162"/>
      <c r="BG4" s="183" t="s">
        <v>145</v>
      </c>
      <c r="BH4" s="184">
        <v>0.9012</v>
      </c>
      <c r="BI4" s="169"/>
      <c r="BJ4" s="175"/>
      <c r="BK4" s="162"/>
      <c r="BL4" s="9"/>
      <c r="BM4" s="177">
        <v>43892.0</v>
      </c>
      <c r="BN4" s="178"/>
      <c r="BO4" s="179"/>
      <c r="BP4" s="180"/>
      <c r="BQ4" s="173"/>
      <c r="BR4" s="181" t="s">
        <v>144</v>
      </c>
      <c r="BS4" s="182">
        <v>0.76</v>
      </c>
      <c r="BT4" s="174"/>
      <c r="BU4" s="166"/>
      <c r="BV4" s="162"/>
      <c r="BW4" s="183" t="s">
        <v>145</v>
      </c>
      <c r="BX4" s="184">
        <v>0.9012</v>
      </c>
      <c r="BY4" s="169"/>
      <c r="BZ4" s="170"/>
      <c r="CA4" s="162"/>
      <c r="CB4" s="9"/>
      <c r="CC4" s="177">
        <v>43892.0</v>
      </c>
      <c r="CD4" s="178"/>
      <c r="CE4" s="179"/>
      <c r="CF4" s="180"/>
      <c r="CG4" s="173"/>
      <c r="CH4" s="181" t="s">
        <v>144</v>
      </c>
      <c r="CI4" s="182">
        <v>0.76</v>
      </c>
      <c r="CJ4" s="174"/>
      <c r="CK4" s="166"/>
      <c r="CL4" s="162"/>
      <c r="CM4" s="183" t="s">
        <v>145</v>
      </c>
      <c r="CN4" s="184">
        <v>0.9012</v>
      </c>
      <c r="CO4" s="169"/>
      <c r="CP4" s="170"/>
      <c r="CR4" s="9"/>
      <c r="CS4" s="177">
        <v>43892.0</v>
      </c>
      <c r="CT4" s="178">
        <f>'Уточняющее касание '!F34</f>
        <v>0.8571428571</v>
      </c>
      <c r="CU4" s="179">
        <f>'Уточняющее касание '!F35</f>
        <v>1</v>
      </c>
      <c r="CV4" s="180"/>
      <c r="CW4" s="173"/>
      <c r="CX4" s="181" t="s">
        <v>144</v>
      </c>
      <c r="CY4" s="182">
        <v>0.76</v>
      </c>
      <c r="CZ4" s="174"/>
      <c r="DA4" s="166"/>
      <c r="DB4" s="162"/>
      <c r="DC4" s="183" t="s">
        <v>145</v>
      </c>
      <c r="DD4" s="184">
        <v>0.9012</v>
      </c>
      <c r="DE4" s="169"/>
      <c r="DF4" s="170"/>
      <c r="DH4" s="9"/>
      <c r="DI4" s="177">
        <v>43892.0</v>
      </c>
      <c r="DJ4" s="178"/>
      <c r="DK4" s="179"/>
      <c r="DL4" s="180"/>
      <c r="DM4" s="173"/>
      <c r="DN4" s="181" t="s">
        <v>144</v>
      </c>
      <c r="DO4" s="182">
        <v>0.76</v>
      </c>
      <c r="DP4" s="174"/>
      <c r="DQ4" s="176"/>
      <c r="DR4" s="162"/>
      <c r="DS4" s="183" t="s">
        <v>145</v>
      </c>
      <c r="DT4" s="184">
        <v>0.9012</v>
      </c>
      <c r="DU4" s="169"/>
      <c r="DV4" s="170"/>
    </row>
    <row r="5" ht="15.75" customHeight="1">
      <c r="A5" s="186">
        <v>43893.0</v>
      </c>
      <c r="B5" s="187"/>
      <c r="C5" s="188"/>
      <c r="D5" s="189"/>
      <c r="E5" s="162"/>
      <c r="F5" s="181" t="s">
        <v>146</v>
      </c>
      <c r="G5" s="190">
        <v>0.95</v>
      </c>
      <c r="H5" s="171"/>
      <c r="I5" s="166"/>
      <c r="J5" s="39"/>
      <c r="K5" s="185" t="s">
        <v>147</v>
      </c>
      <c r="L5" s="160" t="s">
        <v>148</v>
      </c>
      <c r="M5" s="191" t="s">
        <v>148</v>
      </c>
      <c r="N5" s="170"/>
      <c r="P5" s="9"/>
      <c r="Q5" s="186">
        <v>43893.0</v>
      </c>
      <c r="R5" s="187"/>
      <c r="S5" s="188"/>
      <c r="T5" s="189"/>
      <c r="U5" s="162"/>
      <c r="V5" s="181" t="s">
        <v>146</v>
      </c>
      <c r="W5" s="190">
        <v>0.95</v>
      </c>
      <c r="X5" s="171"/>
      <c r="Y5" s="166"/>
      <c r="Z5" s="39"/>
      <c r="AA5" s="185" t="s">
        <v>147</v>
      </c>
      <c r="AB5" s="184">
        <f>AVERAGE(W14)</f>
        <v>0.8086</v>
      </c>
      <c r="AC5" s="192">
        <v>3.0</v>
      </c>
      <c r="AD5" s="170"/>
      <c r="AF5" s="9"/>
      <c r="AG5" s="186">
        <v>43893.0</v>
      </c>
      <c r="AH5" s="187"/>
      <c r="AI5" s="188"/>
      <c r="AJ5" s="189"/>
      <c r="AK5" s="162"/>
      <c r="AL5" s="181" t="s">
        <v>146</v>
      </c>
      <c r="AM5" s="190">
        <v>0.95</v>
      </c>
      <c r="AN5" s="174"/>
      <c r="AO5" s="166"/>
      <c r="AP5" s="162"/>
      <c r="AQ5" s="183" t="s">
        <v>147</v>
      </c>
      <c r="AR5" s="160" t="s">
        <v>148</v>
      </c>
      <c r="AS5" s="191" t="s">
        <v>148</v>
      </c>
      <c r="AT5" s="170"/>
      <c r="AV5" s="9"/>
      <c r="AW5" s="186">
        <v>43893.0</v>
      </c>
      <c r="AX5" s="187"/>
      <c r="AY5" s="188"/>
      <c r="AZ5" s="189"/>
      <c r="BA5" s="162"/>
      <c r="BB5" s="181" t="s">
        <v>146</v>
      </c>
      <c r="BC5" s="190">
        <v>0.95</v>
      </c>
      <c r="BD5" s="174"/>
      <c r="BE5" s="166"/>
      <c r="BF5" s="162"/>
      <c r="BG5" s="183" t="s">
        <v>147</v>
      </c>
      <c r="BH5" s="160" t="s">
        <v>148</v>
      </c>
      <c r="BI5" s="191" t="s">
        <v>148</v>
      </c>
      <c r="BJ5" s="175"/>
      <c r="BK5" s="162"/>
      <c r="BL5" s="9"/>
      <c r="BM5" s="186">
        <v>43893.0</v>
      </c>
      <c r="BN5" s="187"/>
      <c r="BO5" s="188"/>
      <c r="BP5" s="189"/>
      <c r="BQ5" s="162"/>
      <c r="BR5" s="181" t="s">
        <v>146</v>
      </c>
      <c r="BS5" s="190">
        <v>0.95</v>
      </c>
      <c r="BT5" s="174"/>
      <c r="BU5" s="166"/>
      <c r="BV5" s="162"/>
      <c r="BW5" s="183" t="s">
        <v>147</v>
      </c>
      <c r="BX5" s="160" t="s">
        <v>148</v>
      </c>
      <c r="BY5" s="191" t="s">
        <v>148</v>
      </c>
      <c r="BZ5" s="170"/>
      <c r="CA5" s="162"/>
      <c r="CB5" s="9"/>
      <c r="CC5" s="186">
        <v>43893.0</v>
      </c>
      <c r="CD5" s="187"/>
      <c r="CE5" s="188"/>
      <c r="CF5" s="189"/>
      <c r="CG5" s="162"/>
      <c r="CH5" s="181" t="s">
        <v>146</v>
      </c>
      <c r="CI5" s="190">
        <v>0.95</v>
      </c>
      <c r="CJ5" s="174"/>
      <c r="CK5" s="166"/>
      <c r="CL5" s="162"/>
      <c r="CM5" s="183" t="s">
        <v>147</v>
      </c>
      <c r="CN5" s="160" t="s">
        <v>148</v>
      </c>
      <c r="CO5" s="191" t="s">
        <v>148</v>
      </c>
      <c r="CP5" s="170"/>
      <c r="CR5" s="9"/>
      <c r="CS5" s="186">
        <v>43893.0</v>
      </c>
      <c r="CT5" s="187"/>
      <c r="CU5" s="188"/>
      <c r="CV5" s="189"/>
      <c r="CW5" s="162"/>
      <c r="CX5" s="181" t="s">
        <v>146</v>
      </c>
      <c r="CY5" s="190">
        <v>0.95</v>
      </c>
      <c r="CZ5" s="174"/>
      <c r="DA5" s="166"/>
      <c r="DB5" s="162"/>
      <c r="DC5" s="183" t="s">
        <v>147</v>
      </c>
      <c r="DD5" s="184">
        <f>AVERAGE(CY11:CY13)</f>
        <v>0.8181</v>
      </c>
      <c r="DE5" s="192">
        <f>SUM(CZ11:CZ13)</f>
        <v>4</v>
      </c>
      <c r="DF5" s="170"/>
      <c r="DH5" s="9"/>
      <c r="DI5" s="186">
        <v>43893.0</v>
      </c>
      <c r="DJ5" s="187"/>
      <c r="DK5" s="188"/>
      <c r="DL5" s="189"/>
      <c r="DM5" s="162"/>
      <c r="DN5" s="181" t="s">
        <v>146</v>
      </c>
      <c r="DO5" s="190">
        <v>0.95</v>
      </c>
      <c r="DP5" s="174"/>
      <c r="DQ5" s="176"/>
      <c r="DR5" s="162"/>
      <c r="DS5" s="183" t="s">
        <v>147</v>
      </c>
      <c r="DT5" s="184">
        <f>AVERAGE(DO11:DO14)</f>
        <v>0.7385</v>
      </c>
      <c r="DU5" s="192">
        <f>SUM(DP11:DP14)</f>
        <v>5</v>
      </c>
      <c r="DV5" s="170"/>
    </row>
    <row r="6" ht="15.75" customHeight="1">
      <c r="A6" s="186">
        <v>43894.0</v>
      </c>
      <c r="B6" s="187"/>
      <c r="C6" s="188"/>
      <c r="D6" s="189"/>
      <c r="E6" s="162"/>
      <c r="F6" s="181" t="s">
        <v>149</v>
      </c>
      <c r="G6" s="164">
        <v>0.9371</v>
      </c>
      <c r="H6" s="171"/>
      <c r="I6" s="166"/>
      <c r="J6" s="49"/>
      <c r="K6" s="185" t="s">
        <v>129</v>
      </c>
      <c r="L6" s="193"/>
      <c r="M6" s="193"/>
      <c r="N6" s="170"/>
      <c r="P6" s="9"/>
      <c r="Q6" s="186">
        <v>43894.0</v>
      </c>
      <c r="R6" s="187"/>
      <c r="S6" s="188"/>
      <c r="T6" s="189"/>
      <c r="U6" s="162"/>
      <c r="V6" s="181" t="s">
        <v>149</v>
      </c>
      <c r="W6" s="164">
        <v>0.9371</v>
      </c>
      <c r="X6" s="171"/>
      <c r="Y6" s="166"/>
      <c r="Z6" s="49"/>
      <c r="AA6" s="28" t="s">
        <v>129</v>
      </c>
      <c r="AB6" s="194">
        <f>AVERAGE(W15:W19)</f>
        <v>0.9090909091</v>
      </c>
      <c r="AC6" s="185">
        <f>SUM(X15:X19)</f>
        <v>1</v>
      </c>
      <c r="AD6" s="170"/>
      <c r="AF6" s="9"/>
      <c r="AG6" s="186">
        <v>43894.0</v>
      </c>
      <c r="AH6" s="187"/>
      <c r="AI6" s="188"/>
      <c r="AJ6" s="189"/>
      <c r="AK6" s="162"/>
      <c r="AL6" s="181" t="s">
        <v>149</v>
      </c>
      <c r="AM6" s="164">
        <v>0.9371</v>
      </c>
      <c r="AN6" s="174"/>
      <c r="AO6" s="166"/>
      <c r="AP6" s="162"/>
      <c r="AQ6" s="28" t="s">
        <v>129</v>
      </c>
      <c r="AR6" s="28"/>
      <c r="AS6" s="185"/>
      <c r="AT6" s="170"/>
      <c r="AV6" s="9"/>
      <c r="AW6" s="186">
        <v>43894.0</v>
      </c>
      <c r="AX6" s="187"/>
      <c r="AY6" s="188"/>
      <c r="AZ6" s="189"/>
      <c r="BA6" s="162"/>
      <c r="BB6" s="181" t="s">
        <v>149</v>
      </c>
      <c r="BC6" s="164">
        <v>0.9371</v>
      </c>
      <c r="BD6" s="174"/>
      <c r="BE6" s="166"/>
      <c r="BF6" s="162"/>
      <c r="BG6" s="28" t="s">
        <v>129</v>
      </c>
      <c r="BH6" s="28"/>
      <c r="BI6" s="185"/>
      <c r="BJ6" s="175"/>
      <c r="BK6" s="162"/>
      <c r="BL6" s="9"/>
      <c r="BM6" s="186">
        <v>43894.0</v>
      </c>
      <c r="BN6" s="187"/>
      <c r="BO6" s="188"/>
      <c r="BP6" s="189"/>
      <c r="BQ6" s="162"/>
      <c r="BR6" s="181" t="s">
        <v>149</v>
      </c>
      <c r="BS6" s="164">
        <v>0.9371</v>
      </c>
      <c r="BT6" s="174"/>
      <c r="BU6" s="166"/>
      <c r="BV6" s="162"/>
      <c r="BW6" s="185" t="s">
        <v>129</v>
      </c>
      <c r="BX6" s="193"/>
      <c r="BY6" s="193"/>
      <c r="BZ6" s="170"/>
      <c r="CA6" s="162"/>
      <c r="CB6" s="9"/>
      <c r="CC6" s="186">
        <v>43894.0</v>
      </c>
      <c r="CD6" s="187"/>
      <c r="CE6" s="188"/>
      <c r="CF6" s="189"/>
      <c r="CG6" s="162"/>
      <c r="CH6" s="181" t="s">
        <v>149</v>
      </c>
      <c r="CI6" s="164">
        <v>0.9371</v>
      </c>
      <c r="CJ6" s="174"/>
      <c r="CK6" s="166"/>
      <c r="CL6" s="162"/>
      <c r="CM6" s="28" t="s">
        <v>129</v>
      </c>
      <c r="CN6" s="194">
        <f>AVERAGE(CI15:CI19)</f>
        <v>1</v>
      </c>
      <c r="CO6" s="185">
        <f>SUM(CJ15:CJ19)</f>
        <v>1</v>
      </c>
      <c r="CP6" s="170"/>
      <c r="CR6" s="9"/>
      <c r="CS6" s="186">
        <v>43894.0</v>
      </c>
      <c r="CT6" s="187">
        <f>'Уточняющее касание '!H34</f>
        <v>0.880952381</v>
      </c>
      <c r="CU6" s="188">
        <f>'Уточняющее касание '!H35</f>
        <v>1</v>
      </c>
      <c r="CV6" s="189"/>
      <c r="CW6" s="162"/>
      <c r="CX6" s="181" t="s">
        <v>149</v>
      </c>
      <c r="CY6" s="164">
        <v>0.9371</v>
      </c>
      <c r="CZ6" s="174"/>
      <c r="DA6" s="166"/>
      <c r="DB6" s="162"/>
      <c r="DC6" s="185" t="s">
        <v>129</v>
      </c>
      <c r="DD6" s="195">
        <f>AVERAGE(CY15:CY19)</f>
        <v>0.9226190476</v>
      </c>
      <c r="DE6" s="193">
        <f t="shared" ref="DE6:DF6" si="1">SUM(CZ15:CZ19)</f>
        <v>3</v>
      </c>
      <c r="DF6" s="196">
        <f t="shared" si="1"/>
        <v>0.0009953703704</v>
      </c>
      <c r="DH6" s="9"/>
      <c r="DI6" s="186">
        <v>43894.0</v>
      </c>
      <c r="DJ6" s="187"/>
      <c r="DK6" s="188"/>
      <c r="DL6" s="189"/>
      <c r="DM6" s="162"/>
      <c r="DN6" s="181" t="s">
        <v>149</v>
      </c>
      <c r="DO6" s="164">
        <v>0.9371</v>
      </c>
      <c r="DP6" s="174"/>
      <c r="DQ6" s="176"/>
      <c r="DR6" s="162"/>
      <c r="DS6" s="185" t="s">
        <v>129</v>
      </c>
      <c r="DT6" s="195">
        <f>AVERAGE(DO15:DO19)</f>
        <v>0.9230769231</v>
      </c>
      <c r="DU6" s="193">
        <f>SUM(DP15:DP19)</f>
        <v>1</v>
      </c>
      <c r="DV6" s="170"/>
    </row>
    <row r="7" ht="15.75" customHeight="1">
      <c r="A7" s="186">
        <v>43895.0</v>
      </c>
      <c r="B7" s="188"/>
      <c r="C7" s="188"/>
      <c r="D7" s="189"/>
      <c r="E7" s="162"/>
      <c r="F7" s="197" t="s">
        <v>150</v>
      </c>
      <c r="G7" s="198" t="s">
        <v>148</v>
      </c>
      <c r="H7" s="188"/>
      <c r="I7" s="199"/>
      <c r="J7" s="162"/>
      <c r="K7" s="162"/>
      <c r="L7" s="162"/>
      <c r="M7" s="162"/>
      <c r="P7" s="9"/>
      <c r="Q7" s="186">
        <v>43895.0</v>
      </c>
      <c r="R7" s="188"/>
      <c r="S7" s="188"/>
      <c r="T7" s="189"/>
      <c r="U7" s="162"/>
      <c r="V7" s="197" t="s">
        <v>150</v>
      </c>
      <c r="W7" s="198" t="s">
        <v>148</v>
      </c>
      <c r="X7" s="188"/>
      <c r="Y7" s="199"/>
      <c r="Z7" s="162"/>
      <c r="AA7" s="162"/>
      <c r="AB7" s="162"/>
      <c r="AC7" s="162"/>
      <c r="AF7" s="9"/>
      <c r="AG7" s="186">
        <v>43895.0</v>
      </c>
      <c r="AH7" s="188"/>
      <c r="AI7" s="188"/>
      <c r="AJ7" s="189"/>
      <c r="AK7" s="162"/>
      <c r="AL7" s="197" t="s">
        <v>150</v>
      </c>
      <c r="AM7" s="198" t="s">
        <v>148</v>
      </c>
      <c r="AN7" s="187"/>
      <c r="AO7" s="199"/>
      <c r="AP7" s="162"/>
      <c r="AQ7" s="162"/>
      <c r="AR7" s="162"/>
      <c r="AS7" s="162"/>
      <c r="AV7" s="9"/>
      <c r="AW7" s="186">
        <v>43895.0</v>
      </c>
      <c r="AX7" s="188"/>
      <c r="AY7" s="188"/>
      <c r="AZ7" s="189"/>
      <c r="BA7" s="162"/>
      <c r="BB7" s="197" t="s">
        <v>150</v>
      </c>
      <c r="BC7" s="198" t="s">
        <v>148</v>
      </c>
      <c r="BD7" s="187"/>
      <c r="BE7" s="199"/>
      <c r="BF7" s="162"/>
      <c r="BG7" s="162"/>
      <c r="BH7" s="162"/>
      <c r="BI7" s="162"/>
      <c r="BJ7" s="162"/>
      <c r="BK7" s="162"/>
      <c r="BL7" s="9"/>
      <c r="BM7" s="186">
        <v>43895.0</v>
      </c>
      <c r="BN7" s="188"/>
      <c r="BO7" s="188"/>
      <c r="BP7" s="189"/>
      <c r="BQ7" s="162"/>
      <c r="BR7" s="197" t="s">
        <v>150</v>
      </c>
      <c r="BS7" s="198" t="s">
        <v>148</v>
      </c>
      <c r="BT7" s="187"/>
      <c r="BU7" s="199"/>
      <c r="BV7" s="162"/>
      <c r="BW7" s="162"/>
      <c r="BX7" s="162"/>
      <c r="BY7" s="162"/>
      <c r="BZ7" s="162"/>
      <c r="CA7" s="162"/>
      <c r="CB7" s="9"/>
      <c r="CC7" s="186">
        <v>43895.0</v>
      </c>
      <c r="CD7" s="187">
        <f>'ВХОДЯЩИЙ ЗВОНОК'!F20</f>
        <v>1</v>
      </c>
      <c r="CE7" s="188">
        <f>'ВХОДЯЩИЙ ЗВОНОК'!F21</f>
        <v>1</v>
      </c>
      <c r="CF7" s="189"/>
      <c r="CG7" s="162"/>
      <c r="CH7" s="197" t="s">
        <v>150</v>
      </c>
      <c r="CI7" s="198" t="s">
        <v>148</v>
      </c>
      <c r="CJ7" s="187"/>
      <c r="CK7" s="199"/>
      <c r="CL7" s="162"/>
      <c r="CM7" s="162"/>
      <c r="CN7" s="162"/>
      <c r="CO7" s="162"/>
      <c r="CR7" s="9"/>
      <c r="CS7" s="186">
        <v>43895.0</v>
      </c>
      <c r="CT7" s="188"/>
      <c r="CU7" s="188"/>
      <c r="CV7" s="189"/>
      <c r="CW7" s="162"/>
      <c r="CX7" s="197" t="s">
        <v>150</v>
      </c>
      <c r="CY7" s="198" t="s">
        <v>148</v>
      </c>
      <c r="CZ7" s="187"/>
      <c r="DA7" s="199"/>
      <c r="DB7" s="162"/>
      <c r="DC7" s="162"/>
      <c r="DD7" s="162"/>
      <c r="DE7" s="162"/>
      <c r="DH7" s="9"/>
      <c r="DI7" s="186">
        <v>43895.0</v>
      </c>
      <c r="DJ7" s="187">
        <f>'Было не удобно говорить, недозв'!F19</f>
        <v>0.9230769231</v>
      </c>
      <c r="DK7" s="188">
        <f>'Было не удобно говорить, недозв'!F20</f>
        <v>1</v>
      </c>
      <c r="DL7" s="189"/>
      <c r="DM7" s="162"/>
      <c r="DN7" s="197" t="s">
        <v>150</v>
      </c>
      <c r="DO7" s="198" t="s">
        <v>148</v>
      </c>
      <c r="DP7" s="187"/>
      <c r="DQ7" s="189"/>
      <c r="DR7" s="162"/>
      <c r="DS7" s="162"/>
      <c r="DT7" s="162"/>
      <c r="DU7" s="162"/>
    </row>
    <row r="8" ht="15.75" customHeight="1">
      <c r="A8" s="186">
        <v>43896.0</v>
      </c>
      <c r="B8" s="187"/>
      <c r="C8" s="188"/>
      <c r="D8" s="180"/>
      <c r="E8" s="162"/>
      <c r="F8" s="197" t="s">
        <v>151</v>
      </c>
      <c r="G8" s="200">
        <v>0.8605</v>
      </c>
      <c r="H8" s="188"/>
      <c r="I8" s="199"/>
      <c r="J8" s="162"/>
      <c r="K8" s="162"/>
      <c r="L8" s="162"/>
      <c r="M8" s="201" t="s">
        <v>152</v>
      </c>
      <c r="P8" s="9"/>
      <c r="Q8" s="186">
        <v>43896.0</v>
      </c>
      <c r="R8" s="187"/>
      <c r="S8" s="188"/>
      <c r="T8" s="180"/>
      <c r="U8" s="162"/>
      <c r="V8" s="197" t="s">
        <v>151</v>
      </c>
      <c r="W8" s="200">
        <v>0.8605</v>
      </c>
      <c r="X8" s="188"/>
      <c r="Y8" s="199"/>
      <c r="Z8" s="162"/>
      <c r="AA8" s="162"/>
      <c r="AB8" s="162"/>
      <c r="AC8" s="162"/>
      <c r="AF8" s="9"/>
      <c r="AG8" s="186">
        <v>43896.0</v>
      </c>
      <c r="AH8" s="187"/>
      <c r="AI8" s="188"/>
      <c r="AJ8" s="180"/>
      <c r="AK8" s="173"/>
      <c r="AL8" s="197" t="s">
        <v>151</v>
      </c>
      <c r="AM8" s="200">
        <v>0.8605</v>
      </c>
      <c r="AN8" s="187"/>
      <c r="AO8" s="199"/>
      <c r="AP8" s="162"/>
      <c r="AQ8" s="162"/>
      <c r="AR8" s="162"/>
      <c r="AS8" s="162"/>
      <c r="AV8" s="9"/>
      <c r="AW8" s="186">
        <v>43896.0</v>
      </c>
      <c r="AX8" s="187"/>
      <c r="AY8" s="188"/>
      <c r="AZ8" s="180"/>
      <c r="BA8" s="173"/>
      <c r="BB8" s="197" t="s">
        <v>151</v>
      </c>
      <c r="BC8" s="200">
        <v>0.8605</v>
      </c>
      <c r="BD8" s="187"/>
      <c r="BE8" s="199"/>
      <c r="BF8" s="162"/>
      <c r="BG8" s="162"/>
      <c r="BH8" s="162"/>
      <c r="BI8" s="162"/>
      <c r="BJ8" s="162"/>
      <c r="BK8" s="162"/>
      <c r="BL8" s="9"/>
      <c r="BM8" s="186">
        <v>43896.0</v>
      </c>
      <c r="BN8" s="187"/>
      <c r="BO8" s="188"/>
      <c r="BP8" s="180"/>
      <c r="BQ8" s="173"/>
      <c r="BR8" s="197" t="s">
        <v>151</v>
      </c>
      <c r="BS8" s="200">
        <v>0.8605</v>
      </c>
      <c r="BT8" s="187"/>
      <c r="BU8" s="199"/>
      <c r="BV8" s="162"/>
      <c r="BW8" s="162"/>
      <c r="BX8" s="162"/>
      <c r="BY8" s="162"/>
      <c r="BZ8" s="162"/>
      <c r="CA8" s="162"/>
      <c r="CB8" s="9"/>
      <c r="CC8" s="186">
        <v>43896.0</v>
      </c>
      <c r="CD8" s="187"/>
      <c r="CE8" s="188"/>
      <c r="CF8" s="180"/>
      <c r="CG8" s="173"/>
      <c r="CH8" s="197" t="s">
        <v>151</v>
      </c>
      <c r="CI8" s="200">
        <v>0.8605</v>
      </c>
      <c r="CJ8" s="187"/>
      <c r="CK8" s="199"/>
      <c r="CL8" s="162"/>
      <c r="CM8" s="162"/>
      <c r="CN8" s="162"/>
      <c r="CO8" s="162"/>
      <c r="CR8" s="9"/>
      <c r="CS8" s="186">
        <v>43896.0</v>
      </c>
      <c r="CT8" s="187"/>
      <c r="CU8" s="188"/>
      <c r="CV8" s="180"/>
      <c r="CW8" s="173"/>
      <c r="CX8" s="197" t="s">
        <v>151</v>
      </c>
      <c r="CY8" s="200">
        <v>0.8605</v>
      </c>
      <c r="CZ8" s="187"/>
      <c r="DA8" s="199"/>
      <c r="DB8" s="162"/>
      <c r="DC8" s="162"/>
      <c r="DD8" s="162"/>
      <c r="DE8" s="162"/>
      <c r="DH8" s="9"/>
      <c r="DI8" s="186">
        <v>43896.0</v>
      </c>
      <c r="DJ8" s="187"/>
      <c r="DK8" s="188"/>
      <c r="DL8" s="180"/>
      <c r="DM8" s="173"/>
      <c r="DN8" s="197" t="s">
        <v>151</v>
      </c>
      <c r="DO8" s="200">
        <v>0.8605</v>
      </c>
      <c r="DP8" s="187"/>
      <c r="DQ8" s="189"/>
      <c r="DR8" s="162"/>
      <c r="DS8" s="162"/>
      <c r="DT8" s="162"/>
      <c r="DU8" s="162"/>
    </row>
    <row r="9" ht="15.75" customHeight="1">
      <c r="A9" s="202">
        <v>43899.0</v>
      </c>
      <c r="B9" s="203"/>
      <c r="C9" s="169"/>
      <c r="D9" s="204"/>
      <c r="E9" s="162"/>
      <c r="F9" s="197" t="s">
        <v>153</v>
      </c>
      <c r="G9" s="200">
        <v>0.9767</v>
      </c>
      <c r="H9" s="188"/>
      <c r="I9" s="199"/>
      <c r="J9" s="162"/>
      <c r="K9" s="162"/>
      <c r="L9" s="162"/>
      <c r="M9" s="162"/>
      <c r="P9" s="9"/>
      <c r="Q9" s="202">
        <v>43899.0</v>
      </c>
      <c r="R9" s="203"/>
      <c r="S9" s="169"/>
      <c r="T9" s="204"/>
      <c r="U9" s="162"/>
      <c r="V9" s="197" t="s">
        <v>153</v>
      </c>
      <c r="W9" s="200">
        <v>0.9767</v>
      </c>
      <c r="X9" s="188"/>
      <c r="Y9" s="199"/>
      <c r="Z9" s="162"/>
      <c r="AA9" s="162"/>
      <c r="AB9" s="162"/>
      <c r="AC9" s="162"/>
      <c r="AF9" s="9"/>
      <c r="AG9" s="202">
        <v>43899.0</v>
      </c>
      <c r="AH9" s="203"/>
      <c r="AI9" s="169"/>
      <c r="AJ9" s="204"/>
      <c r="AK9" s="162"/>
      <c r="AL9" s="197" t="s">
        <v>153</v>
      </c>
      <c r="AM9" s="200">
        <v>0.9767</v>
      </c>
      <c r="AN9" s="187"/>
      <c r="AO9" s="199"/>
      <c r="AP9" s="162"/>
      <c r="AQ9" s="162"/>
      <c r="AR9" s="162"/>
      <c r="AS9" s="162"/>
      <c r="AV9" s="9"/>
      <c r="AW9" s="202">
        <v>43899.0</v>
      </c>
      <c r="AX9" s="203"/>
      <c r="AY9" s="169"/>
      <c r="AZ9" s="204"/>
      <c r="BA9" s="162"/>
      <c r="BB9" s="197" t="s">
        <v>153</v>
      </c>
      <c r="BC9" s="200">
        <v>0.9767</v>
      </c>
      <c r="BD9" s="187"/>
      <c r="BE9" s="199"/>
      <c r="BF9" s="162"/>
      <c r="BG9" s="162"/>
      <c r="BH9" s="162"/>
      <c r="BI9" s="162"/>
      <c r="BJ9" s="162"/>
      <c r="BK9" s="162"/>
      <c r="BL9" s="9"/>
      <c r="BM9" s="202">
        <v>43899.0</v>
      </c>
      <c r="BN9" s="203"/>
      <c r="BO9" s="169"/>
      <c r="BP9" s="204"/>
      <c r="BQ9" s="162"/>
      <c r="BR9" s="197" t="s">
        <v>153</v>
      </c>
      <c r="BS9" s="200">
        <v>0.9767</v>
      </c>
      <c r="BT9" s="187"/>
      <c r="BU9" s="199"/>
      <c r="BV9" s="162"/>
      <c r="BW9" s="162"/>
      <c r="BX9" s="162"/>
      <c r="BY9" s="162"/>
      <c r="BZ9" s="162"/>
      <c r="CA9" s="162"/>
      <c r="CB9" s="9"/>
      <c r="CC9" s="202">
        <v>43899.0</v>
      </c>
      <c r="CD9" s="203"/>
      <c r="CE9" s="169"/>
      <c r="CF9" s="204"/>
      <c r="CG9" s="162"/>
      <c r="CH9" s="197" t="s">
        <v>153</v>
      </c>
      <c r="CI9" s="200">
        <v>0.9767</v>
      </c>
      <c r="CJ9" s="187"/>
      <c r="CK9" s="199"/>
      <c r="CL9" s="162"/>
      <c r="CM9" s="162"/>
      <c r="CN9" s="162"/>
      <c r="CO9" s="162"/>
      <c r="CR9" s="9"/>
      <c r="CS9" s="202">
        <v>43899.0</v>
      </c>
      <c r="CT9" s="203"/>
      <c r="CU9" s="169"/>
      <c r="CV9" s="204"/>
      <c r="CW9" s="162"/>
      <c r="CX9" s="197" t="s">
        <v>153</v>
      </c>
      <c r="CY9" s="200">
        <v>0.9767</v>
      </c>
      <c r="CZ9" s="187"/>
      <c r="DA9" s="199"/>
      <c r="DB9" s="162"/>
      <c r="DC9" s="162"/>
      <c r="DD9" s="162"/>
      <c r="DE9" s="162"/>
      <c r="DH9" s="9"/>
      <c r="DI9" s="202">
        <v>43899.0</v>
      </c>
      <c r="DJ9" s="203"/>
      <c r="DK9" s="169"/>
      <c r="DL9" s="204"/>
      <c r="DM9" s="162"/>
      <c r="DN9" s="197" t="s">
        <v>153</v>
      </c>
      <c r="DO9" s="200">
        <v>0.9767</v>
      </c>
      <c r="DP9" s="187"/>
      <c r="DQ9" s="189"/>
      <c r="DR9" s="162"/>
      <c r="DS9" s="162"/>
      <c r="DT9" s="162"/>
      <c r="DU9" s="162"/>
    </row>
    <row r="10" ht="15.75" customHeight="1">
      <c r="A10" s="202">
        <v>43900.0</v>
      </c>
      <c r="B10" s="169"/>
      <c r="C10" s="169"/>
      <c r="D10" s="204"/>
      <c r="E10" s="162"/>
      <c r="F10" s="197" t="s">
        <v>154</v>
      </c>
      <c r="G10" s="205">
        <v>0.87</v>
      </c>
      <c r="H10" s="188"/>
      <c r="I10" s="199"/>
      <c r="J10" s="162"/>
      <c r="K10" s="162"/>
      <c r="L10" s="162"/>
      <c r="M10" s="162"/>
      <c r="P10" s="9"/>
      <c r="Q10" s="202">
        <v>43900.0</v>
      </c>
      <c r="R10" s="169"/>
      <c r="S10" s="169"/>
      <c r="T10" s="204"/>
      <c r="U10" s="162"/>
      <c r="V10" s="197" t="s">
        <v>154</v>
      </c>
      <c r="W10" s="205">
        <v>0.87</v>
      </c>
      <c r="X10" s="188"/>
      <c r="Y10" s="199"/>
      <c r="Z10" s="162"/>
      <c r="AA10" s="162"/>
      <c r="AB10" s="162"/>
      <c r="AC10" s="162"/>
      <c r="AF10" s="9"/>
      <c r="AG10" s="202">
        <v>43900.0</v>
      </c>
      <c r="AH10" s="169"/>
      <c r="AI10" s="169"/>
      <c r="AJ10" s="204"/>
      <c r="AK10" s="162"/>
      <c r="AL10" s="197" t="s">
        <v>154</v>
      </c>
      <c r="AM10" s="205">
        <v>0.87</v>
      </c>
      <c r="AN10" s="188"/>
      <c r="AO10" s="199"/>
      <c r="AP10" s="162"/>
      <c r="AQ10" s="162"/>
      <c r="AR10" s="162"/>
      <c r="AS10" s="162"/>
      <c r="AV10" s="9"/>
      <c r="AW10" s="202">
        <v>43900.0</v>
      </c>
      <c r="AX10" s="169"/>
      <c r="AY10" s="169"/>
      <c r="AZ10" s="204"/>
      <c r="BA10" s="162"/>
      <c r="BB10" s="197" t="s">
        <v>154</v>
      </c>
      <c r="BC10" s="205">
        <v>0.87</v>
      </c>
      <c r="BD10" s="188"/>
      <c r="BE10" s="199"/>
      <c r="BF10" s="162"/>
      <c r="BG10" s="162"/>
      <c r="BH10" s="162"/>
      <c r="BI10" s="162"/>
      <c r="BJ10" s="162"/>
      <c r="BK10" s="162"/>
      <c r="BL10" s="9"/>
      <c r="BM10" s="202">
        <v>43900.0</v>
      </c>
      <c r="BN10" s="169"/>
      <c r="BO10" s="169"/>
      <c r="BP10" s="204"/>
      <c r="BQ10" s="162"/>
      <c r="BR10" s="197" t="s">
        <v>154</v>
      </c>
      <c r="BS10" s="205">
        <v>0.87</v>
      </c>
      <c r="BT10" s="188"/>
      <c r="BU10" s="199"/>
      <c r="BV10" s="162"/>
      <c r="BW10" s="162"/>
      <c r="BX10" s="162"/>
      <c r="BY10" s="162"/>
      <c r="BZ10" s="162"/>
      <c r="CA10" s="162"/>
      <c r="CB10" s="9"/>
      <c r="CC10" s="202">
        <v>43900.0</v>
      </c>
      <c r="CD10" s="169"/>
      <c r="CE10" s="169"/>
      <c r="CF10" s="204"/>
      <c r="CG10" s="162"/>
      <c r="CH10" s="197" t="s">
        <v>154</v>
      </c>
      <c r="CI10" s="205">
        <v>0.87</v>
      </c>
      <c r="CJ10" s="188"/>
      <c r="CK10" s="199"/>
      <c r="CL10" s="162"/>
      <c r="CM10" s="162"/>
      <c r="CN10" s="162"/>
      <c r="CO10" s="162"/>
      <c r="CR10" s="9"/>
      <c r="CS10" s="202">
        <v>43900.0</v>
      </c>
      <c r="CT10" s="169"/>
      <c r="CU10" s="169"/>
      <c r="CV10" s="204"/>
      <c r="CW10" s="162"/>
      <c r="CX10" s="197" t="s">
        <v>154</v>
      </c>
      <c r="CY10" s="205">
        <v>0.87</v>
      </c>
      <c r="CZ10" s="188"/>
      <c r="DA10" s="199"/>
      <c r="DB10" s="162"/>
      <c r="DC10" s="162"/>
      <c r="DD10" s="162"/>
      <c r="DE10" s="162"/>
      <c r="DH10" s="9"/>
      <c r="DI10" s="202">
        <v>43900.0</v>
      </c>
      <c r="DJ10" s="169"/>
      <c r="DK10" s="169"/>
      <c r="DL10" s="204"/>
      <c r="DM10" s="162"/>
      <c r="DN10" s="197" t="s">
        <v>154</v>
      </c>
      <c r="DO10" s="205">
        <v>0.87</v>
      </c>
      <c r="DP10" s="188"/>
      <c r="DQ10" s="189"/>
      <c r="DR10" s="162"/>
      <c r="DS10" s="162"/>
      <c r="DT10" s="162"/>
      <c r="DU10" s="162"/>
    </row>
    <row r="11" ht="15.75" customHeight="1">
      <c r="A11" s="202">
        <v>43901.0</v>
      </c>
      <c r="B11" s="206"/>
      <c r="C11" s="169"/>
      <c r="D11" s="204"/>
      <c r="E11" s="162"/>
      <c r="F11" s="207" t="s">
        <v>155</v>
      </c>
      <c r="G11" s="208" t="s">
        <v>148</v>
      </c>
      <c r="H11" s="208" t="s">
        <v>148</v>
      </c>
      <c r="I11" s="166"/>
      <c r="J11" s="162"/>
      <c r="K11" s="162"/>
      <c r="L11" s="162"/>
      <c r="M11" s="162"/>
      <c r="P11" s="9"/>
      <c r="Q11" s="202">
        <v>43901.0</v>
      </c>
      <c r="R11" s="206"/>
      <c r="S11" s="169"/>
      <c r="T11" s="204"/>
      <c r="U11" s="162"/>
      <c r="V11" s="207" t="s">
        <v>155</v>
      </c>
      <c r="W11" s="208" t="s">
        <v>148</v>
      </c>
      <c r="X11" s="208" t="s">
        <v>148</v>
      </c>
      <c r="Y11" s="166"/>
      <c r="Z11" s="162"/>
      <c r="AA11" s="162"/>
      <c r="AB11" s="162"/>
      <c r="AC11" s="162"/>
      <c r="AF11" s="9"/>
      <c r="AG11" s="202">
        <v>43901.0</v>
      </c>
      <c r="AH11" s="206"/>
      <c r="AI11" s="169"/>
      <c r="AJ11" s="204"/>
      <c r="AK11" s="162"/>
      <c r="AL11" s="207" t="s">
        <v>155</v>
      </c>
      <c r="AM11" s="208" t="s">
        <v>148</v>
      </c>
      <c r="AN11" s="208" t="s">
        <v>148</v>
      </c>
      <c r="AO11" s="166"/>
      <c r="AP11" s="162"/>
      <c r="AQ11" s="162"/>
      <c r="AR11" s="162"/>
      <c r="AS11" s="162"/>
      <c r="AV11" s="9"/>
      <c r="AW11" s="202">
        <v>43901.0</v>
      </c>
      <c r="AX11" s="206"/>
      <c r="AY11" s="169"/>
      <c r="AZ11" s="204"/>
      <c r="BA11" s="162"/>
      <c r="BB11" s="207" t="s">
        <v>155</v>
      </c>
      <c r="BC11" s="208" t="s">
        <v>148</v>
      </c>
      <c r="BD11" s="208" t="s">
        <v>148</v>
      </c>
      <c r="BE11" s="166"/>
      <c r="BF11" s="162"/>
      <c r="BG11" s="162"/>
      <c r="BH11" s="162"/>
      <c r="BI11" s="162"/>
      <c r="BJ11" s="162"/>
      <c r="BK11" s="162"/>
      <c r="BL11" s="9"/>
      <c r="BM11" s="202">
        <v>43901.0</v>
      </c>
      <c r="BN11" s="206"/>
      <c r="BO11" s="169"/>
      <c r="BP11" s="204"/>
      <c r="BQ11" s="162"/>
      <c r="BR11" s="207" t="s">
        <v>155</v>
      </c>
      <c r="BS11" s="208" t="s">
        <v>148</v>
      </c>
      <c r="BT11" s="208" t="s">
        <v>148</v>
      </c>
      <c r="BU11" s="166"/>
      <c r="BV11" s="162"/>
      <c r="BW11" s="162"/>
      <c r="BX11" s="162"/>
      <c r="BY11" s="162"/>
      <c r="BZ11" s="162"/>
      <c r="CA11" s="162"/>
      <c r="CB11" s="9"/>
      <c r="CC11" s="202">
        <v>43901.0</v>
      </c>
      <c r="CD11" s="206"/>
      <c r="CE11" s="169"/>
      <c r="CF11" s="204"/>
      <c r="CG11" s="162"/>
      <c r="CH11" s="207" t="s">
        <v>155</v>
      </c>
      <c r="CI11" s="208" t="s">
        <v>148</v>
      </c>
      <c r="CJ11" s="208" t="s">
        <v>148</v>
      </c>
      <c r="CK11" s="166"/>
      <c r="CL11" s="162"/>
      <c r="CM11" s="162"/>
      <c r="CN11" s="162"/>
      <c r="CO11" s="162"/>
      <c r="CR11" s="9"/>
      <c r="CS11" s="202">
        <v>43901.0</v>
      </c>
      <c r="CT11" s="206"/>
      <c r="CU11" s="169"/>
      <c r="CV11" s="204"/>
      <c r="CW11" s="162"/>
      <c r="CX11" s="207" t="s">
        <v>155</v>
      </c>
      <c r="CY11" s="209">
        <v>0.9186</v>
      </c>
      <c r="CZ11" s="210">
        <v>1.0</v>
      </c>
      <c r="DA11" s="166"/>
      <c r="DB11" s="162"/>
      <c r="DC11" s="162"/>
      <c r="DD11" s="162"/>
      <c r="DE11" s="162"/>
      <c r="DH11" s="9"/>
      <c r="DI11" s="202">
        <v>43901.0</v>
      </c>
      <c r="DJ11" s="206"/>
      <c r="DK11" s="169"/>
      <c r="DL11" s="204"/>
      <c r="DM11" s="162"/>
      <c r="DN11" s="207" t="s">
        <v>155</v>
      </c>
      <c r="DO11" s="208" t="s">
        <v>148</v>
      </c>
      <c r="DP11" s="208" t="s">
        <v>148</v>
      </c>
      <c r="DQ11" s="176"/>
      <c r="DR11" s="162"/>
      <c r="DS11" s="162"/>
      <c r="DT11" s="162"/>
      <c r="DU11" s="162"/>
    </row>
    <row r="12" ht="15.75" customHeight="1">
      <c r="A12" s="202">
        <v>43902.0</v>
      </c>
      <c r="B12" s="169"/>
      <c r="C12" s="169"/>
      <c r="D12" s="204"/>
      <c r="E12" s="162"/>
      <c r="F12" s="207" t="s">
        <v>156</v>
      </c>
      <c r="G12" s="208" t="s">
        <v>148</v>
      </c>
      <c r="H12" s="208" t="s">
        <v>148</v>
      </c>
      <c r="I12" s="166"/>
      <c r="J12" s="162"/>
      <c r="K12" s="162"/>
      <c r="L12" s="162"/>
      <c r="M12" s="162"/>
      <c r="P12" s="9"/>
      <c r="Q12" s="202">
        <v>43902.0</v>
      </c>
      <c r="R12" s="169"/>
      <c r="S12" s="169"/>
      <c r="T12" s="204"/>
      <c r="U12" s="162"/>
      <c r="V12" s="207" t="s">
        <v>156</v>
      </c>
      <c r="W12" s="208" t="s">
        <v>148</v>
      </c>
      <c r="X12" s="208" t="s">
        <v>148</v>
      </c>
      <c r="Y12" s="166"/>
      <c r="Z12" s="162"/>
      <c r="AA12" s="162"/>
      <c r="AB12" s="162"/>
      <c r="AC12" s="162"/>
      <c r="AF12" s="9"/>
      <c r="AG12" s="202">
        <v>43902.0</v>
      </c>
      <c r="AH12" s="169"/>
      <c r="AI12" s="169"/>
      <c r="AJ12" s="204"/>
      <c r="AK12" s="162"/>
      <c r="AL12" s="207" t="s">
        <v>156</v>
      </c>
      <c r="AM12" s="208" t="s">
        <v>148</v>
      </c>
      <c r="AN12" s="208" t="s">
        <v>148</v>
      </c>
      <c r="AO12" s="166"/>
      <c r="AP12" s="162"/>
      <c r="AQ12" s="162"/>
      <c r="AR12" s="162"/>
      <c r="AS12" s="162"/>
      <c r="AV12" s="9"/>
      <c r="AW12" s="202">
        <v>43902.0</v>
      </c>
      <c r="AX12" s="169"/>
      <c r="AY12" s="169"/>
      <c r="AZ12" s="204"/>
      <c r="BA12" s="162"/>
      <c r="BB12" s="207" t="s">
        <v>156</v>
      </c>
      <c r="BC12" s="208" t="s">
        <v>148</v>
      </c>
      <c r="BD12" s="208" t="s">
        <v>148</v>
      </c>
      <c r="BE12" s="166"/>
      <c r="BF12" s="162"/>
      <c r="BG12" s="162"/>
      <c r="BH12" s="162"/>
      <c r="BI12" s="162"/>
      <c r="BJ12" s="162"/>
      <c r="BK12" s="162"/>
      <c r="BL12" s="9"/>
      <c r="BM12" s="202">
        <v>43902.0</v>
      </c>
      <c r="BN12" s="169"/>
      <c r="BO12" s="169"/>
      <c r="BP12" s="204"/>
      <c r="BQ12" s="162"/>
      <c r="BR12" s="207" t="s">
        <v>156</v>
      </c>
      <c r="BS12" s="208" t="s">
        <v>148</v>
      </c>
      <c r="BT12" s="208" t="s">
        <v>148</v>
      </c>
      <c r="BU12" s="166"/>
      <c r="BV12" s="162"/>
      <c r="BW12" s="162"/>
      <c r="BX12" s="162"/>
      <c r="BY12" s="162"/>
      <c r="BZ12" s="162"/>
      <c r="CA12" s="162"/>
      <c r="CB12" s="9"/>
      <c r="CC12" s="202">
        <v>43902.0</v>
      </c>
      <c r="CD12" s="169"/>
      <c r="CE12" s="169"/>
      <c r="CF12" s="204"/>
      <c r="CG12" s="162"/>
      <c r="CH12" s="207" t="s">
        <v>156</v>
      </c>
      <c r="CI12" s="208" t="s">
        <v>148</v>
      </c>
      <c r="CJ12" s="208" t="s">
        <v>148</v>
      </c>
      <c r="CK12" s="166"/>
      <c r="CL12" s="162"/>
      <c r="CM12" s="162"/>
      <c r="CN12" s="162"/>
      <c r="CO12" s="162"/>
      <c r="CR12" s="9"/>
      <c r="CS12" s="202">
        <v>43902.0</v>
      </c>
      <c r="CT12" s="169"/>
      <c r="CU12" s="169"/>
      <c r="CV12" s="204"/>
      <c r="CW12" s="162"/>
      <c r="CX12" s="207" t="s">
        <v>156</v>
      </c>
      <c r="CY12" s="209">
        <v>0.7381</v>
      </c>
      <c r="CZ12" s="210">
        <v>1.0</v>
      </c>
      <c r="DA12" s="166"/>
      <c r="DB12" s="162"/>
      <c r="DC12" s="162"/>
      <c r="DD12" s="162"/>
      <c r="DE12" s="162"/>
      <c r="DH12" s="9"/>
      <c r="DI12" s="202">
        <v>43902.0</v>
      </c>
      <c r="DJ12" s="169"/>
      <c r="DK12" s="169"/>
      <c r="DL12" s="204"/>
      <c r="DM12" s="162"/>
      <c r="DN12" s="207" t="s">
        <v>156</v>
      </c>
      <c r="DO12" s="208" t="s">
        <v>148</v>
      </c>
      <c r="DP12" s="208" t="s">
        <v>148</v>
      </c>
      <c r="DQ12" s="176"/>
      <c r="DR12" s="162"/>
      <c r="DS12" s="162"/>
      <c r="DT12" s="162"/>
      <c r="DU12" s="162"/>
    </row>
    <row r="13" ht="15.75" customHeight="1">
      <c r="A13" s="202">
        <v>43903.0</v>
      </c>
      <c r="B13" s="169"/>
      <c r="C13" s="169"/>
      <c r="D13" s="204"/>
      <c r="E13" s="162"/>
      <c r="F13" s="207" t="s">
        <v>157</v>
      </c>
      <c r="G13" s="208" t="s">
        <v>148</v>
      </c>
      <c r="H13" s="208" t="s">
        <v>148</v>
      </c>
      <c r="I13" s="166"/>
      <c r="J13" s="162"/>
      <c r="K13" s="162"/>
      <c r="L13" s="162"/>
      <c r="M13" s="162"/>
      <c r="P13" s="9"/>
      <c r="Q13" s="202">
        <v>43903.0</v>
      </c>
      <c r="R13" s="169"/>
      <c r="S13" s="169"/>
      <c r="T13" s="204"/>
      <c r="U13" s="162"/>
      <c r="V13" s="207" t="s">
        <v>157</v>
      </c>
      <c r="W13" s="208" t="s">
        <v>148</v>
      </c>
      <c r="X13" s="208" t="s">
        <v>148</v>
      </c>
      <c r="Y13" s="166"/>
      <c r="Z13" s="162"/>
      <c r="AA13" s="162"/>
      <c r="AB13" s="162"/>
      <c r="AC13" s="162"/>
      <c r="AF13" s="9"/>
      <c r="AG13" s="202">
        <v>43903.0</v>
      </c>
      <c r="AH13" s="169"/>
      <c r="AI13" s="169"/>
      <c r="AJ13" s="204"/>
      <c r="AK13" s="162"/>
      <c r="AL13" s="207" t="s">
        <v>157</v>
      </c>
      <c r="AM13" s="208" t="s">
        <v>148</v>
      </c>
      <c r="AN13" s="208" t="s">
        <v>148</v>
      </c>
      <c r="AO13" s="166"/>
      <c r="AP13" s="162"/>
      <c r="AQ13" s="162"/>
      <c r="AR13" s="162"/>
      <c r="AS13" s="162"/>
      <c r="AV13" s="9"/>
      <c r="AW13" s="202">
        <v>43903.0</v>
      </c>
      <c r="AX13" s="169"/>
      <c r="AY13" s="169"/>
      <c r="AZ13" s="204"/>
      <c r="BA13" s="162"/>
      <c r="BB13" s="207" t="s">
        <v>157</v>
      </c>
      <c r="BC13" s="208" t="s">
        <v>148</v>
      </c>
      <c r="BD13" s="208" t="s">
        <v>148</v>
      </c>
      <c r="BE13" s="166"/>
      <c r="BF13" s="162"/>
      <c r="BG13" s="162"/>
      <c r="BH13" s="162"/>
      <c r="BI13" s="162"/>
      <c r="BJ13" s="162"/>
      <c r="BK13" s="162"/>
      <c r="BL13" s="9"/>
      <c r="BM13" s="202">
        <v>43903.0</v>
      </c>
      <c r="BN13" s="169"/>
      <c r="BO13" s="169"/>
      <c r="BP13" s="204"/>
      <c r="BQ13" s="162"/>
      <c r="BR13" s="207" t="s">
        <v>157</v>
      </c>
      <c r="BS13" s="208" t="s">
        <v>148</v>
      </c>
      <c r="BT13" s="208" t="s">
        <v>148</v>
      </c>
      <c r="BU13" s="166"/>
      <c r="BV13" s="162"/>
      <c r="BW13" s="162"/>
      <c r="BX13" s="162"/>
      <c r="BY13" s="162"/>
      <c r="BZ13" s="162"/>
      <c r="CA13" s="162"/>
      <c r="CB13" s="9"/>
      <c r="CC13" s="202">
        <v>43903.0</v>
      </c>
      <c r="CD13" s="169"/>
      <c r="CE13" s="169"/>
      <c r="CF13" s="204"/>
      <c r="CG13" s="162"/>
      <c r="CH13" s="207" t="s">
        <v>157</v>
      </c>
      <c r="CI13" s="208" t="s">
        <v>148</v>
      </c>
      <c r="CJ13" s="208" t="s">
        <v>148</v>
      </c>
      <c r="CK13" s="166"/>
      <c r="CL13" s="162"/>
      <c r="CM13" s="162"/>
      <c r="CN13" s="162"/>
      <c r="CO13" s="162"/>
      <c r="CR13" s="9"/>
      <c r="CS13" s="202">
        <v>43903.0</v>
      </c>
      <c r="CT13" s="169"/>
      <c r="CU13" s="169"/>
      <c r="CV13" s="204"/>
      <c r="CW13" s="162"/>
      <c r="CX13" s="207" t="s">
        <v>157</v>
      </c>
      <c r="CY13" s="209">
        <v>0.7976</v>
      </c>
      <c r="CZ13" s="210">
        <v>2.0</v>
      </c>
      <c r="DA13" s="166"/>
      <c r="DB13" s="162"/>
      <c r="DC13" s="162"/>
      <c r="DD13" s="162"/>
      <c r="DE13" s="162"/>
      <c r="DH13" s="9"/>
      <c r="DI13" s="202">
        <v>43903.0</v>
      </c>
      <c r="DJ13" s="169"/>
      <c r="DK13" s="169"/>
      <c r="DL13" s="204"/>
      <c r="DM13" s="162"/>
      <c r="DN13" s="207" t="s">
        <v>157</v>
      </c>
      <c r="DO13" s="208" t="s">
        <v>148</v>
      </c>
      <c r="DP13" s="208" t="s">
        <v>148</v>
      </c>
      <c r="DQ13" s="176"/>
      <c r="DR13" s="162"/>
      <c r="DS13" s="162"/>
      <c r="DT13" s="162"/>
      <c r="DU13" s="162"/>
    </row>
    <row r="14" ht="15.75" customHeight="1">
      <c r="A14" s="211">
        <v>43906.0</v>
      </c>
      <c r="B14" s="188"/>
      <c r="C14" s="188"/>
      <c r="D14" s="189"/>
      <c r="E14" s="162"/>
      <c r="F14" s="207" t="s">
        <v>158</v>
      </c>
      <c r="G14" s="208" t="s">
        <v>148</v>
      </c>
      <c r="H14" s="208" t="s">
        <v>148</v>
      </c>
      <c r="I14" s="166"/>
      <c r="J14" s="162"/>
      <c r="K14" s="162"/>
      <c r="L14" s="162"/>
      <c r="M14" s="162"/>
      <c r="P14" s="9"/>
      <c r="Q14" s="211">
        <v>43906.0</v>
      </c>
      <c r="R14" s="188"/>
      <c r="S14" s="188"/>
      <c r="T14" s="189"/>
      <c r="U14" s="162"/>
      <c r="V14" s="207" t="s">
        <v>158</v>
      </c>
      <c r="W14" s="209">
        <v>0.8086</v>
      </c>
      <c r="X14" s="210">
        <v>3.0</v>
      </c>
      <c r="Y14" s="166"/>
      <c r="Z14" s="162"/>
      <c r="AA14" s="162"/>
      <c r="AB14" s="162"/>
      <c r="AC14" s="162"/>
      <c r="AF14" s="9"/>
      <c r="AG14" s="211">
        <v>43906.0</v>
      </c>
      <c r="AH14" s="188"/>
      <c r="AI14" s="188"/>
      <c r="AJ14" s="189"/>
      <c r="AK14" s="162"/>
      <c r="AL14" s="207" t="s">
        <v>158</v>
      </c>
      <c r="AM14" s="208" t="s">
        <v>148</v>
      </c>
      <c r="AN14" s="208" t="s">
        <v>148</v>
      </c>
      <c r="AO14" s="166"/>
      <c r="AP14" s="162"/>
      <c r="AQ14" s="162"/>
      <c r="AR14" s="162"/>
      <c r="AS14" s="162"/>
      <c r="AV14" s="9"/>
      <c r="AW14" s="211">
        <v>43906.0</v>
      </c>
      <c r="AX14" s="188"/>
      <c r="AY14" s="188"/>
      <c r="AZ14" s="189"/>
      <c r="BA14" s="162"/>
      <c r="BB14" s="207" t="s">
        <v>158</v>
      </c>
      <c r="BC14" s="208" t="s">
        <v>148</v>
      </c>
      <c r="BD14" s="208" t="s">
        <v>148</v>
      </c>
      <c r="BE14" s="166"/>
      <c r="BF14" s="162"/>
      <c r="BG14" s="162"/>
      <c r="BH14" s="162"/>
      <c r="BI14" s="162"/>
      <c r="BJ14" s="162"/>
      <c r="BK14" s="162"/>
      <c r="BL14" s="9"/>
      <c r="BM14" s="211">
        <v>43906.0</v>
      </c>
      <c r="BN14" s="188"/>
      <c r="BO14" s="188"/>
      <c r="BP14" s="189"/>
      <c r="BQ14" s="162"/>
      <c r="BR14" s="207" t="s">
        <v>158</v>
      </c>
      <c r="BS14" s="208" t="s">
        <v>148</v>
      </c>
      <c r="BT14" s="208" t="s">
        <v>148</v>
      </c>
      <c r="BU14" s="166"/>
      <c r="BV14" s="162"/>
      <c r="BW14" s="162"/>
      <c r="BX14" s="162"/>
      <c r="BY14" s="162"/>
      <c r="BZ14" s="162"/>
      <c r="CA14" s="162"/>
      <c r="CB14" s="9"/>
      <c r="CC14" s="211">
        <v>43906.0</v>
      </c>
      <c r="CD14" s="188"/>
      <c r="CE14" s="188"/>
      <c r="CF14" s="189"/>
      <c r="CG14" s="162"/>
      <c r="CH14" s="207" t="s">
        <v>158</v>
      </c>
      <c r="CI14" s="208" t="s">
        <v>148</v>
      </c>
      <c r="CJ14" s="208" t="s">
        <v>148</v>
      </c>
      <c r="CK14" s="166"/>
      <c r="CL14" s="162"/>
      <c r="CM14" s="162"/>
      <c r="CN14" s="162"/>
      <c r="CO14" s="162"/>
      <c r="CR14" s="9"/>
      <c r="CS14" s="211">
        <v>43906.0</v>
      </c>
      <c r="CT14" s="188"/>
      <c r="CU14" s="188"/>
      <c r="CV14" s="189"/>
      <c r="CW14" s="162"/>
      <c r="CX14" s="207" t="s">
        <v>158</v>
      </c>
      <c r="CY14" s="208" t="s">
        <v>148</v>
      </c>
      <c r="CZ14" s="208" t="s">
        <v>148</v>
      </c>
      <c r="DA14" s="166"/>
      <c r="DB14" s="162"/>
      <c r="DC14" s="162"/>
      <c r="DD14" s="162"/>
      <c r="DE14" s="162"/>
      <c r="DH14" s="9"/>
      <c r="DI14" s="211">
        <v>43906.0</v>
      </c>
      <c r="DJ14" s="188"/>
      <c r="DK14" s="188"/>
      <c r="DL14" s="189"/>
      <c r="DM14" s="162"/>
      <c r="DN14" s="207" t="s">
        <v>158</v>
      </c>
      <c r="DO14" s="209">
        <v>0.7385</v>
      </c>
      <c r="DP14" s="210">
        <v>5.0</v>
      </c>
      <c r="DQ14" s="176"/>
      <c r="DR14" s="162"/>
      <c r="DS14" s="162"/>
      <c r="DT14" s="162"/>
      <c r="DU14" s="162"/>
    </row>
    <row r="15" ht="15.75" customHeight="1">
      <c r="A15" s="211">
        <v>43907.0</v>
      </c>
      <c r="B15" s="188"/>
      <c r="C15" s="188"/>
      <c r="D15" s="189"/>
      <c r="E15" s="162"/>
      <c r="F15" s="212" t="s">
        <v>127</v>
      </c>
      <c r="G15" s="179"/>
      <c r="H15" s="179"/>
      <c r="I15" s="199"/>
      <c r="J15" s="162"/>
      <c r="K15" s="162"/>
      <c r="L15" s="162"/>
      <c r="M15" s="162"/>
      <c r="P15" s="9"/>
      <c r="Q15" s="211">
        <v>43907.0</v>
      </c>
      <c r="R15" s="188"/>
      <c r="S15" s="188"/>
      <c r="T15" s="189"/>
      <c r="U15" s="162"/>
      <c r="V15" s="212" t="s">
        <v>127</v>
      </c>
      <c r="W15" s="178">
        <f>AVERAGE(R4:R8)</f>
        <v>0.9090909091</v>
      </c>
      <c r="X15" s="179">
        <f>SUM(S4:S8)</f>
        <v>1</v>
      </c>
      <c r="Y15" s="199"/>
      <c r="Z15" s="162"/>
      <c r="AA15" s="162"/>
      <c r="AB15" s="162"/>
      <c r="AC15" s="162"/>
      <c r="AF15" s="9"/>
      <c r="AG15" s="211">
        <v>43907.0</v>
      </c>
      <c r="AH15" s="188"/>
      <c r="AI15" s="188"/>
      <c r="AJ15" s="189"/>
      <c r="AK15" s="162"/>
      <c r="AL15" s="212" t="s">
        <v>127</v>
      </c>
      <c r="AM15" s="179"/>
      <c r="AN15" s="179"/>
      <c r="AO15" s="199"/>
      <c r="AP15" s="162"/>
      <c r="AQ15" s="162"/>
      <c r="AR15" s="162"/>
      <c r="AS15" s="162"/>
      <c r="AV15" s="9"/>
      <c r="AW15" s="211">
        <v>43907.0</v>
      </c>
      <c r="AX15" s="188"/>
      <c r="AY15" s="188"/>
      <c r="AZ15" s="189"/>
      <c r="BA15" s="162"/>
      <c r="BB15" s="212" t="s">
        <v>127</v>
      </c>
      <c r="BC15" s="179"/>
      <c r="BD15" s="179"/>
      <c r="BE15" s="199"/>
      <c r="BF15" s="162"/>
      <c r="BG15" s="162"/>
      <c r="BH15" s="162"/>
      <c r="BI15" s="162"/>
      <c r="BJ15" s="162"/>
      <c r="BK15" s="162"/>
      <c r="BL15" s="9"/>
      <c r="BM15" s="211">
        <v>43907.0</v>
      </c>
      <c r="BN15" s="188"/>
      <c r="BO15" s="188"/>
      <c r="BP15" s="189"/>
      <c r="BQ15" s="162"/>
      <c r="BR15" s="212" t="s">
        <v>127</v>
      </c>
      <c r="BS15" s="179"/>
      <c r="BT15" s="179"/>
      <c r="BU15" s="199"/>
      <c r="BV15" s="162"/>
      <c r="BW15" s="162"/>
      <c r="BX15" s="162"/>
      <c r="BY15" s="162"/>
      <c r="BZ15" s="162"/>
      <c r="CA15" s="162"/>
      <c r="CB15" s="9"/>
      <c r="CC15" s="211">
        <v>43907.0</v>
      </c>
      <c r="CD15" s="188"/>
      <c r="CE15" s="188"/>
      <c r="CF15" s="189"/>
      <c r="CG15" s="162"/>
      <c r="CH15" s="212" t="s">
        <v>127</v>
      </c>
      <c r="CI15" s="178">
        <f>AVERAGE(CD4:CD8)</f>
        <v>1</v>
      </c>
      <c r="CJ15" s="179">
        <f>SUM(CE4:CE8)</f>
        <v>1</v>
      </c>
      <c r="CK15" s="199"/>
      <c r="CL15" s="162"/>
      <c r="CM15" s="162"/>
      <c r="CN15" s="162"/>
      <c r="CO15" s="162"/>
      <c r="CR15" s="9"/>
      <c r="CS15" s="211">
        <v>43907.0</v>
      </c>
      <c r="CT15" s="188"/>
      <c r="CU15" s="188"/>
      <c r="CV15" s="189"/>
      <c r="CW15" s="162"/>
      <c r="CX15" s="212" t="s">
        <v>127</v>
      </c>
      <c r="CY15" s="178">
        <f>AVERAGE(CT4:CT8)</f>
        <v>0.869047619</v>
      </c>
      <c r="CZ15" s="179">
        <f>SUM(CU4:CU8)</f>
        <v>2</v>
      </c>
      <c r="DA15" s="199"/>
      <c r="DB15" s="162"/>
      <c r="DC15" s="162"/>
      <c r="DD15" s="162"/>
      <c r="DE15" s="162"/>
      <c r="DH15" s="9"/>
      <c r="DI15" s="211">
        <v>43907.0</v>
      </c>
      <c r="DJ15" s="188"/>
      <c r="DK15" s="188"/>
      <c r="DL15" s="189"/>
      <c r="DM15" s="162"/>
      <c r="DN15" s="212" t="s">
        <v>127</v>
      </c>
      <c r="DO15" s="178">
        <f>AVERAGE(DJ4:DJ8)</f>
        <v>0.9230769231</v>
      </c>
      <c r="DP15" s="179">
        <f>SUM(DK4:DK8)</f>
        <v>1</v>
      </c>
      <c r="DQ15" s="189"/>
      <c r="DR15" s="162"/>
      <c r="DS15" s="162"/>
      <c r="DT15" s="162"/>
      <c r="DU15" s="162"/>
    </row>
    <row r="16" ht="15.75" customHeight="1">
      <c r="A16" s="211">
        <v>43908.0</v>
      </c>
      <c r="B16" s="188"/>
      <c r="C16" s="188"/>
      <c r="D16" s="189"/>
      <c r="E16" s="162"/>
      <c r="F16" s="197" t="s">
        <v>130</v>
      </c>
      <c r="G16" s="188"/>
      <c r="H16" s="188"/>
      <c r="I16" s="199"/>
      <c r="J16" s="162"/>
      <c r="K16" s="162"/>
      <c r="L16" s="162"/>
      <c r="M16" s="162"/>
      <c r="P16" s="9"/>
      <c r="Q16" s="211">
        <v>43908.0</v>
      </c>
      <c r="R16" s="188"/>
      <c r="S16" s="188"/>
      <c r="T16" s="189"/>
      <c r="U16" s="162"/>
      <c r="V16" s="197" t="s">
        <v>130</v>
      </c>
      <c r="W16" s="188"/>
      <c r="X16" s="188"/>
      <c r="Y16" s="199"/>
      <c r="Z16" s="162"/>
      <c r="AA16" s="162"/>
      <c r="AB16" s="162"/>
      <c r="AC16" s="162"/>
      <c r="AF16" s="9"/>
      <c r="AG16" s="211">
        <v>43908.0</v>
      </c>
      <c r="AH16" s="188"/>
      <c r="AI16" s="188"/>
      <c r="AJ16" s="189"/>
      <c r="AK16" s="162"/>
      <c r="AL16" s="197" t="s">
        <v>130</v>
      </c>
      <c r="AM16" s="188"/>
      <c r="AN16" s="188"/>
      <c r="AO16" s="199"/>
      <c r="AP16" s="162"/>
      <c r="AQ16" s="162"/>
      <c r="AR16" s="162"/>
      <c r="AS16" s="162"/>
      <c r="AV16" s="9"/>
      <c r="AW16" s="211">
        <v>43908.0</v>
      </c>
      <c r="AX16" s="188"/>
      <c r="AY16" s="188"/>
      <c r="AZ16" s="189"/>
      <c r="BA16" s="162"/>
      <c r="BB16" s="197" t="s">
        <v>130</v>
      </c>
      <c r="BC16" s="188"/>
      <c r="BD16" s="188"/>
      <c r="BE16" s="199"/>
      <c r="BF16" s="162"/>
      <c r="BG16" s="162"/>
      <c r="BH16" s="162"/>
      <c r="BI16" s="162"/>
      <c r="BJ16" s="162"/>
      <c r="BK16" s="162"/>
      <c r="BL16" s="9"/>
      <c r="BM16" s="211">
        <v>43908.0</v>
      </c>
      <c r="BN16" s="188"/>
      <c r="BO16" s="188"/>
      <c r="BP16" s="189"/>
      <c r="BQ16" s="162"/>
      <c r="BR16" s="197" t="s">
        <v>130</v>
      </c>
      <c r="BS16" s="188"/>
      <c r="BT16" s="188"/>
      <c r="BU16" s="199"/>
      <c r="BV16" s="162"/>
      <c r="BW16" s="162"/>
      <c r="BX16" s="162"/>
      <c r="BY16" s="162"/>
      <c r="BZ16" s="162"/>
      <c r="CA16" s="162"/>
      <c r="CB16" s="9"/>
      <c r="CC16" s="211">
        <v>43908.0</v>
      </c>
      <c r="CD16" s="188"/>
      <c r="CE16" s="188"/>
      <c r="CF16" s="189"/>
      <c r="CG16" s="162"/>
      <c r="CH16" s="197" t="s">
        <v>130</v>
      </c>
      <c r="CI16" s="188"/>
      <c r="CJ16" s="188"/>
      <c r="CK16" s="199"/>
      <c r="CL16" s="162"/>
      <c r="CM16" s="162"/>
      <c r="CN16" s="162"/>
      <c r="CO16" s="162"/>
      <c r="CR16" s="9"/>
      <c r="CS16" s="211">
        <v>43908.0</v>
      </c>
      <c r="CT16" s="188"/>
      <c r="CU16" s="188"/>
      <c r="CV16" s="189"/>
      <c r="CW16" s="162"/>
      <c r="CX16" s="197" t="s">
        <v>130</v>
      </c>
      <c r="CY16" s="188"/>
      <c r="CZ16" s="188"/>
      <c r="DA16" s="199"/>
      <c r="DB16" s="162"/>
      <c r="DC16" s="162"/>
      <c r="DD16" s="162"/>
      <c r="DE16" s="162"/>
      <c r="DH16" s="9"/>
      <c r="DI16" s="211">
        <v>43908.0</v>
      </c>
      <c r="DJ16" s="188"/>
      <c r="DK16" s="188"/>
      <c r="DL16" s="189"/>
      <c r="DM16" s="162"/>
      <c r="DN16" s="197" t="s">
        <v>130</v>
      </c>
      <c r="DO16" s="188"/>
      <c r="DP16" s="188"/>
      <c r="DQ16" s="189"/>
      <c r="DR16" s="162"/>
      <c r="DS16" s="162"/>
      <c r="DT16" s="162"/>
      <c r="DU16" s="162"/>
    </row>
    <row r="17" ht="15.75" customHeight="1">
      <c r="A17" s="211">
        <v>43909.0</v>
      </c>
      <c r="B17" s="188"/>
      <c r="C17" s="188"/>
      <c r="D17" s="189"/>
      <c r="E17" s="162"/>
      <c r="F17" s="197" t="s">
        <v>131</v>
      </c>
      <c r="G17" s="188"/>
      <c r="H17" s="188"/>
      <c r="I17" s="199"/>
      <c r="J17" s="162"/>
      <c r="K17" s="162"/>
      <c r="L17" s="162"/>
      <c r="M17" s="162"/>
      <c r="P17" s="9"/>
      <c r="Q17" s="211">
        <v>43909.0</v>
      </c>
      <c r="R17" s="188"/>
      <c r="S17" s="188"/>
      <c r="T17" s="189"/>
      <c r="U17" s="162"/>
      <c r="V17" s="197" t="s">
        <v>131</v>
      </c>
      <c r="W17" s="188"/>
      <c r="X17" s="188"/>
      <c r="Y17" s="199"/>
      <c r="Z17" s="162"/>
      <c r="AA17" s="162"/>
      <c r="AB17" s="162"/>
      <c r="AC17" s="162"/>
      <c r="AF17" s="9"/>
      <c r="AG17" s="211">
        <v>43909.0</v>
      </c>
      <c r="AH17" s="188"/>
      <c r="AI17" s="188"/>
      <c r="AJ17" s="189"/>
      <c r="AK17" s="162"/>
      <c r="AL17" s="197" t="s">
        <v>131</v>
      </c>
      <c r="AM17" s="188"/>
      <c r="AN17" s="188"/>
      <c r="AO17" s="199"/>
      <c r="AP17" s="162"/>
      <c r="AQ17" s="162"/>
      <c r="AR17" s="162"/>
      <c r="AS17" s="162"/>
      <c r="AV17" s="9"/>
      <c r="AW17" s="211">
        <v>43909.0</v>
      </c>
      <c r="AX17" s="188"/>
      <c r="AY17" s="188"/>
      <c r="AZ17" s="189"/>
      <c r="BA17" s="162"/>
      <c r="BB17" s="197" t="s">
        <v>131</v>
      </c>
      <c r="BC17" s="188"/>
      <c r="BD17" s="188"/>
      <c r="BE17" s="199"/>
      <c r="BF17" s="162"/>
      <c r="BG17" s="162"/>
      <c r="BH17" s="162"/>
      <c r="BI17" s="162"/>
      <c r="BJ17" s="162"/>
      <c r="BK17" s="162"/>
      <c r="BL17" s="9"/>
      <c r="BM17" s="211">
        <v>43909.0</v>
      </c>
      <c r="BN17" s="188"/>
      <c r="BO17" s="188"/>
      <c r="BP17" s="189"/>
      <c r="BQ17" s="162"/>
      <c r="BR17" s="197" t="s">
        <v>131</v>
      </c>
      <c r="BS17" s="188"/>
      <c r="BT17" s="188"/>
      <c r="BU17" s="199"/>
      <c r="BV17" s="162"/>
      <c r="BW17" s="162"/>
      <c r="BX17" s="162"/>
      <c r="BY17" s="162"/>
      <c r="BZ17" s="162"/>
      <c r="CA17" s="162"/>
      <c r="CB17" s="9"/>
      <c r="CC17" s="211">
        <v>43909.0</v>
      </c>
      <c r="CD17" s="188"/>
      <c r="CE17" s="188"/>
      <c r="CF17" s="189"/>
      <c r="CG17" s="162"/>
      <c r="CH17" s="197" t="s">
        <v>131</v>
      </c>
      <c r="CI17" s="188"/>
      <c r="CJ17" s="188"/>
      <c r="CK17" s="199"/>
      <c r="CL17" s="162"/>
      <c r="CM17" s="162"/>
      <c r="CN17" s="162"/>
      <c r="CO17" s="162"/>
      <c r="CR17" s="9"/>
      <c r="CS17" s="211">
        <v>43909.0</v>
      </c>
      <c r="CT17" s="188"/>
      <c r="CU17" s="188"/>
      <c r="CV17" s="189"/>
      <c r="CW17" s="162"/>
      <c r="CX17" s="197" t="s">
        <v>131</v>
      </c>
      <c r="CY17" s="188"/>
      <c r="CZ17" s="188"/>
      <c r="DA17" s="199"/>
      <c r="DB17" s="162"/>
      <c r="DC17" s="162"/>
      <c r="DD17" s="162"/>
      <c r="DE17" s="162"/>
      <c r="DH17" s="9"/>
      <c r="DI17" s="211">
        <v>43909.0</v>
      </c>
      <c r="DJ17" s="188"/>
      <c r="DK17" s="188"/>
      <c r="DL17" s="189"/>
      <c r="DM17" s="162"/>
      <c r="DN17" s="197" t="s">
        <v>131</v>
      </c>
      <c r="DO17" s="188"/>
      <c r="DP17" s="188"/>
      <c r="DQ17" s="189"/>
      <c r="DR17" s="162"/>
      <c r="DS17" s="162"/>
      <c r="DT17" s="162"/>
      <c r="DU17" s="162"/>
    </row>
    <row r="18" ht="15.75" customHeight="1">
      <c r="A18" s="211">
        <v>43910.0</v>
      </c>
      <c r="B18" s="188"/>
      <c r="C18" s="188"/>
      <c r="D18" s="189"/>
      <c r="E18" s="162"/>
      <c r="F18" s="197" t="s">
        <v>132</v>
      </c>
      <c r="G18" s="188"/>
      <c r="H18" s="188"/>
      <c r="I18" s="199"/>
      <c r="J18" s="162"/>
      <c r="K18" s="162"/>
      <c r="L18" s="162"/>
      <c r="M18" s="162"/>
      <c r="P18" s="9"/>
      <c r="Q18" s="211">
        <v>43910.0</v>
      </c>
      <c r="R18" s="188"/>
      <c r="S18" s="188"/>
      <c r="T18" s="189"/>
      <c r="U18" s="162"/>
      <c r="V18" s="197" t="s">
        <v>132</v>
      </c>
      <c r="W18" s="188"/>
      <c r="X18" s="188"/>
      <c r="Y18" s="199"/>
      <c r="Z18" s="162"/>
      <c r="AA18" s="162"/>
      <c r="AB18" s="162"/>
      <c r="AC18" s="162"/>
      <c r="AF18" s="9"/>
      <c r="AG18" s="211">
        <v>43910.0</v>
      </c>
      <c r="AH18" s="188"/>
      <c r="AI18" s="188"/>
      <c r="AJ18" s="189"/>
      <c r="AK18" s="162"/>
      <c r="AL18" s="197" t="s">
        <v>132</v>
      </c>
      <c r="AM18" s="188"/>
      <c r="AN18" s="188"/>
      <c r="AO18" s="199"/>
      <c r="AP18" s="162"/>
      <c r="AQ18" s="162"/>
      <c r="AR18" s="162"/>
      <c r="AS18" s="162"/>
      <c r="AV18" s="9"/>
      <c r="AW18" s="211">
        <v>43910.0</v>
      </c>
      <c r="AX18" s="188"/>
      <c r="AY18" s="188"/>
      <c r="AZ18" s="189"/>
      <c r="BA18" s="162"/>
      <c r="BB18" s="197" t="s">
        <v>132</v>
      </c>
      <c r="BC18" s="188"/>
      <c r="BD18" s="188"/>
      <c r="BE18" s="199"/>
      <c r="BF18" s="162"/>
      <c r="BG18" s="162"/>
      <c r="BH18" s="162"/>
      <c r="BI18" s="162"/>
      <c r="BJ18" s="162"/>
      <c r="BK18" s="162"/>
      <c r="BL18" s="9"/>
      <c r="BM18" s="211">
        <v>43910.0</v>
      </c>
      <c r="BN18" s="188"/>
      <c r="BO18" s="188"/>
      <c r="BP18" s="189"/>
      <c r="BQ18" s="162"/>
      <c r="BR18" s="197" t="s">
        <v>132</v>
      </c>
      <c r="BS18" s="188"/>
      <c r="BT18" s="188"/>
      <c r="BU18" s="199"/>
      <c r="BV18" s="162"/>
      <c r="BW18" s="162"/>
      <c r="BX18" s="162"/>
      <c r="BY18" s="162"/>
      <c r="BZ18" s="162"/>
      <c r="CA18" s="162"/>
      <c r="CB18" s="9"/>
      <c r="CC18" s="211">
        <v>43910.0</v>
      </c>
      <c r="CD18" s="188"/>
      <c r="CE18" s="188"/>
      <c r="CF18" s="189"/>
      <c r="CG18" s="162"/>
      <c r="CH18" s="197" t="s">
        <v>132</v>
      </c>
      <c r="CI18" s="188"/>
      <c r="CJ18" s="188"/>
      <c r="CK18" s="199"/>
      <c r="CL18" s="162"/>
      <c r="CM18" s="162"/>
      <c r="CN18" s="162"/>
      <c r="CO18" s="162"/>
      <c r="CR18" s="9"/>
      <c r="CS18" s="211">
        <v>43910.0</v>
      </c>
      <c r="CT18" s="188"/>
      <c r="CU18" s="188"/>
      <c r="CV18" s="189"/>
      <c r="CW18" s="162"/>
      <c r="CX18" s="197" t="s">
        <v>132</v>
      </c>
      <c r="CY18" s="187">
        <f>AVERAGE(CT19:CT23)</f>
        <v>0.9761904762</v>
      </c>
      <c r="CZ18" s="188">
        <f t="shared" ref="CZ18:DA18" si="2">SUM(CU19:CU23)</f>
        <v>1</v>
      </c>
      <c r="DA18" s="213">
        <f t="shared" si="2"/>
        <v>0.0009953703704</v>
      </c>
      <c r="DB18" s="162"/>
      <c r="DC18" s="162"/>
      <c r="DD18" s="162"/>
      <c r="DE18" s="162"/>
      <c r="DH18" s="9"/>
      <c r="DI18" s="211">
        <v>43910.0</v>
      </c>
      <c r="DJ18" s="188"/>
      <c r="DK18" s="188"/>
      <c r="DL18" s="189"/>
      <c r="DM18" s="162"/>
      <c r="DN18" s="197" t="s">
        <v>132</v>
      </c>
      <c r="DO18" s="188"/>
      <c r="DP18" s="188"/>
      <c r="DQ18" s="189"/>
      <c r="DR18" s="162"/>
      <c r="DS18" s="162"/>
      <c r="DT18" s="162"/>
      <c r="DU18" s="162"/>
    </row>
    <row r="19" ht="15.75" customHeight="1">
      <c r="A19" s="214">
        <v>43913.0</v>
      </c>
      <c r="B19" s="169"/>
      <c r="C19" s="169"/>
      <c r="D19" s="204"/>
      <c r="E19" s="162"/>
      <c r="F19" s="197" t="s">
        <v>133</v>
      </c>
      <c r="G19" s="188"/>
      <c r="H19" s="188"/>
      <c r="I19" s="199"/>
      <c r="J19" s="162"/>
      <c r="K19" s="162"/>
      <c r="L19" s="162"/>
      <c r="M19" s="162"/>
      <c r="P19" s="9"/>
      <c r="Q19" s="214">
        <v>43913.0</v>
      </c>
      <c r="R19" s="169"/>
      <c r="S19" s="169"/>
      <c r="T19" s="204"/>
      <c r="U19" s="162"/>
      <c r="V19" s="197" t="s">
        <v>133</v>
      </c>
      <c r="W19" s="188"/>
      <c r="X19" s="188"/>
      <c r="Y19" s="199"/>
      <c r="Z19" s="162"/>
      <c r="AA19" s="162"/>
      <c r="AB19" s="162"/>
      <c r="AC19" s="162"/>
      <c r="AF19" s="9"/>
      <c r="AG19" s="214">
        <v>43913.0</v>
      </c>
      <c r="AH19" s="169"/>
      <c r="AI19" s="169"/>
      <c r="AJ19" s="204"/>
      <c r="AK19" s="162"/>
      <c r="AL19" s="197" t="s">
        <v>133</v>
      </c>
      <c r="AM19" s="188"/>
      <c r="AN19" s="188"/>
      <c r="AO19" s="199"/>
      <c r="AP19" s="162"/>
      <c r="AQ19" s="162"/>
      <c r="AR19" s="162"/>
      <c r="AS19" s="162"/>
      <c r="AV19" s="9"/>
      <c r="AW19" s="214">
        <v>43913.0</v>
      </c>
      <c r="AX19" s="169"/>
      <c r="AY19" s="169"/>
      <c r="AZ19" s="204"/>
      <c r="BA19" s="162"/>
      <c r="BB19" s="197" t="s">
        <v>133</v>
      </c>
      <c r="BC19" s="188"/>
      <c r="BD19" s="188"/>
      <c r="BE19" s="199"/>
      <c r="BF19" s="162"/>
      <c r="BG19" s="162"/>
      <c r="BH19" s="162"/>
      <c r="BI19" s="162"/>
      <c r="BJ19" s="162"/>
      <c r="BK19" s="162"/>
      <c r="BL19" s="9"/>
      <c r="BM19" s="214">
        <v>43913.0</v>
      </c>
      <c r="BN19" s="169"/>
      <c r="BO19" s="169"/>
      <c r="BP19" s="204"/>
      <c r="BQ19" s="162"/>
      <c r="BR19" s="197" t="s">
        <v>133</v>
      </c>
      <c r="BS19" s="188"/>
      <c r="BT19" s="188"/>
      <c r="BU19" s="199"/>
      <c r="BV19" s="162"/>
      <c r="BW19" s="162"/>
      <c r="BX19" s="162"/>
      <c r="BY19" s="162"/>
      <c r="BZ19" s="162"/>
      <c r="CA19" s="162"/>
      <c r="CB19" s="9"/>
      <c r="CC19" s="214">
        <v>43913.0</v>
      </c>
      <c r="CD19" s="169"/>
      <c r="CE19" s="169"/>
      <c r="CF19" s="204"/>
      <c r="CG19" s="162"/>
      <c r="CH19" s="197" t="s">
        <v>133</v>
      </c>
      <c r="CI19" s="188"/>
      <c r="CJ19" s="188"/>
      <c r="CK19" s="199"/>
      <c r="CL19" s="162"/>
      <c r="CM19" s="162"/>
      <c r="CN19" s="162"/>
      <c r="CO19" s="162"/>
      <c r="CR19" s="9"/>
      <c r="CS19" s="214">
        <v>43913.0</v>
      </c>
      <c r="CT19" s="169"/>
      <c r="CU19" s="169"/>
      <c r="CV19" s="204"/>
      <c r="CW19" s="162"/>
      <c r="CX19" s="197" t="s">
        <v>133</v>
      </c>
      <c r="CY19" s="187"/>
      <c r="CZ19" s="188"/>
      <c r="DA19" s="199"/>
      <c r="DB19" s="162"/>
      <c r="DC19" s="162"/>
      <c r="DD19" s="162"/>
      <c r="DE19" s="162"/>
      <c r="DH19" s="9"/>
      <c r="DI19" s="214">
        <v>43913.0</v>
      </c>
      <c r="DJ19" s="169"/>
      <c r="DK19" s="169"/>
      <c r="DL19" s="204"/>
      <c r="DM19" s="162"/>
      <c r="DN19" s="197" t="s">
        <v>133</v>
      </c>
      <c r="DO19" s="188"/>
      <c r="DP19" s="188"/>
      <c r="DQ19" s="189"/>
      <c r="DR19" s="162"/>
      <c r="DS19" s="162"/>
      <c r="DT19" s="162"/>
      <c r="DU19" s="162"/>
    </row>
    <row r="20" ht="15.75" customHeight="1">
      <c r="A20" s="214">
        <v>43914.0</v>
      </c>
      <c r="B20" s="169"/>
      <c r="C20" s="169"/>
      <c r="D20" s="204"/>
      <c r="E20" s="162"/>
      <c r="F20" s="162"/>
      <c r="G20" s="162"/>
      <c r="H20" s="162"/>
      <c r="I20" s="162"/>
      <c r="J20" s="162"/>
      <c r="K20" s="162"/>
      <c r="L20" s="162"/>
      <c r="M20" s="162"/>
      <c r="P20" s="9"/>
      <c r="Q20" s="214">
        <v>43914.0</v>
      </c>
      <c r="R20" s="169"/>
      <c r="S20" s="169"/>
      <c r="T20" s="204"/>
      <c r="U20" s="162"/>
      <c r="V20" s="162"/>
      <c r="W20" s="162"/>
      <c r="X20" s="162"/>
      <c r="Y20" s="162"/>
      <c r="Z20" s="162"/>
      <c r="AA20" s="162"/>
      <c r="AB20" s="162"/>
      <c r="AC20" s="162"/>
      <c r="AF20" s="9"/>
      <c r="AG20" s="214">
        <v>43914.0</v>
      </c>
      <c r="AH20" s="169"/>
      <c r="AI20" s="169"/>
      <c r="AJ20" s="204"/>
      <c r="AK20" s="162"/>
      <c r="AL20" s="162"/>
      <c r="AM20" s="162"/>
      <c r="AN20" s="162"/>
      <c r="AO20" s="162"/>
      <c r="AP20" s="162"/>
      <c r="AQ20" s="162"/>
      <c r="AR20" s="162"/>
      <c r="AS20" s="162"/>
      <c r="AV20" s="9"/>
      <c r="AW20" s="214">
        <v>43914.0</v>
      </c>
      <c r="AX20" s="169"/>
      <c r="AY20" s="169"/>
      <c r="AZ20" s="204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9"/>
      <c r="BM20" s="214">
        <v>43914.0</v>
      </c>
      <c r="BN20" s="169"/>
      <c r="BO20" s="169"/>
      <c r="BP20" s="204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9"/>
      <c r="CC20" s="214">
        <v>43914.0</v>
      </c>
      <c r="CD20" s="169"/>
      <c r="CE20" s="169"/>
      <c r="CF20" s="204"/>
      <c r="CG20" s="162"/>
      <c r="CH20" s="162"/>
      <c r="CI20" s="162"/>
      <c r="CJ20" s="162"/>
      <c r="CK20" s="162"/>
      <c r="CL20" s="162"/>
      <c r="CM20" s="162"/>
      <c r="CN20" s="162"/>
      <c r="CO20" s="162"/>
      <c r="CR20" s="9"/>
      <c r="CS20" s="214">
        <v>43914.0</v>
      </c>
      <c r="CT20" s="203">
        <f>'Уточняющее касание '!J34</f>
        <v>0.9761904762</v>
      </c>
      <c r="CU20" s="169">
        <f>'Уточняющее касание '!J35</f>
        <v>1</v>
      </c>
      <c r="CV20" s="215">
        <f>'Уточняющее касание '!J36</f>
        <v>0.0009953703704</v>
      </c>
      <c r="CW20" s="162"/>
      <c r="CX20" s="162"/>
      <c r="CY20" s="162"/>
      <c r="CZ20" s="162"/>
      <c r="DA20" s="162"/>
      <c r="DB20" s="162"/>
      <c r="DC20" s="162"/>
      <c r="DD20" s="162"/>
      <c r="DE20" s="162"/>
      <c r="DH20" s="9"/>
      <c r="DI20" s="214">
        <v>43914.0</v>
      </c>
      <c r="DJ20" s="169"/>
      <c r="DK20" s="169"/>
      <c r="DL20" s="204"/>
      <c r="DM20" s="162"/>
      <c r="DN20" s="162"/>
      <c r="DO20" s="162"/>
      <c r="DP20" s="162"/>
      <c r="DQ20" s="162"/>
      <c r="DR20" s="162"/>
      <c r="DS20" s="162"/>
      <c r="DT20" s="162"/>
      <c r="DU20" s="162"/>
    </row>
    <row r="21" ht="15.75" customHeight="1">
      <c r="A21" s="214">
        <v>43915.0</v>
      </c>
      <c r="B21" s="169"/>
      <c r="C21" s="169"/>
      <c r="D21" s="204"/>
      <c r="E21" s="162"/>
      <c r="F21" s="162"/>
      <c r="G21" s="162"/>
      <c r="H21" s="162"/>
      <c r="I21" s="162"/>
      <c r="J21" s="162"/>
      <c r="K21" s="162"/>
      <c r="L21" s="162"/>
      <c r="M21" s="162"/>
      <c r="P21" s="9"/>
      <c r="Q21" s="214">
        <v>43915.0</v>
      </c>
      <c r="R21" s="169"/>
      <c r="S21" s="169"/>
      <c r="T21" s="204"/>
      <c r="U21" s="162"/>
      <c r="V21" s="162"/>
      <c r="W21" s="162"/>
      <c r="X21" s="162"/>
      <c r="Y21" s="162"/>
      <c r="Z21" s="162"/>
      <c r="AA21" s="162"/>
      <c r="AB21" s="162"/>
      <c r="AC21" s="162"/>
      <c r="AF21" s="9"/>
      <c r="AG21" s="214">
        <v>43915.0</v>
      </c>
      <c r="AH21" s="169"/>
      <c r="AI21" s="169"/>
      <c r="AJ21" s="204"/>
      <c r="AK21" s="162"/>
      <c r="AL21" s="162"/>
      <c r="AM21" s="162"/>
      <c r="AN21" s="162"/>
      <c r="AO21" s="162"/>
      <c r="AP21" s="162"/>
      <c r="AQ21" s="162"/>
      <c r="AR21" s="162"/>
      <c r="AS21" s="162"/>
      <c r="AV21" s="9"/>
      <c r="AW21" s="214">
        <v>43915.0</v>
      </c>
      <c r="AX21" s="169"/>
      <c r="AY21" s="169"/>
      <c r="AZ21" s="204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9"/>
      <c r="BM21" s="214">
        <v>43915.0</v>
      </c>
      <c r="BN21" s="169"/>
      <c r="BO21" s="169"/>
      <c r="BP21" s="204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9"/>
      <c r="CC21" s="214">
        <v>43915.0</v>
      </c>
      <c r="CD21" s="169"/>
      <c r="CE21" s="169"/>
      <c r="CF21" s="204"/>
      <c r="CG21" s="162"/>
      <c r="CH21" s="162"/>
      <c r="CI21" s="162"/>
      <c r="CJ21" s="162"/>
      <c r="CK21" s="162"/>
      <c r="CL21" s="162"/>
      <c r="CM21" s="162"/>
      <c r="CN21" s="162"/>
      <c r="CO21" s="162"/>
      <c r="CR21" s="9"/>
      <c r="CS21" s="214">
        <v>43915.0</v>
      </c>
      <c r="CT21" s="169"/>
      <c r="CU21" s="169"/>
      <c r="CV21" s="204"/>
      <c r="CW21" s="162"/>
      <c r="CX21" s="162"/>
      <c r="CY21" s="162"/>
      <c r="CZ21" s="162"/>
      <c r="DA21" s="162"/>
      <c r="DB21" s="162"/>
      <c r="DC21" s="162"/>
      <c r="DD21" s="162"/>
      <c r="DE21" s="162"/>
      <c r="DH21" s="9"/>
      <c r="DI21" s="214">
        <v>43915.0</v>
      </c>
      <c r="DJ21" s="169"/>
      <c r="DK21" s="169"/>
      <c r="DL21" s="204"/>
      <c r="DM21" s="162"/>
      <c r="DN21" s="162"/>
      <c r="DO21" s="162"/>
      <c r="DP21" s="162"/>
      <c r="DQ21" s="162"/>
      <c r="DR21" s="162"/>
      <c r="DS21" s="162"/>
      <c r="DT21" s="162"/>
      <c r="DU21" s="162"/>
    </row>
    <row r="22" ht="15.75" customHeight="1">
      <c r="A22" s="214">
        <v>43916.0</v>
      </c>
      <c r="B22" s="203"/>
      <c r="C22" s="169"/>
      <c r="D22" s="204"/>
      <c r="E22" s="162"/>
      <c r="F22" s="162"/>
      <c r="G22" s="162"/>
      <c r="H22" s="162"/>
      <c r="I22" s="162"/>
      <c r="J22" s="162"/>
      <c r="K22" s="162"/>
      <c r="L22" s="162"/>
      <c r="M22" s="162"/>
      <c r="P22" s="9"/>
      <c r="Q22" s="214">
        <v>43916.0</v>
      </c>
      <c r="R22" s="203"/>
      <c r="S22" s="169"/>
      <c r="T22" s="204"/>
      <c r="U22" s="162"/>
      <c r="V22" s="162"/>
      <c r="W22" s="162"/>
      <c r="X22" s="162"/>
      <c r="Y22" s="162"/>
      <c r="Z22" s="162"/>
      <c r="AA22" s="162"/>
      <c r="AB22" s="162"/>
      <c r="AC22" s="162"/>
      <c r="AF22" s="9"/>
      <c r="AG22" s="214">
        <v>43916.0</v>
      </c>
      <c r="AH22" s="203"/>
      <c r="AI22" s="169"/>
      <c r="AJ22" s="204"/>
      <c r="AK22" s="162"/>
      <c r="AL22" s="162"/>
      <c r="AM22" s="162"/>
      <c r="AN22" s="162"/>
      <c r="AO22" s="162"/>
      <c r="AP22" s="162"/>
      <c r="AQ22" s="162"/>
      <c r="AR22" s="162"/>
      <c r="AS22" s="162"/>
      <c r="AV22" s="9"/>
      <c r="AW22" s="214">
        <v>43916.0</v>
      </c>
      <c r="AX22" s="203"/>
      <c r="AY22" s="169"/>
      <c r="AZ22" s="204"/>
      <c r="BA22" s="162"/>
      <c r="BB22" s="162"/>
      <c r="BC22" s="162"/>
      <c r="BD22" s="162"/>
      <c r="BE22" s="162"/>
      <c r="BF22" s="162"/>
      <c r="BG22" s="162"/>
      <c r="BH22" s="162"/>
      <c r="BI22" s="162"/>
      <c r="BJ22" s="162"/>
      <c r="BK22" s="162"/>
      <c r="BL22" s="9"/>
      <c r="BM22" s="214">
        <v>43916.0</v>
      </c>
      <c r="BN22" s="203"/>
      <c r="BO22" s="169"/>
      <c r="BP22" s="204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9"/>
      <c r="CC22" s="214">
        <v>43916.0</v>
      </c>
      <c r="CD22" s="203"/>
      <c r="CE22" s="169"/>
      <c r="CF22" s="204"/>
      <c r="CG22" s="162"/>
      <c r="CH22" s="162"/>
      <c r="CI22" s="162"/>
      <c r="CJ22" s="162"/>
      <c r="CK22" s="162"/>
      <c r="CL22" s="162"/>
      <c r="CM22" s="162"/>
      <c r="CN22" s="162"/>
      <c r="CO22" s="162"/>
      <c r="CR22" s="9"/>
      <c r="CS22" s="214">
        <v>43916.0</v>
      </c>
      <c r="CT22" s="203"/>
      <c r="CU22" s="169"/>
      <c r="CV22" s="204"/>
      <c r="CW22" s="162"/>
      <c r="CX22" s="162"/>
      <c r="CY22" s="162"/>
      <c r="CZ22" s="162"/>
      <c r="DA22" s="162"/>
      <c r="DB22" s="162"/>
      <c r="DC22" s="162"/>
      <c r="DD22" s="162"/>
      <c r="DE22" s="162"/>
      <c r="DH22" s="9"/>
      <c r="DI22" s="214">
        <v>43916.0</v>
      </c>
      <c r="DJ22" s="203"/>
      <c r="DK22" s="169"/>
      <c r="DL22" s="204"/>
      <c r="DM22" s="162"/>
      <c r="DN22" s="162"/>
      <c r="DO22" s="162"/>
      <c r="DP22" s="162"/>
      <c r="DQ22" s="162"/>
      <c r="DR22" s="162"/>
      <c r="DS22" s="162"/>
      <c r="DT22" s="162"/>
      <c r="DU22" s="162"/>
    </row>
    <row r="23" ht="15.75" customHeight="1">
      <c r="A23" s="214">
        <v>43917.0</v>
      </c>
      <c r="B23" s="169"/>
      <c r="C23" s="169"/>
      <c r="D23" s="204"/>
      <c r="E23" s="162"/>
      <c r="F23" s="162"/>
      <c r="G23" s="162"/>
      <c r="H23" s="162"/>
      <c r="I23" s="162"/>
      <c r="J23" s="162"/>
      <c r="K23" s="162"/>
      <c r="L23" s="162"/>
      <c r="M23" s="162"/>
      <c r="P23" s="9"/>
      <c r="Q23" s="214">
        <v>43917.0</v>
      </c>
      <c r="R23" s="169"/>
      <c r="S23" s="169"/>
      <c r="T23" s="204"/>
      <c r="U23" s="162"/>
      <c r="V23" s="162"/>
      <c r="W23" s="162"/>
      <c r="X23" s="162"/>
      <c r="Y23" s="162"/>
      <c r="Z23" s="162"/>
      <c r="AA23" s="162"/>
      <c r="AB23" s="162"/>
      <c r="AC23" s="162"/>
      <c r="AF23" s="9"/>
      <c r="AG23" s="214">
        <v>43917.0</v>
      </c>
      <c r="AH23" s="169"/>
      <c r="AI23" s="169"/>
      <c r="AJ23" s="204"/>
      <c r="AK23" s="162"/>
      <c r="AL23" s="162"/>
      <c r="AM23" s="162"/>
      <c r="AN23" s="162"/>
      <c r="AO23" s="162"/>
      <c r="AP23" s="162"/>
      <c r="AQ23" s="162"/>
      <c r="AR23" s="162"/>
      <c r="AS23" s="162"/>
      <c r="AV23" s="9"/>
      <c r="AW23" s="214">
        <v>43917.0</v>
      </c>
      <c r="AX23" s="169"/>
      <c r="AY23" s="169"/>
      <c r="AZ23" s="204"/>
      <c r="BA23" s="162"/>
      <c r="BB23" s="162"/>
      <c r="BC23" s="162"/>
      <c r="BD23" s="162"/>
      <c r="BE23" s="162"/>
      <c r="BF23" s="162"/>
      <c r="BG23" s="162"/>
      <c r="BH23" s="162"/>
      <c r="BI23" s="162"/>
      <c r="BJ23" s="162"/>
      <c r="BK23" s="162"/>
      <c r="BL23" s="9"/>
      <c r="BM23" s="214">
        <v>43917.0</v>
      </c>
      <c r="BN23" s="169"/>
      <c r="BO23" s="169"/>
      <c r="BP23" s="204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9"/>
      <c r="CC23" s="214">
        <v>43917.0</v>
      </c>
      <c r="CD23" s="169"/>
      <c r="CE23" s="169"/>
      <c r="CF23" s="204"/>
      <c r="CG23" s="162"/>
      <c r="CH23" s="162"/>
      <c r="CI23" s="162"/>
      <c r="CJ23" s="162"/>
      <c r="CK23" s="162"/>
      <c r="CL23" s="162"/>
      <c r="CM23" s="162"/>
      <c r="CN23" s="162"/>
      <c r="CO23" s="162"/>
      <c r="CR23" s="9"/>
      <c r="CS23" s="214">
        <v>43917.0</v>
      </c>
      <c r="CT23" s="169"/>
      <c r="CU23" s="169"/>
      <c r="CV23" s="204"/>
      <c r="CW23" s="162"/>
      <c r="CX23" s="162"/>
      <c r="CY23" s="162"/>
      <c r="CZ23" s="162"/>
      <c r="DA23" s="162"/>
      <c r="DB23" s="162"/>
      <c r="DC23" s="162"/>
      <c r="DD23" s="162"/>
      <c r="DE23" s="162"/>
      <c r="DH23" s="9"/>
      <c r="DI23" s="214">
        <v>43917.0</v>
      </c>
      <c r="DJ23" s="169"/>
      <c r="DK23" s="169"/>
      <c r="DL23" s="204"/>
      <c r="DM23" s="162"/>
      <c r="DN23" s="162"/>
      <c r="DO23" s="162"/>
      <c r="DP23" s="162"/>
      <c r="DQ23" s="162"/>
      <c r="DR23" s="162"/>
      <c r="DS23" s="162"/>
      <c r="DT23" s="162"/>
      <c r="DU23" s="162"/>
    </row>
    <row r="24" ht="15.75" customHeight="1">
      <c r="P24" s="9"/>
      <c r="AF24" s="9"/>
      <c r="AV24" s="9"/>
      <c r="BL24" s="9"/>
      <c r="CB24" s="9"/>
      <c r="CR24" s="9"/>
      <c r="DH24" s="9"/>
      <c r="DI24" s="162"/>
      <c r="DJ24" s="162"/>
      <c r="DK24" s="162"/>
      <c r="DL24" s="162"/>
      <c r="DM24" s="162"/>
      <c r="DN24" s="162"/>
      <c r="DO24" s="162"/>
      <c r="DP24" s="162"/>
      <c r="DQ24" s="162"/>
      <c r="DR24" s="162"/>
      <c r="DS24" s="162"/>
      <c r="DT24" s="162"/>
      <c r="DU24" s="16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Q1:AC1"/>
    <mergeCell ref="AG1:AU1"/>
    <mergeCell ref="AW1:BK1"/>
    <mergeCell ref="BM1:CA1"/>
    <mergeCell ref="CC1:CQ1"/>
    <mergeCell ref="CS1:DG1"/>
    <mergeCell ref="DI1:DU1"/>
    <mergeCell ref="CS2:CV2"/>
    <mergeCell ref="DI2:DL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