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<sst xmlns="http://schemas.openxmlformats.org/spreadsheetml/2006/main" count="172" uniqueCount="84">
  <si>
    <t>Вес</t>
  </si>
  <si>
    <t>№</t>
  </si>
  <si>
    <t>Вдовин Г</t>
  </si>
  <si>
    <t xml:space="preserve">Параметр оценки </t>
  </si>
  <si>
    <t>nauss_1602602014_125_514632</t>
  </si>
  <si>
    <t>nauss_1602573491_551_511420</t>
  </si>
  <si>
    <t>nauss_1603382604_17_9622</t>
  </si>
  <si>
    <t>nauss_1603361636_727_7970</t>
  </si>
  <si>
    <t>nauss_1603877306_470_23792</t>
  </si>
  <si>
    <t>nauss_1603978955_233_28264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</si>
  <si>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</si>
  <si>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</si>
  <si>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</si>
  <si>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</si>
  <si>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</si>
  <si>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</si>
  <si>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</si>
  <si>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</si>
  <si>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</si>
  <si>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</si>
  <si>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</si>
  <si>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</si>
  <si>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</si>
  <si>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</si>
  <si>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</si>
  <si>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</si>
  <si>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</si>
  <si>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</si>
  <si>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</si>
  <si>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</si>
  <si>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</si>
  <si>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</si>
  <si>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</si>
  <si>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</si>
  <si>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</si>
  <si>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</si>
  <si>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</si>
  <si>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</si>
  <si>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</si>
  <si>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</si>
  <si>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</si>
  <si>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</si>
  <si>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</si>
  <si>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</si>
  <si>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</si>
  <si>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</si>
  <si>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</si>
  <si>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Когда доставка по микропечи? Оформили заказ.Менеджер не спросил имя клиента</t>
  </si>
  <si>
    <t>Консультация по суш.машине. Есть ли в наличии. Подбирали товар по наличию. Менеджер узнает о скидке и перезвонит клиенту.</t>
  </si>
  <si>
    <t>Заказ вытяжки и стиральной машины. Менеджер просчитал все варианты доставки, по интересам клиента.</t>
  </si>
  <si>
    <t>Интересовала вытяжка. по дате доставки не устроила. Желание клиента любая вытяжка на ближайшую дату, по определенным характеристикам. Менеджер пообещал перезвонить, подобрав определенные модели.</t>
  </si>
  <si>
    <t>Интересовало (кольцо под мойку) сифон под смеситель. Менеджер посоветовал посмотреть цвет колена в интернете, не стал сам принимать решение по цвету. Перезвонит клиенту сегодня.</t>
  </si>
  <si>
    <t>Консультация по духовому шкафу. Клиент подумает.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</si>
  <si>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</si>
  <si>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</si>
  <si>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</si>
  <si>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</si>
  <si>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</si>
  <si>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</si>
  <si>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</si>
  <si>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Успешно закрыта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</si>
  <si>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</si>
  <si>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</si>
  <si>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</si>
  <si>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</si>
  <si>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</si>
  <si>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</si>
  <si>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</si>
  <si>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</si>
  <si>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</si>
  <si>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</si>
  <si>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</si>
  <si>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</si>
  <si>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</si>
  <si>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</si>
  <si>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</si>
  <si>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</si>
  <si>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</si>
  <si>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07.10-13.10.</t>
  </si>
  <si>
    <t>Октябрь</t>
  </si>
  <si>
    <t>14.10-20.10</t>
  </si>
  <si>
    <t>21.10-27.10</t>
  </si>
  <si>
    <t>28.10-03.11</t>
  </si>
  <si>
    <t>07.10-13.10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</si>
</sst>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dd.MM.yyyy"/>
    <numFmt numFmtId="166" formatCode="dd\.mm\.yyyy"/>
  </numFmts>
  <fonts count="17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sz val="11.0"/>
      <color rgb="FF337AB7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color rgb="FF00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vertical="center"/>
    </xf>
    <xf borderId="4" fillId="0" fontId="4" numFmtId="0" xfId="0" applyBorder="1" applyFont="1"/>
    <xf borderId="0" fillId="2" fontId="1" numFmtId="0" xfId="0" applyFill="1" applyFont="1"/>
    <xf borderId="0" fillId="0" fontId="3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5" fillId="0" fontId="4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0" fillId="2" fontId="9" numFmtId="0" xfId="0" applyAlignment="1" applyFont="1">
      <alignment readingOrder="0" shrinkToFit="0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8" fillId="0" fontId="1" numFmtId="0" xfId="0" applyAlignment="1" applyBorder="1" applyFont="1">
      <alignment horizontal="center" shrinkToFit="0" vertical="center" wrapText="1"/>
    </xf>
    <xf borderId="3" fillId="0" fontId="10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2" fillId="0" fontId="1" numFmtId="21" xfId="0" applyAlignment="1" applyBorder="1" applyFont="1" applyNumberFormat="1">
      <alignment horizontal="center" readingOrder="0" vertical="center"/>
    </xf>
    <xf borderId="2" fillId="3" fontId="1" numFmtId="21" xfId="0" applyAlignment="1" applyBorder="1" applyFill="1" applyFont="1" applyNumberFormat="1">
      <alignment horizontal="center" readingOrder="0" vertical="center"/>
    </xf>
    <xf borderId="3" fillId="0" fontId="1" numFmtId="21" xfId="0" applyAlignment="1" applyBorder="1" applyFont="1" applyNumberFormat="1">
      <alignment horizontal="center" readingOrder="0" vertical="center"/>
    </xf>
    <xf borderId="0" fillId="2" fontId="1" numFmtId="21" xfId="0" applyAlignment="1" applyFont="1" applyNumberFormat="1">
      <alignment horizontal="center" readingOrder="0"/>
    </xf>
    <xf borderId="1" fillId="0" fontId="1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2" fillId="4" fontId="1" numFmtId="0" xfId="0" applyAlignment="1" applyBorder="1" applyFill="1" applyFont="1">
      <alignment horizontal="center" readingOrder="0" vertical="center"/>
    </xf>
    <xf borderId="3" fillId="4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2" fillId="9" fontId="2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2" fillId="10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readingOrder="0" vertical="center"/>
    </xf>
    <xf borderId="3" fillId="11" fontId="1" numFmtId="0" xfId="0" applyAlignment="1" applyBorder="1" applyFont="1">
      <alignment horizontal="center" readingOrder="0" vertical="center"/>
    </xf>
    <xf borderId="2" fillId="3" fontId="1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2" fontId="2" numFmtId="0" xfId="0" applyAlignment="1" applyBorder="1" applyFill="1" applyFon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vertical="center"/>
    </xf>
    <xf borderId="3" fillId="0" fontId="1" numFmtId="10" xfId="0" applyAlignment="1" applyBorder="1" applyFont="1" applyNumberFormat="1">
      <alignment horizontal="center" vertical="center"/>
    </xf>
    <xf borderId="0" fillId="2" fontId="1" numFmtId="10" xfId="0" applyAlignment="1" applyFont="1" applyNumberFormat="1">
      <alignment horizontal="center" vertical="center"/>
    </xf>
    <xf borderId="2" fillId="0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readingOrder="0" shrinkToFit="0" vertical="top" wrapText="1"/>
    </xf>
    <xf borderId="2" fillId="3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2" fillId="13" fontId="1" numFmtId="0" xfId="0" applyAlignment="1" applyBorder="1" applyFill="1" applyFont="1">
      <alignment horizontal="center" readingOrder="0" shrinkToFit="0" vertical="center" wrapText="1"/>
    </xf>
    <xf borderId="2" fillId="3" fontId="1" numFmtId="165" xfId="0" applyAlignment="1" applyBorder="1" applyFont="1" applyNumberFormat="1">
      <alignment horizontal="center"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2" fillId="11" fontId="1" numFmtId="10" xfId="0" applyAlignment="1" applyBorder="1" applyFont="1" applyNumberFormat="1">
      <alignment horizontal="center" shrinkToFit="0" vertical="center" wrapText="1"/>
    </xf>
    <xf borderId="2" fillId="11" fontId="1" numFmtId="10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vertical="center"/>
    </xf>
    <xf borderId="2" fillId="14" fontId="1" numFmtId="0" xfId="0" applyAlignment="1" applyBorder="1" applyFill="1" applyFont="1">
      <alignment horizontal="center" shrinkToFit="0" vertical="center" wrapText="1"/>
    </xf>
    <xf borderId="2" fillId="14" fontId="1" numFmtId="0" xfId="0" applyAlignment="1" applyBorder="1" applyFont="1">
      <alignment horizontal="center" vertical="bottom"/>
    </xf>
    <xf borderId="2" fillId="15" fontId="1" numFmtId="21" xfId="0" applyAlignment="1" applyBorder="1" applyFill="1" applyFont="1" applyNumberFormat="1">
      <alignment horizontal="center" shrinkToFit="0" vertical="center" wrapText="1"/>
    </xf>
    <xf borderId="2" fillId="15" fontId="1" numFmtId="21" xfId="0" applyAlignment="1" applyBorder="1" applyFont="1" applyNumberFormat="1">
      <alignment horizontal="center" vertical="center"/>
    </xf>
    <xf borderId="0" fillId="3" fontId="12" numFmtId="0" xfId="0" applyAlignment="1" applyFont="1">
      <alignment horizontal="center" shrinkToFit="0" vertical="center" wrapText="1"/>
    </xf>
    <xf borderId="0" fillId="3" fontId="13" numFmtId="0" xfId="0" applyAlignment="1" applyFont="1">
      <alignment horizontal="left" readingOrder="0"/>
    </xf>
    <xf borderId="0" fillId="0" fontId="14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3" fillId="8" fontId="15" numFmtId="0" xfId="0" applyAlignment="1" applyBorder="1" applyFont="1">
      <alignment horizontal="center" vertical="bottom"/>
    </xf>
    <xf borderId="0" fillId="0" fontId="16" numFmtId="0" xfId="0" applyAlignment="1" applyFont="1">
      <alignment vertical="bottom"/>
    </xf>
    <xf borderId="2" fillId="0" fontId="15" numFmtId="0" xfId="0" applyAlignment="1" applyBorder="1" applyFont="1">
      <alignment horizontal="center" vertical="bottom"/>
    </xf>
    <xf borderId="2" fillId="0" fontId="15" numFmtId="0" xfId="0" applyAlignment="1" applyBorder="1" applyFont="1">
      <alignment vertical="bottom"/>
    </xf>
    <xf borderId="2" fillId="0" fontId="15" numFmtId="0" xfId="0" applyAlignment="1" applyBorder="1" applyFont="1">
      <alignment horizontal="right" shrinkToFit="0" vertical="bottom" wrapText="1"/>
    </xf>
    <xf borderId="2" fillId="0" fontId="16" numFmtId="0" xfId="0" applyAlignment="1" applyBorder="1" applyFont="1">
      <alignment horizontal="right" shrinkToFit="0" vertical="bottom" wrapText="1"/>
    </xf>
    <xf borderId="2" fillId="0" fontId="15" numFmtId="0" xfId="0" applyAlignment="1" applyBorder="1" applyFont="1">
      <alignment shrinkToFit="0" vertical="bottom" wrapText="1"/>
    </xf>
    <xf borderId="0" fillId="0" fontId="16" numFmtId="0" xfId="0" applyFont="1"/>
    <xf borderId="2" fillId="0" fontId="16" numFmtId="166" xfId="0" applyAlignment="1" applyBorder="1" applyFont="1" applyNumberFormat="1">
      <alignment horizontal="center" vertical="bottom"/>
    </xf>
    <xf borderId="2" fillId="0" fontId="16" numFmtId="10" xfId="0" applyAlignment="1" applyBorder="1" applyFont="1" applyNumberFormat="1">
      <alignment horizontal="center" vertical="bottom"/>
    </xf>
    <xf borderId="2" fillId="0" fontId="15" numFmtId="10" xfId="0" applyAlignment="1" applyBorder="1" applyFont="1" applyNumberFormat="1">
      <alignment horizontal="right" shrinkToFit="0" vertical="bottom" wrapText="1"/>
    </xf>
    <xf borderId="2" fillId="0" fontId="16" numFmtId="10" xfId="0" applyAlignment="1" applyBorder="1" applyFont="1" applyNumberFormat="1">
      <alignment horizontal="right" shrinkToFit="0" vertical="bottom" wrapText="1"/>
    </xf>
    <xf borderId="2" fillId="11" fontId="16" numFmtId="0" xfId="0" applyAlignment="1" applyBorder="1" applyFont="1">
      <alignment readingOrder="0" vertical="bottom"/>
    </xf>
    <xf borderId="2" fillId="11" fontId="16" numFmtId="10" xfId="0" applyAlignment="1" applyBorder="1" applyFont="1" applyNumberFormat="1">
      <alignment vertical="bottom"/>
    </xf>
    <xf borderId="2" fillId="11" fontId="16" numFmtId="0" xfId="0" applyAlignment="1" applyBorder="1" applyFont="1">
      <alignment vertical="bottom"/>
    </xf>
    <xf borderId="2" fillId="11" fontId="16" numFmtId="46" xfId="0" applyAlignment="1" applyBorder="1" applyFont="1" applyNumberFormat="1">
      <alignment vertical="bottom"/>
    </xf>
    <xf borderId="2" fillId="0" fontId="16" numFmtId="0" xfId="0" applyAlignment="1" applyBorder="1" applyFont="1">
      <alignment readingOrder="0" vertical="bottom"/>
    </xf>
    <xf borderId="2" fillId="0" fontId="16" numFmtId="10" xfId="0" applyAlignment="1" applyBorder="1" applyFont="1" applyNumberFormat="1">
      <alignment vertical="bottom"/>
    </xf>
    <xf borderId="2" fillId="0" fontId="16" numFmtId="0" xfId="0" applyAlignment="1" applyBorder="1" applyFont="1">
      <alignment vertical="bottom"/>
    </xf>
    <xf borderId="2" fillId="0" fontId="16" numFmtId="46" xfId="0" applyAlignment="1" applyBorder="1" applyFont="1" applyNumberFormat="1">
      <alignment vertical="bottom"/>
    </xf>
    <xf borderId="2" fillId="3" fontId="15" numFmtId="166" xfId="0" applyAlignment="1" applyBorder="1" applyFont="1" applyNumberFormat="1">
      <alignment horizontal="right" readingOrder="0" vertical="bottom"/>
    </xf>
    <xf borderId="2" fillId="3" fontId="16" numFmtId="10" xfId="0" applyAlignment="1" applyBorder="1" applyFont="1" applyNumberFormat="1">
      <alignment vertical="bottom"/>
    </xf>
    <xf borderId="2" fillId="3" fontId="16" numFmtId="0" xfId="0" applyAlignment="1" applyBorder="1" applyFont="1">
      <alignment vertical="bottom"/>
    </xf>
    <xf borderId="2" fillId="3" fontId="16" numFmtId="46" xfId="0" applyAlignment="1" applyBorder="1" applyFont="1" applyNumberFormat="1">
      <alignment vertical="bottom"/>
    </xf>
    <xf borderId="0" fillId="0" fontId="16" numFmtId="10" xfId="0" applyAlignment="1" applyFont="1" applyNumberFormat="1">
      <alignment vertical="bottom"/>
    </xf>
    <xf borderId="0" fillId="0" fontId="16" numFmtId="46" xfId="0" applyAlignment="1" applyFont="1" applyNumberFormat="1">
      <alignment vertical="bottom"/>
    </xf>
    <xf borderId="0" fillId="0" fontId="16" numFmtId="21" xfId="0" applyAlignment="1" applyFont="1" applyNumberFormat="1">
      <alignment vertical="bottom"/>
    </xf>
    <xf borderId="2" fillId="3" fontId="16" numFmtId="21" xfId="0" applyAlignment="1" applyBorder="1" applyFont="1" applyNumberFormat="1">
      <alignment vertical="bottom"/>
    </xf>
    <xf borderId="0" fillId="3" fontId="16" numFmtId="0" xfId="0" applyAlignment="1" applyFont="1">
      <alignment vertical="bottom"/>
    </xf>
    <xf borderId="0" fillId="3" fontId="16" numFmtId="10" xfId="0" applyAlignment="1" applyFont="1" applyNumberFormat="1">
      <alignment vertical="bottom"/>
    </xf>
    <xf borderId="0" fillId="3" fontId="16" numFmtId="46" xfId="0" applyAlignment="1" applyFont="1" applyNumberFormat="1">
      <alignment vertical="bottom"/>
    </xf>
    <xf borderId="0" fillId="3" fontId="15" numFmtId="0" xfId="0" applyAlignment="1" applyFont="1">
      <alignment vertical="bottom"/>
    </xf>
    <xf borderId="0" fillId="3" fontId="1" numFmtId="0" xfId="0" applyFont="1"/>
    <xf borderId="0" fillId="0" fontId="16" numFmtId="166" xfId="0" applyAlignment="1" applyFont="1" applyNumberFormat="1">
      <alignment vertical="bottom"/>
    </xf>
    <xf borderId="2" fillId="0" fontId="16" numFmtId="21" xfId="0" applyAlignment="1" applyBorder="1" applyFont="1" applyNumberFormat="1">
      <alignment vertical="bottom"/>
    </xf>
    <xf borderId="2" fillId="0" fontId="16" numFmtId="10" xfId="0" applyBorder="1" applyFont="1" applyNumberFormat="1"/>
    <xf borderId="2" fillId="0" fontId="1" numFmtId="0" xfId="0" applyBorder="1" applyFont="1"/>
    <xf borderId="2" fillId="0" fontId="1" numFmtId="21" xfId="0" applyBorder="1" applyFont="1" applyNumberFormat="1"/>
    <xf borderId="2" fillId="0" fontId="16" numFmtId="0" xfId="0" applyAlignment="1" applyBorder="1" applyFont="1">
      <alignment horizontal="center" shrinkToFit="0" vertical="bottom" wrapText="1"/>
    </xf>
    <xf borderId="2" fillId="0" fontId="15" numFmtId="0" xfId="0" applyAlignment="1" applyBorder="1" applyFont="1">
      <alignment horizontal="center" shrinkToFit="0" vertical="bottom" wrapText="1"/>
    </xf>
    <xf borderId="2" fillId="3" fontId="12" numFmtId="10" xfId="0" applyAlignment="1" applyBorder="1" applyFont="1" applyNumberFormat="1">
      <alignment vertical="bottom"/>
    </xf>
    <xf borderId="2" fillId="3" fontId="12" numFmtId="0" xfId="0" applyAlignment="1" applyBorder="1" applyFont="1">
      <alignment vertical="bottom"/>
    </xf>
    <xf borderId="2" fillId="3" fontId="12" numFmtId="46" xfId="0" applyAlignment="1" applyBorder="1" applyFont="1" applyNumberFormat="1">
      <alignment vertical="bottom"/>
    </xf>
    <xf borderId="2" fillId="11" fontId="12" numFmtId="10" xfId="0" applyAlignment="1" applyBorder="1" applyFont="1" applyNumberFormat="1">
      <alignment vertical="bottom"/>
    </xf>
    <xf borderId="2" fillId="11" fontId="12" numFmtId="46" xfId="0" applyAlignment="1" applyBorder="1" applyFont="1" applyNumberFormat="1">
      <alignment vertical="bottom"/>
    </xf>
    <xf borderId="0" fillId="0" fontId="12" numFmtId="10" xfId="0" applyAlignment="1" applyFont="1" applyNumberFormat="1">
      <alignment vertical="bottom"/>
    </xf>
    <xf borderId="2" fillId="0" fontId="15" numFmtId="0" xfId="0" applyAlignment="1" applyBorder="1" applyFont="1">
      <alignment readingOrder="0" vertical="bottom"/>
    </xf>
    <xf borderId="2" fillId="0" fontId="12" numFmtId="10" xfId="0" applyAlignment="1" applyBorder="1" applyFont="1" applyNumberFormat="1">
      <alignment vertical="bottom"/>
    </xf>
    <xf borderId="2" fillId="0" fontId="12" numFmtId="0" xfId="0" applyAlignment="1" applyBorder="1" applyFont="1">
      <alignment vertical="bottom"/>
    </xf>
    <xf borderId="2" fillId="0" fontId="12" numFmtId="46" xfId="0" applyAlignment="1" applyBorder="1" applyFont="1" applyNumberFormat="1">
      <alignment vertical="bottom"/>
    </xf>
    <xf borderId="2" fillId="3" fontId="12" numFmtId="21" xfId="0" applyAlignment="1" applyBorder="1" applyFont="1" applyNumberFormat="1">
      <alignment vertical="bottom"/>
    </xf>
    <xf borderId="0" fillId="3" fontId="12" numFmtId="4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'Статистика'!$I$3:$I$6</c:f>
              <c:numCache/>
            </c:numRef>
          </c:val>
          <c:smooth val="0"/>
        </c:ser>
        <c:axId val="1954886526"/>
        <c:axId val="1005448175"/>
      </c:lineChart>
      <c:catAx>
        <c:axId val="1954886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448175"/>
      </c:catAx>
      <c:valAx>
        <c:axId val="1005448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886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'Статистика'!$H$3:$H$6</c:f>
              <c:numCache/>
            </c:numRef>
          </c:val>
          <c:smooth val="0"/>
        </c:ser>
        <c:axId val="366937981"/>
        <c:axId val="1246291556"/>
      </c:lineChart>
      <c:catAx>
        <c:axId val="366937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291556"/>
      </c:catAx>
      <c:valAx>
        <c:axId val="12462915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937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'Сводная'!$G$2:$G$3</c:f>
            </c:strRef>
          </c:cat>
          <c:val>
            <c:numRef>
              <c:f>'Сводная'!$I$2:$I$3</c:f>
              <c:numCache/>
            </c:numRef>
          </c:val>
          <c:smooth val="0"/>
        </c:ser>
        <c:axId val="2061945121"/>
        <c:axId val="62119726"/>
      </c:lineChart>
      <c:catAx>
        <c:axId val="206194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19726"/>
      </c:catAx>
      <c:valAx>
        <c:axId val="62119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945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'Сводная'!$G$2:$G$3</c:f>
            </c:strRef>
          </c:cat>
          <c:val>
            <c:numRef>
              <c:f>'Сводная'!$H$2:$H$3</c:f>
              <c:numCache/>
            </c:numRef>
          </c:val>
          <c:smooth val="0"/>
        </c:ser>
        <c:axId val="783987549"/>
        <c:axId val="1237851853"/>
      </c:lineChart>
      <c:catAx>
        <c:axId val="783987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851853"/>
      </c:catAx>
      <c:valAx>
        <c:axId val="12378518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987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733425</xdr:colOff>
      <xdr:row>8</xdr:row>
      <xdr:rowOff>47625</xdr:rowOff>
    </xdr:from>
    <xdr:ext cx="2095500" cy="12573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66675</xdr:colOff>
      <xdr:row>8</xdr:row>
      <xdr:rowOff>47625</xdr:rowOff>
    </xdr:from>
    <xdr:ext cx="2171700" cy="12573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895350</xdr:colOff>
      <xdr:row>6</xdr:row>
      <xdr:rowOff>152400</xdr:rowOff>
    </xdr:from>
    <xdr:ext cx="2105025" cy="13049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</xdr:colOff>
      <xdr:row>6</xdr:row>
      <xdr:rowOff>104775</xdr:rowOff>
    </xdr:from>
    <xdr:ext cx="2238375" cy="13906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mpbx.cvt.ru:5000/recordings/download?f=%2Fopt%2Fnaumen%2Fnauphone%2Fspool%2Fnaubuddyd%2Fmp3%2Fnauss_1602602014_125_514632.wav" TargetMode="External"/><Relationship Id="rId2" Type="http://schemas.openxmlformats.org/officeDocument/2006/relationships/hyperlink" Target="http://impbx.cvt.ru:5000/recordings/download?f=%2Fopt%2Fnaumen%2Fnauphone%2Fspool%2Fnaubuddyd%2Fmp3%2Fnauss_1602573491_551_511420.wav" TargetMode="External"/><Relationship Id="rId3" Type="http://schemas.openxmlformats.org/officeDocument/2006/relationships/hyperlink" Target="http://impbx.cvt.ru:5000/recordings/download?f=%2Fopt%2Fnaumen%2Fnauphone%2Fspool%2Fnaubuddyd%2Fmp3%2Fnauss_1603382604_17_9622.wav" TargetMode="External"/><Relationship Id="rId4" Type="http://schemas.openxmlformats.org/officeDocument/2006/relationships/hyperlink" Target="http://impbx.cvt.ru:5000/recordings/download?f=%2Fopt%2Fnaumen%2Fnauphone%2Fspool%2Fnaubuddyd%2Fmp3%2Fnauss_1603361636_727_7970.wav" TargetMode="External"/><Relationship Id="rId5" Type="http://schemas.openxmlformats.org/officeDocument/2006/relationships/hyperlink" Target="http://impbx.cvt.ru:5000/recordings/download?f=%2Fopt%2Fnaumen%2Fnauphone%2Fspool%2Fnaubuddyd%2Fmp3%2Fnauss_1603877306_470_23792.wav" TargetMode="External"/><Relationship Id="rId6" Type="http://schemas.openxmlformats.org/officeDocument/2006/relationships/hyperlink" Target="http://impbx.cvt.ru:5000/recordings/download?f=%2Fopt%2Fnaumen%2Fnauphone%2Fspool%2Fnaubuddyd%2Fmp3%2Fnauss_1603978955_233_28264.wav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44117.0</v>
      </c>
      <c r="F1" s="5"/>
      <c r="G1" s="6"/>
      <c r="H1" s="4">
        <v>44126.0</v>
      </c>
      <c r="I1" s="5"/>
      <c r="J1" s="6"/>
      <c r="K1" s="7">
        <v>44132.0</v>
      </c>
      <c r="L1" s="6"/>
      <c r="M1" s="7">
        <v>44133.0</v>
      </c>
      <c r="N1" s="6"/>
    </row>
    <row r="2">
      <c r="A2" s="8"/>
      <c r="B2" s="9"/>
      <c r="C2" s="9"/>
      <c r="D2" s="2" t="s">
        <v>3</v>
      </c>
      <c r="E2" s="10" t="s">
        <v>4</v>
      </c>
      <c r="F2" s="11" t="s">
        <v>5</v>
      </c>
      <c r="G2" s="6"/>
      <c r="H2" s="12" t="s">
        <v>6</v>
      </c>
      <c r="I2" s="12" t="s">
        <v>7</v>
      </c>
      <c r="J2" s="6"/>
      <c r="K2" s="12" t="s">
        <v>8</v>
      </c>
      <c r="L2" s="6"/>
      <c r="M2" s="13" t="s">
        <v>9</v>
      </c>
      <c r="N2" s="14"/>
    </row>
    <row r="3">
      <c r="A3" s="8"/>
      <c r="B3" s="15"/>
      <c r="C3" s="15"/>
      <c r="D3" s="15"/>
      <c r="E3" s="15"/>
      <c r="F3" s="16"/>
      <c r="G3" s="6"/>
      <c r="H3" s="15"/>
      <c r="I3" s="15"/>
      <c r="J3" s="6"/>
      <c r="K3" s="15"/>
      <c r="L3" s="6"/>
      <c r="M3" s="17"/>
    </row>
    <row r="4">
      <c r="A4" s="18"/>
      <c r="B4" s="19" t="s">
        <v>10</v>
      </c>
      <c r="C4" s="20"/>
      <c r="D4" s="5"/>
      <c r="E4" s="21">
        <v>0.02082175925925926</v>
      </c>
      <c r="F4" s="22">
        <v>0.003136574074074074</v>
      </c>
      <c r="G4" s="6"/>
      <c r="H4" s="21">
        <v>0.020717592592592593</v>
      </c>
      <c r="I4" s="21">
        <v>0.0028125</v>
      </c>
      <c r="J4" s="6"/>
      <c r="K4" s="21">
        <v>0.009733796296296296</v>
      </c>
      <c r="L4" s="6"/>
      <c r="M4" s="23">
        <v>0.0020717592592592593</v>
      </c>
      <c r="N4" s="24"/>
    </row>
    <row r="5">
      <c r="A5" s="25" t="s">
        <v>11</v>
      </c>
      <c r="B5" s="26">
        <v>1.0</v>
      </c>
      <c r="C5" s="26">
        <v>1.0</v>
      </c>
      <c r="D5" s="26" t="s">
        <v>12</v>
      </c>
      <c r="E5" s="27">
        <v>1.0</v>
      </c>
      <c r="F5" s="28">
        <v>1.0</v>
      </c>
      <c r="G5" s="6"/>
      <c r="H5" s="27">
        <v>1.0</v>
      </c>
      <c r="I5" s="27">
        <v>1.0</v>
      </c>
      <c r="J5" s="6"/>
      <c r="K5" s="27">
        <v>1.0</v>
      </c>
      <c r="L5" s="6"/>
      <c r="M5" s="29">
        <v>1.0</v>
      </c>
      <c r="N5" s="30"/>
    </row>
    <row r="6">
      <c r="A6" s="9"/>
      <c r="B6" s="26">
        <v>1.0</v>
      </c>
      <c r="C6" s="26">
        <v>2.0</v>
      </c>
      <c r="D6" s="3" t="s">
        <v>13</v>
      </c>
      <c r="E6" s="31">
        <v>0.0</v>
      </c>
      <c r="F6" s="31">
        <v>0.0</v>
      </c>
      <c r="G6" s="6"/>
      <c r="H6" s="28">
        <v>1.0</v>
      </c>
      <c r="I6" s="27">
        <v>1.0</v>
      </c>
      <c r="J6" s="6"/>
      <c r="K6" s="27">
        <v>1.0</v>
      </c>
      <c r="L6" s="6"/>
      <c r="M6" s="32">
        <v>0.0</v>
      </c>
      <c r="N6" s="33"/>
    </row>
    <row r="7">
      <c r="A7" s="9"/>
      <c r="B7" s="26">
        <v>1.0</v>
      </c>
      <c r="C7" s="26">
        <v>3.0</v>
      </c>
      <c r="D7" s="26" t="s">
        <v>14</v>
      </c>
      <c r="E7" s="27">
        <v>1.0</v>
      </c>
      <c r="F7" s="28">
        <v>1.0</v>
      </c>
      <c r="G7" s="6"/>
      <c r="H7" s="28">
        <v>1.0</v>
      </c>
      <c r="I7" s="27">
        <v>1.0</v>
      </c>
      <c r="J7" s="6"/>
      <c r="K7" s="27">
        <v>1.0</v>
      </c>
      <c r="L7" s="6"/>
      <c r="M7" s="29">
        <v>1.0</v>
      </c>
      <c r="N7" s="33"/>
    </row>
    <row r="8">
      <c r="A8" s="9"/>
      <c r="B8" s="26">
        <v>1.0</v>
      </c>
      <c r="C8" s="26">
        <v>4.0</v>
      </c>
      <c r="D8" s="26" t="s">
        <v>15</v>
      </c>
      <c r="E8" s="27">
        <v>1.0</v>
      </c>
      <c r="F8" s="28">
        <v>1.0</v>
      </c>
      <c r="G8" s="6"/>
      <c r="H8" s="27">
        <v>1.0</v>
      </c>
      <c r="I8" s="27">
        <v>1.0</v>
      </c>
      <c r="J8" s="6"/>
      <c r="K8" s="27">
        <v>1.0</v>
      </c>
      <c r="L8" s="6"/>
      <c r="M8" s="29">
        <v>1.0</v>
      </c>
      <c r="N8" s="33"/>
    </row>
    <row r="9">
      <c r="A9" s="9"/>
      <c r="B9" s="26">
        <v>1.0</v>
      </c>
      <c r="C9" s="26">
        <v>5.0</v>
      </c>
      <c r="D9" s="34" t="s">
        <v>16</v>
      </c>
      <c r="E9" s="27">
        <v>1.0</v>
      </c>
      <c r="F9" s="28">
        <v>1.0</v>
      </c>
      <c r="G9" s="6"/>
      <c r="H9" s="27">
        <v>1.0</v>
      </c>
      <c r="I9" s="27">
        <v>1.0</v>
      </c>
      <c r="J9" s="6"/>
      <c r="K9" s="27">
        <v>1.0</v>
      </c>
      <c r="L9" s="6"/>
      <c r="M9" s="29">
        <v>1.0</v>
      </c>
      <c r="N9" s="33"/>
    </row>
    <row r="10">
      <c r="A10" s="9"/>
      <c r="B10" s="35">
        <v>1.0</v>
      </c>
      <c r="C10" s="26">
        <v>6.0</v>
      </c>
      <c r="D10" s="36" t="s">
        <v>17</v>
      </c>
      <c r="E10" s="27">
        <v>1.0</v>
      </c>
      <c r="F10" s="31">
        <v>0.0</v>
      </c>
      <c r="G10" s="6"/>
      <c r="H10" s="27">
        <v>1.0</v>
      </c>
      <c r="I10" s="27">
        <v>1.0</v>
      </c>
      <c r="J10" s="6"/>
      <c r="K10" s="27">
        <v>1.0</v>
      </c>
      <c r="L10" s="6"/>
      <c r="M10" s="29">
        <v>1.0</v>
      </c>
      <c r="N10" s="33"/>
    </row>
    <row r="11">
      <c r="A11" s="9"/>
      <c r="B11" s="35">
        <v>1.0</v>
      </c>
      <c r="C11" s="26">
        <v>7.0</v>
      </c>
      <c r="D11" s="36" t="s">
        <v>18</v>
      </c>
      <c r="E11" s="31">
        <v>0.0</v>
      </c>
      <c r="F11" s="28">
        <v>1.0</v>
      </c>
      <c r="G11" s="6"/>
      <c r="H11" s="27">
        <v>1.0</v>
      </c>
      <c r="I11" s="31">
        <v>0.0</v>
      </c>
      <c r="J11" s="6"/>
      <c r="K11" s="31">
        <v>0.0</v>
      </c>
      <c r="L11" s="6"/>
      <c r="M11" s="32">
        <v>0.0</v>
      </c>
      <c r="N11" s="33"/>
    </row>
    <row r="12">
      <c r="A12" s="9"/>
      <c r="B12" s="35">
        <v>1.0</v>
      </c>
      <c r="C12" s="26">
        <v>8.0</v>
      </c>
      <c r="D12" s="36" t="s">
        <v>19</v>
      </c>
      <c r="E12" s="27">
        <v>1.0</v>
      </c>
      <c r="F12" s="31">
        <v>0.0</v>
      </c>
      <c r="G12" s="6"/>
      <c r="H12" s="31">
        <v>0.0</v>
      </c>
      <c r="I12" s="27">
        <v>1.0</v>
      </c>
      <c r="J12" s="6"/>
      <c r="K12" s="31">
        <v>0.0</v>
      </c>
      <c r="L12" s="6"/>
      <c r="M12" s="32">
        <v>0.0</v>
      </c>
      <c r="N12" s="30"/>
    </row>
    <row r="13">
      <c r="A13" s="9"/>
      <c r="B13" s="37">
        <v>1.0</v>
      </c>
      <c r="C13" s="26">
        <v>9.0</v>
      </c>
      <c r="D13" s="37" t="s">
        <v>20</v>
      </c>
      <c r="E13" s="27"/>
      <c r="F13" s="31"/>
      <c r="G13" s="6"/>
      <c r="H13" s="27">
        <v>1.0</v>
      </c>
      <c r="I13" s="27">
        <v>1.0</v>
      </c>
      <c r="J13" s="6"/>
      <c r="K13" s="31">
        <v>0.0</v>
      </c>
      <c r="L13" s="6"/>
      <c r="M13" s="32">
        <v>0.0</v>
      </c>
      <c r="N13" s="6"/>
    </row>
    <row r="14">
      <c r="A14" s="9"/>
      <c r="B14" s="38">
        <v>5.0</v>
      </c>
      <c r="C14" s="26">
        <v>10.0</v>
      </c>
      <c r="D14" s="37" t="s">
        <v>21</v>
      </c>
      <c r="E14" s="27">
        <v>5.0</v>
      </c>
      <c r="F14" s="31">
        <v>0.0</v>
      </c>
      <c r="G14" s="6"/>
      <c r="H14" s="27">
        <v>5.0</v>
      </c>
      <c r="I14" s="27">
        <v>5.0</v>
      </c>
      <c r="J14" s="6"/>
      <c r="K14" s="31">
        <v>0.0</v>
      </c>
      <c r="L14" s="6"/>
      <c r="M14" s="29">
        <v>5.0</v>
      </c>
      <c r="N14" s="30"/>
    </row>
    <row r="15">
      <c r="A15" s="9"/>
      <c r="B15" s="38">
        <v>5.0</v>
      </c>
      <c r="C15" s="26">
        <v>11.0</v>
      </c>
      <c r="D15" s="3" t="s">
        <v>22</v>
      </c>
      <c r="E15" s="27">
        <v>5.0</v>
      </c>
      <c r="F15" s="31">
        <v>0.0</v>
      </c>
      <c r="G15" s="6"/>
      <c r="H15" s="31">
        <v>0.0</v>
      </c>
      <c r="I15" s="31">
        <v>0.0</v>
      </c>
      <c r="J15" s="6"/>
      <c r="K15" s="31">
        <v>0.0</v>
      </c>
      <c r="L15" s="6"/>
      <c r="M15" s="32">
        <v>0.0</v>
      </c>
      <c r="N15" s="6"/>
    </row>
    <row r="16">
      <c r="A16" s="9"/>
      <c r="B16" s="38">
        <v>5.0</v>
      </c>
      <c r="C16" s="26">
        <v>12.0</v>
      </c>
      <c r="D16" s="37" t="s">
        <v>23</v>
      </c>
      <c r="E16" s="31">
        <v>0.0</v>
      </c>
      <c r="F16" s="31">
        <v>0.0</v>
      </c>
      <c r="G16" s="6"/>
      <c r="H16" s="31">
        <v>0.0</v>
      </c>
      <c r="I16" s="31">
        <v>0.0</v>
      </c>
      <c r="J16" s="6"/>
      <c r="K16" s="31">
        <v>0.0</v>
      </c>
      <c r="L16" s="6"/>
      <c r="M16" s="32">
        <v>0.0</v>
      </c>
      <c r="N16" s="6"/>
    </row>
    <row r="17">
      <c r="A17" s="9"/>
      <c r="B17" s="38">
        <v>5.0</v>
      </c>
      <c r="C17" s="26">
        <v>13.0</v>
      </c>
      <c r="D17" s="39" t="s">
        <v>24</v>
      </c>
      <c r="E17" s="31">
        <v>0.0</v>
      </c>
      <c r="F17" s="31">
        <v>0.0</v>
      </c>
      <c r="G17" s="6"/>
      <c r="H17" s="31">
        <v>0.0</v>
      </c>
      <c r="I17" s="31">
        <v>0.0</v>
      </c>
      <c r="J17" s="6"/>
      <c r="K17" s="31">
        <v>0.0</v>
      </c>
      <c r="L17" s="6"/>
      <c r="M17" s="32">
        <v>0.0</v>
      </c>
      <c r="N17" s="6"/>
    </row>
    <row r="18">
      <c r="A18" s="9"/>
      <c r="B18" s="37">
        <v>1.0</v>
      </c>
      <c r="C18" s="26">
        <v>14.0</v>
      </c>
      <c r="D18" s="39" t="s">
        <v>25</v>
      </c>
      <c r="E18" s="31">
        <v>0.0</v>
      </c>
      <c r="F18" s="28">
        <v>1.0</v>
      </c>
      <c r="G18" s="6"/>
      <c r="H18" s="31">
        <v>0.0</v>
      </c>
      <c r="I18" s="31">
        <v>0.0</v>
      </c>
      <c r="J18" s="6"/>
      <c r="K18" s="31">
        <v>0.0</v>
      </c>
      <c r="L18" s="6"/>
      <c r="M18" s="32">
        <v>0.0</v>
      </c>
      <c r="N18" s="6"/>
    </row>
    <row r="19">
      <c r="A19" s="9"/>
      <c r="B19" s="40">
        <v>1.0</v>
      </c>
      <c r="C19" s="26">
        <v>15.0</v>
      </c>
      <c r="D19" s="41" t="s">
        <v>26</v>
      </c>
      <c r="E19" s="27">
        <v>7.0</v>
      </c>
      <c r="F19" s="28">
        <v>7.0</v>
      </c>
      <c r="G19" s="6"/>
      <c r="H19" s="27">
        <v>7.0</v>
      </c>
      <c r="I19" s="27">
        <v>7.0</v>
      </c>
      <c r="J19" s="6"/>
      <c r="K19" s="27">
        <v>7.0</v>
      </c>
      <c r="L19" s="6"/>
      <c r="M19" s="29">
        <v>7.0</v>
      </c>
      <c r="N19" s="33"/>
    </row>
    <row r="20">
      <c r="A20" s="9"/>
      <c r="B20" s="26">
        <v>1.0</v>
      </c>
      <c r="C20" s="26">
        <v>16.0</v>
      </c>
      <c r="D20" s="42" t="s">
        <v>27</v>
      </c>
      <c r="E20" s="27">
        <v>0.0</v>
      </c>
      <c r="F20" s="28">
        <v>0.0</v>
      </c>
      <c r="G20" s="6"/>
      <c r="H20" s="27">
        <v>0.0</v>
      </c>
      <c r="I20" s="27">
        <v>0.0</v>
      </c>
      <c r="J20" s="6"/>
      <c r="K20" s="27">
        <v>0.0</v>
      </c>
      <c r="L20" s="6"/>
      <c r="M20" s="29">
        <v>0.0</v>
      </c>
      <c r="N20" s="33"/>
    </row>
    <row r="21">
      <c r="A21" s="9"/>
      <c r="B21" s="26">
        <v>1.0</v>
      </c>
      <c r="C21" s="26">
        <v>17.0</v>
      </c>
      <c r="D21" s="42" t="s">
        <v>28</v>
      </c>
      <c r="E21" s="27">
        <v>0.0</v>
      </c>
      <c r="F21" s="28">
        <v>0.0</v>
      </c>
      <c r="G21" s="6"/>
      <c r="H21" s="27">
        <v>0.0</v>
      </c>
      <c r="I21" s="27">
        <v>0.0</v>
      </c>
      <c r="J21" s="6"/>
      <c r="K21" s="27">
        <v>0.0</v>
      </c>
      <c r="L21" s="6"/>
      <c r="M21" s="29">
        <v>0.0</v>
      </c>
      <c r="N21" s="33"/>
    </row>
    <row r="22">
      <c r="A22" s="9"/>
      <c r="B22" s="26">
        <v>1.0</v>
      </c>
      <c r="C22" s="26">
        <v>18.0</v>
      </c>
      <c r="D22" s="42" t="s">
        <v>29</v>
      </c>
      <c r="E22" s="27">
        <v>0.0</v>
      </c>
      <c r="F22" s="28">
        <v>0.0</v>
      </c>
      <c r="G22" s="6"/>
      <c r="H22" s="27">
        <v>0.0</v>
      </c>
      <c r="I22" s="27">
        <v>0.0</v>
      </c>
      <c r="J22" s="6"/>
      <c r="K22" s="27">
        <v>0.0</v>
      </c>
      <c r="L22" s="6"/>
      <c r="M22" s="29">
        <v>0.0</v>
      </c>
      <c r="N22" s="33"/>
    </row>
    <row r="23">
      <c r="A23" s="9"/>
      <c r="B23" s="43">
        <v>3.0</v>
      </c>
      <c r="C23" s="26">
        <v>19.0</v>
      </c>
      <c r="D23" s="42" t="s">
        <v>30</v>
      </c>
      <c r="E23" s="27">
        <v>0.0</v>
      </c>
      <c r="F23" s="28">
        <v>0.0</v>
      </c>
      <c r="G23" s="6"/>
      <c r="H23" s="27">
        <v>0.0</v>
      </c>
      <c r="I23" s="27">
        <v>0.0</v>
      </c>
      <c r="J23" s="6"/>
      <c r="K23" s="27">
        <v>0.0</v>
      </c>
      <c r="L23" s="6"/>
      <c r="M23" s="29">
        <v>0.0</v>
      </c>
      <c r="N23" s="33"/>
    </row>
    <row r="24">
      <c r="A24" s="9"/>
      <c r="B24" s="3">
        <v>1.0</v>
      </c>
      <c r="C24" s="26">
        <v>20.0</v>
      </c>
      <c r="D24" s="37" t="s">
        <v>31</v>
      </c>
      <c r="E24" s="31">
        <v>0.0</v>
      </c>
      <c r="F24" s="31">
        <v>0.0</v>
      </c>
      <c r="G24" s="6"/>
      <c r="H24" s="31">
        <v>0.0</v>
      </c>
      <c r="I24" s="31">
        <v>0.0</v>
      </c>
      <c r="J24" s="6"/>
      <c r="K24" s="31">
        <v>0.0</v>
      </c>
      <c r="L24" s="6"/>
      <c r="M24" s="32">
        <v>0.0</v>
      </c>
      <c r="N24" s="6"/>
    </row>
    <row r="25">
      <c r="A25" s="9"/>
      <c r="B25" s="38">
        <v>5.0</v>
      </c>
      <c r="C25" s="26">
        <v>21.0</v>
      </c>
      <c r="D25" s="37" t="s">
        <v>32</v>
      </c>
      <c r="E25" s="27">
        <v>5.0</v>
      </c>
      <c r="F25" s="31">
        <v>2.0</v>
      </c>
      <c r="G25" s="6"/>
      <c r="H25" s="27">
        <v>5.0</v>
      </c>
      <c r="I25" s="27">
        <v>5.0</v>
      </c>
      <c r="J25" s="6"/>
      <c r="K25" s="31">
        <v>3.0</v>
      </c>
      <c r="L25" s="6"/>
      <c r="M25" s="44">
        <v>2.0</v>
      </c>
      <c r="N25" s="6"/>
    </row>
    <row r="26">
      <c r="A26" s="9"/>
      <c r="B26" s="26">
        <v>1.0</v>
      </c>
      <c r="C26" s="26">
        <v>22.0</v>
      </c>
      <c r="D26" s="3" t="s">
        <v>33</v>
      </c>
      <c r="E26" s="27">
        <v>1.0</v>
      </c>
      <c r="F26" s="28">
        <v>1.0</v>
      </c>
      <c r="G26" s="6"/>
      <c r="H26" s="27">
        <v>5.0</v>
      </c>
      <c r="I26" s="27">
        <v>1.0</v>
      </c>
      <c r="J26" s="6"/>
      <c r="K26" s="28">
        <v>1.0</v>
      </c>
      <c r="L26" s="6"/>
      <c r="M26" s="32">
        <v>0.0</v>
      </c>
      <c r="N26" s="6"/>
    </row>
    <row r="27">
      <c r="A27" s="9"/>
      <c r="B27" s="26">
        <v>1.0</v>
      </c>
      <c r="C27" s="26">
        <v>23.0</v>
      </c>
      <c r="D27" s="26" t="s">
        <v>34</v>
      </c>
      <c r="E27" s="27">
        <v>1.0</v>
      </c>
      <c r="F27" s="28">
        <v>1.0</v>
      </c>
      <c r="G27" s="6"/>
      <c r="H27" s="28">
        <v>1.0</v>
      </c>
      <c r="I27" s="31">
        <v>0.0</v>
      </c>
      <c r="J27" s="6"/>
      <c r="K27" s="28">
        <v>1.0</v>
      </c>
      <c r="L27" s="6"/>
      <c r="M27" s="45">
        <v>1.0</v>
      </c>
      <c r="N27" s="33"/>
    </row>
    <row r="28">
      <c r="A28" s="9"/>
      <c r="B28" s="26">
        <v>1.0</v>
      </c>
      <c r="C28" s="26">
        <v>24.0</v>
      </c>
      <c r="D28" s="3" t="s">
        <v>35</v>
      </c>
      <c r="E28" s="27"/>
      <c r="F28" s="28"/>
      <c r="G28" s="6"/>
      <c r="H28" s="28">
        <v>1.0</v>
      </c>
      <c r="I28" s="27">
        <v>1.0</v>
      </c>
      <c r="J28" s="6"/>
      <c r="K28" s="27">
        <v>1.0</v>
      </c>
      <c r="L28" s="6"/>
      <c r="M28" s="29">
        <v>1.0</v>
      </c>
      <c r="N28" s="33"/>
    </row>
    <row r="29">
      <c r="A29" s="9"/>
      <c r="B29" s="26">
        <v>1.0</v>
      </c>
      <c r="C29" s="26">
        <v>25.0</v>
      </c>
      <c r="D29" s="26" t="s">
        <v>36</v>
      </c>
      <c r="E29" s="27">
        <v>1.0</v>
      </c>
      <c r="F29" s="28">
        <v>1.0</v>
      </c>
      <c r="G29" s="6"/>
      <c r="H29" s="28">
        <v>1.0</v>
      </c>
      <c r="I29" s="28">
        <v>1.0</v>
      </c>
      <c r="J29" s="6"/>
      <c r="K29" s="28">
        <v>1.0</v>
      </c>
      <c r="L29" s="6"/>
      <c r="M29" s="45">
        <v>1.0</v>
      </c>
      <c r="N29" s="33"/>
    </row>
    <row r="30">
      <c r="A30" s="9"/>
      <c r="B30" s="26">
        <v>1.0</v>
      </c>
      <c r="C30" s="26">
        <v>26.0</v>
      </c>
      <c r="D30" s="46" t="s">
        <v>37</v>
      </c>
      <c r="E30" s="27">
        <v>1.0</v>
      </c>
      <c r="F30" s="28">
        <v>1.0</v>
      </c>
      <c r="G30" s="6"/>
      <c r="H30" s="28">
        <v>1.0</v>
      </c>
      <c r="I30" s="28">
        <v>1.0</v>
      </c>
      <c r="J30" s="6"/>
      <c r="K30" s="28">
        <v>1.0</v>
      </c>
      <c r="L30" s="6"/>
      <c r="M30" s="45">
        <v>1.0</v>
      </c>
      <c r="N30" s="33"/>
    </row>
    <row r="31">
      <c r="A31" s="9"/>
      <c r="B31" s="26">
        <v>1.0</v>
      </c>
      <c r="C31" s="26">
        <v>27.0</v>
      </c>
      <c r="D31" s="46" t="s">
        <v>38</v>
      </c>
      <c r="E31" s="27">
        <v>1.0</v>
      </c>
      <c r="F31" s="28">
        <v>1.0</v>
      </c>
      <c r="G31" s="6"/>
      <c r="H31" s="28">
        <v>1.0</v>
      </c>
      <c r="I31" s="28">
        <v>1.0</v>
      </c>
      <c r="J31" s="6"/>
      <c r="K31" s="28">
        <v>1.0</v>
      </c>
      <c r="L31" s="6"/>
      <c r="M31" s="45">
        <v>1.0</v>
      </c>
      <c r="N31" s="33"/>
    </row>
    <row r="32">
      <c r="A32" s="9"/>
      <c r="B32" s="26">
        <v>1.0</v>
      </c>
      <c r="C32" s="26">
        <v>28.0</v>
      </c>
      <c r="D32" s="46" t="s">
        <v>39</v>
      </c>
      <c r="E32" s="27">
        <v>1.0</v>
      </c>
      <c r="F32" s="28">
        <v>1.0</v>
      </c>
      <c r="G32" s="6"/>
      <c r="H32" s="28">
        <v>1.0</v>
      </c>
      <c r="I32" s="28">
        <v>1.0</v>
      </c>
      <c r="J32" s="6"/>
      <c r="K32" s="28">
        <v>1.0</v>
      </c>
      <c r="L32" s="6"/>
      <c r="M32" s="45">
        <v>1.0</v>
      </c>
      <c r="N32" s="33"/>
    </row>
    <row r="33">
      <c r="A33" s="9"/>
      <c r="B33" s="40">
        <v>2.0</v>
      </c>
      <c r="C33" s="26">
        <v>29.0</v>
      </c>
      <c r="D33" s="47" t="s">
        <v>40</v>
      </c>
      <c r="E33" s="48">
        <v>2.0</v>
      </c>
      <c r="F33" s="48">
        <v>2.0</v>
      </c>
      <c r="G33" s="6"/>
      <c r="H33" s="48">
        <v>2.0</v>
      </c>
      <c r="I33" s="48">
        <v>2.0</v>
      </c>
      <c r="J33" s="6"/>
      <c r="K33" s="48">
        <v>2.0</v>
      </c>
      <c r="L33" s="6"/>
      <c r="M33" s="49">
        <v>2.0</v>
      </c>
      <c r="N33" s="33"/>
    </row>
    <row r="34">
      <c r="A34" s="15"/>
      <c r="B34" s="40">
        <v>5.0</v>
      </c>
      <c r="C34" s="26">
        <v>30.0</v>
      </c>
      <c r="D34" s="50" t="s">
        <v>41</v>
      </c>
      <c r="E34" s="27">
        <v>5.0</v>
      </c>
      <c r="F34" s="31">
        <v>0.0</v>
      </c>
      <c r="G34" s="6"/>
      <c r="H34" s="27">
        <v>5.0</v>
      </c>
      <c r="I34" s="31">
        <v>0.0</v>
      </c>
      <c r="J34" s="6"/>
      <c r="K34" s="44">
        <v>0.0</v>
      </c>
      <c r="L34" s="6"/>
      <c r="M34" s="44">
        <v>0.0</v>
      </c>
      <c r="N34" s="6"/>
    </row>
    <row r="35">
      <c r="A35" s="51"/>
      <c r="B35" s="52">
        <f>SUM(B5:B34)</f>
        <v>57</v>
      </c>
      <c r="C35" s="53"/>
      <c r="D35" s="53" t="s">
        <v>42</v>
      </c>
      <c r="E35" s="54">
        <f t="shared" ref="E35:F35" si="1">SUM(E5:E34)</f>
        <v>41</v>
      </c>
      <c r="F35" s="54">
        <f t="shared" si="1"/>
        <v>23</v>
      </c>
      <c r="G35" s="6"/>
      <c r="H35" s="54">
        <f t="shared" ref="H35:I35" si="2">SUM(H5:H34)</f>
        <v>43</v>
      </c>
      <c r="I35" s="54">
        <f t="shared" si="2"/>
        <v>33</v>
      </c>
      <c r="J35" s="6"/>
      <c r="K35" s="54">
        <f>SUM(K5:K34)</f>
        <v>25</v>
      </c>
      <c r="L35" s="6"/>
      <c r="M35" s="55">
        <f>SUM(M5:M34)</f>
        <v>27</v>
      </c>
      <c r="N35" s="56"/>
    </row>
    <row r="36">
      <c r="A36" s="57" t="s">
        <v>43</v>
      </c>
      <c r="B36" s="20"/>
      <c r="C36" s="20"/>
      <c r="D36" s="5"/>
      <c r="E36" s="27">
        <v>55.0</v>
      </c>
      <c r="F36" s="27">
        <v>55.0</v>
      </c>
      <c r="G36" s="6"/>
      <c r="H36" s="27">
        <f>B35</f>
        <v>57</v>
      </c>
      <c r="I36" s="54">
        <f>B35</f>
        <v>57</v>
      </c>
      <c r="J36" s="6"/>
      <c r="K36" s="27">
        <v>57.0</v>
      </c>
      <c r="L36" s="6"/>
      <c r="M36" s="29">
        <v>57.0</v>
      </c>
      <c r="N36" s="33"/>
    </row>
    <row r="37">
      <c r="A37" s="57" t="s">
        <v>44</v>
      </c>
      <c r="B37" s="20"/>
      <c r="C37" s="20"/>
      <c r="D37" s="5"/>
      <c r="E37" s="58">
        <f t="shared" ref="E37:F37" si="3">E35/E36</f>
        <v>0.7454545455</v>
      </c>
      <c r="F37" s="58">
        <f t="shared" si="3"/>
        <v>0.4181818182</v>
      </c>
      <c r="G37" s="6"/>
      <c r="H37" s="58">
        <f t="shared" ref="H37:I37" si="4">H35/H36</f>
        <v>0.7543859649</v>
      </c>
      <c r="I37" s="58">
        <f t="shared" si="4"/>
        <v>0.5789473684</v>
      </c>
      <c r="J37" s="6"/>
      <c r="K37" s="58">
        <f>K35/K36</f>
        <v>0.4385964912</v>
      </c>
      <c r="L37" s="6"/>
      <c r="M37" s="59">
        <f>M35/M36</f>
        <v>0.4736842105</v>
      </c>
      <c r="N37" s="60"/>
    </row>
    <row r="38">
      <c r="A38" s="57" t="s">
        <v>45</v>
      </c>
      <c r="B38" s="20"/>
      <c r="C38" s="20"/>
      <c r="D38" s="5"/>
      <c r="E38" s="54">
        <f t="shared" ref="E38:F38" si="5">E36-E35</f>
        <v>14</v>
      </c>
      <c r="F38" s="54">
        <f t="shared" si="5"/>
        <v>32</v>
      </c>
      <c r="G38" s="6"/>
      <c r="H38" s="54">
        <f t="shared" ref="H38:I38" si="6">H36-H35</f>
        <v>14</v>
      </c>
      <c r="I38" s="54">
        <f t="shared" si="6"/>
        <v>24</v>
      </c>
      <c r="J38" s="6"/>
      <c r="K38" s="54">
        <f>K36-K35</f>
        <v>32</v>
      </c>
      <c r="L38" s="6"/>
      <c r="M38" s="55">
        <f>M36-M35</f>
        <v>30</v>
      </c>
      <c r="N38" s="56"/>
    </row>
    <row r="39" ht="81.0" customHeight="1">
      <c r="A39" s="57" t="s">
        <v>46</v>
      </c>
      <c r="B39" s="20"/>
      <c r="C39" s="20"/>
      <c r="D39" s="5"/>
      <c r="E39" s="61" t="s">
        <v>47</v>
      </c>
      <c r="F39" s="62" t="s">
        <v>48</v>
      </c>
      <c r="G39" s="6"/>
      <c r="H39" s="61" t="s">
        <v>49</v>
      </c>
      <c r="I39" s="61" t="s">
        <v>50</v>
      </c>
      <c r="J39" s="6"/>
      <c r="K39" s="61" t="s">
        <v>51</v>
      </c>
      <c r="L39" s="6"/>
      <c r="M39" s="63" t="s">
        <v>52</v>
      </c>
      <c r="N39" s="64"/>
    </row>
    <row r="40">
      <c r="A40" s="57" t="s">
        <v>53</v>
      </c>
      <c r="B40" s="20"/>
      <c r="C40" s="20"/>
      <c r="D40" s="5"/>
      <c r="E40" s="27" t="s">
        <v>54</v>
      </c>
      <c r="F40" s="27" t="s">
        <v>54</v>
      </c>
      <c r="G40" s="6"/>
      <c r="H40" s="27" t="s">
        <v>54</v>
      </c>
      <c r="I40" s="27" t="s">
        <v>54</v>
      </c>
      <c r="J40" s="6"/>
      <c r="K40" s="27" t="s">
        <v>54</v>
      </c>
      <c r="L40" s="6"/>
      <c r="M40" s="29" t="s">
        <v>54</v>
      </c>
      <c r="N40" s="33"/>
    </row>
    <row r="41">
      <c r="A41" s="57" t="s">
        <v>55</v>
      </c>
      <c r="B41" s="20"/>
      <c r="C41" s="20"/>
      <c r="D41" s="5"/>
      <c r="E41" s="54"/>
      <c r="F41" s="65"/>
      <c r="G41" s="6"/>
      <c r="H41" s="54"/>
      <c r="I41" s="54"/>
      <c r="J41" s="6"/>
      <c r="K41" s="54"/>
      <c r="L41" s="6"/>
      <c r="M41" s="55"/>
      <c r="N41" s="6"/>
    </row>
    <row r="42">
      <c r="A42" s="57" t="s">
        <v>56</v>
      </c>
      <c r="B42" s="20"/>
      <c r="C42" s="20"/>
      <c r="D42" s="5"/>
      <c r="E42" s="54"/>
      <c r="F42" s="65"/>
      <c r="G42" s="6"/>
      <c r="H42" s="54"/>
      <c r="I42" s="54"/>
      <c r="J42" s="6"/>
      <c r="K42" s="54"/>
      <c r="L42" s="6"/>
      <c r="M42" s="55"/>
      <c r="N42" s="6"/>
    </row>
    <row r="43">
      <c r="A43" s="57" t="s">
        <v>57</v>
      </c>
      <c r="B43" s="20"/>
      <c r="C43" s="20"/>
      <c r="D43" s="5"/>
      <c r="E43" s="54"/>
      <c r="F43" s="65"/>
      <c r="G43" s="6"/>
      <c r="H43" s="54"/>
      <c r="I43" s="54"/>
      <c r="J43" s="6"/>
      <c r="K43" s="54"/>
      <c r="L43" s="6"/>
      <c r="M43" s="55"/>
      <c r="N43" s="6"/>
    </row>
    <row r="44">
      <c r="A44" s="66" t="s">
        <v>58</v>
      </c>
      <c r="B44" s="20"/>
      <c r="C44" s="20"/>
      <c r="D44" s="5"/>
      <c r="E44" s="27" t="s">
        <v>59</v>
      </c>
      <c r="F44" s="27" t="s">
        <v>59</v>
      </c>
      <c r="G44" s="6"/>
      <c r="H44" s="67" t="s">
        <v>60</v>
      </c>
      <c r="I44" s="27" t="s">
        <v>59</v>
      </c>
      <c r="J44" s="6"/>
      <c r="K44" s="27" t="s">
        <v>59</v>
      </c>
      <c r="L44" s="6"/>
      <c r="M44" s="29" t="s">
        <v>59</v>
      </c>
      <c r="N44" s="6"/>
    </row>
    <row r="45">
      <c r="A45" s="57" t="s">
        <v>61</v>
      </c>
      <c r="B45" s="20"/>
      <c r="C45" s="20"/>
      <c r="D45" s="5"/>
      <c r="E45" s="54"/>
      <c r="F45" s="68">
        <v>44117.0</v>
      </c>
      <c r="G45" s="6"/>
      <c r="H45" s="54"/>
      <c r="I45" s="69">
        <v>44126.0</v>
      </c>
      <c r="J45" s="6"/>
      <c r="K45" s="69">
        <v>44132.0</v>
      </c>
      <c r="L45" s="6"/>
      <c r="M45" s="55"/>
      <c r="N45" s="6"/>
    </row>
    <row r="46">
      <c r="E46" s="8"/>
      <c r="F46" s="70" t="s">
        <v>62</v>
      </c>
      <c r="G46" s="71">
        <f>AVERAGE(E37:F37)</f>
        <v>0.5818181818</v>
      </c>
      <c r="H46" s="72"/>
      <c r="I46" s="70" t="s">
        <v>62</v>
      </c>
      <c r="J46" s="71">
        <f>AVERAGE(H37:I37)</f>
        <v>0.6666666667</v>
      </c>
      <c r="K46" s="70" t="s">
        <v>62</v>
      </c>
      <c r="L46" s="71">
        <f>AVERAGE(K37)</f>
        <v>0.4385964912</v>
      </c>
      <c r="M46" s="70" t="s">
        <v>62</v>
      </c>
      <c r="N46" s="71">
        <f>AVERAGE(M37)</f>
        <v>0.4736842105</v>
      </c>
    </row>
    <row r="47">
      <c r="E47" s="8"/>
      <c r="F47" s="73" t="s">
        <v>63</v>
      </c>
      <c r="G47" s="74">
        <f>COUNTA(E2:F3)</f>
        <v>2</v>
      </c>
      <c r="H47" s="72"/>
      <c r="I47" s="73" t="s">
        <v>63</v>
      </c>
      <c r="J47" s="74">
        <f>COUNTA(H2:I3)</f>
        <v>2</v>
      </c>
      <c r="K47" s="73" t="s">
        <v>63</v>
      </c>
      <c r="L47" s="74">
        <f>COUNTA(K2:K3)</f>
        <v>1</v>
      </c>
      <c r="M47" s="73" t="s">
        <v>63</v>
      </c>
      <c r="N47" s="74">
        <f>COUNTA(M2)</f>
        <v>1</v>
      </c>
    </row>
    <row r="48">
      <c r="E48" s="8"/>
      <c r="F48" s="75" t="s">
        <v>64</v>
      </c>
      <c r="G48" s="76">
        <f>SUM(E4:F4)</f>
        <v>0.02395833333</v>
      </c>
      <c r="H48" s="72"/>
      <c r="I48" s="75" t="s">
        <v>64</v>
      </c>
      <c r="J48" s="76">
        <f>SUM(H4:I4)</f>
        <v>0.02353009259</v>
      </c>
      <c r="K48" s="75" t="s">
        <v>64</v>
      </c>
      <c r="L48" s="76">
        <f>SUM(K4)</f>
        <v>0.009733796296</v>
      </c>
      <c r="M48" s="75" t="s">
        <v>64</v>
      </c>
      <c r="N48" s="76">
        <f>SUM(M4)</f>
        <v>0.002071759259</v>
      </c>
    </row>
    <row r="49">
      <c r="E49" s="72"/>
      <c r="F49" s="72"/>
      <c r="H49" s="72"/>
      <c r="I49" s="72"/>
      <c r="K49" s="72"/>
      <c r="M49" s="72"/>
    </row>
    <row r="50">
      <c r="E50" s="72"/>
      <c r="F50" s="72"/>
      <c r="H50" s="72"/>
      <c r="I50" s="72"/>
      <c r="K50" s="72"/>
      <c r="M50" s="72"/>
    </row>
    <row r="51">
      <c r="E51" s="72"/>
      <c r="F51" s="72"/>
      <c r="H51" s="72"/>
      <c r="I51" s="72"/>
      <c r="K51" s="72"/>
      <c r="M51" s="72"/>
    </row>
    <row r="52">
      <c r="E52" s="72"/>
      <c r="F52" s="72"/>
      <c r="H52" s="72"/>
      <c r="I52" s="77"/>
      <c r="K52" s="72"/>
      <c r="M52" s="72"/>
    </row>
    <row r="53">
      <c r="E53" s="72"/>
      <c r="F53" s="72"/>
      <c r="H53" s="72"/>
      <c r="I53" s="77"/>
      <c r="K53" s="72"/>
      <c r="M53" s="72"/>
    </row>
    <row r="54">
      <c r="E54" s="72"/>
      <c r="F54" s="72"/>
      <c r="H54" s="72"/>
      <c r="I54" s="77"/>
      <c r="K54" s="72"/>
      <c r="M54" s="72"/>
    </row>
    <row r="55">
      <c r="E55" s="72"/>
      <c r="F55" s="72"/>
      <c r="H55" s="72"/>
      <c r="I55" s="72"/>
      <c r="K55" s="72"/>
      <c r="M55" s="72"/>
    </row>
    <row r="56">
      <c r="E56" s="72"/>
      <c r="F56" s="72"/>
      <c r="H56" s="72"/>
      <c r="I56" s="72"/>
      <c r="K56" s="72"/>
      <c r="M56" s="72"/>
    </row>
    <row r="57">
      <c r="E57" s="72"/>
      <c r="F57" s="72"/>
      <c r="H57" s="72"/>
      <c r="I57" s="72"/>
      <c r="K57" s="72"/>
      <c r="M57" s="72"/>
    </row>
    <row r="58">
      <c r="E58" s="72"/>
      <c r="F58" s="72"/>
      <c r="H58" s="72"/>
      <c r="I58" s="72"/>
      <c r="K58" s="72"/>
      <c r="M58" s="72"/>
    </row>
    <row r="59">
      <c r="E59" s="72"/>
      <c r="F59" s="72"/>
      <c r="H59" s="72"/>
      <c r="I59" s="72"/>
      <c r="K59" s="72"/>
      <c r="M59" s="72"/>
    </row>
    <row r="60">
      <c r="E60" s="72"/>
      <c r="F60" s="72"/>
      <c r="H60" s="72"/>
      <c r="I60" s="72"/>
      <c r="K60" s="72"/>
      <c r="M60" s="72"/>
    </row>
    <row r="61">
      <c r="E61" s="72"/>
      <c r="F61" s="72"/>
      <c r="H61" s="72"/>
      <c r="I61" s="72"/>
      <c r="K61" s="72"/>
      <c r="M61" s="72"/>
    </row>
    <row r="62">
      <c r="E62" s="72"/>
      <c r="F62" s="72"/>
      <c r="H62" s="72"/>
      <c r="I62" s="72"/>
      <c r="K62" s="72"/>
      <c r="M62" s="72"/>
    </row>
    <row r="63">
      <c r="E63" s="72"/>
      <c r="F63" s="72"/>
      <c r="H63" s="72"/>
      <c r="I63" s="72"/>
      <c r="K63" s="72"/>
      <c r="M63" s="72"/>
    </row>
    <row r="64">
      <c r="E64" s="72"/>
      <c r="F64" s="72"/>
      <c r="H64" s="72"/>
      <c r="I64" s="72"/>
      <c r="K64" s="72"/>
      <c r="M64" s="72"/>
    </row>
    <row r="65">
      <c r="E65" s="72"/>
      <c r="F65" s="72"/>
      <c r="H65" s="72"/>
      <c r="I65" s="72"/>
      <c r="K65" s="72"/>
      <c r="M65" s="72"/>
    </row>
    <row r="66">
      <c r="E66" s="72"/>
      <c r="F66" s="72"/>
      <c r="H66" s="72"/>
      <c r="I66" s="72"/>
      <c r="K66" s="72"/>
      <c r="M66" s="72"/>
    </row>
    <row r="67">
      <c r="E67" s="72"/>
      <c r="F67" s="72"/>
      <c r="H67" s="72"/>
      <c r="I67" s="72"/>
      <c r="K67" s="72"/>
      <c r="M67" s="72"/>
    </row>
    <row r="68">
      <c r="E68" s="72"/>
      <c r="F68" s="72"/>
      <c r="H68" s="72"/>
      <c r="I68" s="72"/>
      <c r="K68" s="72"/>
      <c r="M68" s="72"/>
    </row>
    <row r="69">
      <c r="E69" s="72"/>
      <c r="F69" s="72"/>
      <c r="H69" s="72"/>
      <c r="I69" s="72"/>
      <c r="K69" s="72"/>
      <c r="M69" s="72"/>
    </row>
    <row r="70">
      <c r="E70" s="72"/>
      <c r="F70" s="72"/>
      <c r="H70" s="72"/>
      <c r="I70" s="72"/>
      <c r="K70" s="72"/>
      <c r="M70" s="72"/>
    </row>
    <row r="71">
      <c r="E71" s="72"/>
      <c r="F71" s="72"/>
      <c r="H71" s="72"/>
      <c r="I71" s="72"/>
      <c r="K71" s="72"/>
      <c r="M71" s="72"/>
    </row>
    <row r="72">
      <c r="E72" s="72"/>
      <c r="F72" s="72"/>
      <c r="H72" s="72"/>
      <c r="I72" s="72"/>
      <c r="K72" s="72"/>
      <c r="M72" s="72"/>
    </row>
    <row r="73">
      <c r="E73" s="72"/>
      <c r="F73" s="72"/>
      <c r="H73" s="72"/>
      <c r="I73" s="72"/>
      <c r="K73" s="72"/>
      <c r="M73" s="72"/>
    </row>
    <row r="74">
      <c r="E74" s="72"/>
      <c r="F74" s="72"/>
      <c r="H74" s="72"/>
      <c r="I74" s="72"/>
      <c r="K74" s="72"/>
      <c r="M74" s="72"/>
    </row>
    <row r="75">
      <c r="E75" s="72"/>
      <c r="F75" s="72"/>
      <c r="H75" s="72"/>
      <c r="I75" s="72"/>
      <c r="K75" s="72"/>
      <c r="M75" s="72"/>
    </row>
    <row r="76">
      <c r="E76" s="72"/>
      <c r="F76" s="72"/>
      <c r="H76" s="72"/>
      <c r="I76" s="72"/>
      <c r="K76" s="72"/>
      <c r="M76" s="72"/>
    </row>
    <row r="77">
      <c r="E77" s="72"/>
      <c r="F77" s="72"/>
      <c r="H77" s="72"/>
      <c r="I77" s="72"/>
      <c r="K77" s="72"/>
      <c r="M77" s="72"/>
    </row>
    <row r="78">
      <c r="E78" s="72"/>
      <c r="F78" s="72"/>
      <c r="H78" s="72"/>
      <c r="I78" s="72"/>
      <c r="K78" s="72"/>
      <c r="M78" s="72"/>
    </row>
    <row r="79">
      <c r="E79" s="72"/>
      <c r="F79" s="72"/>
      <c r="H79" s="72"/>
      <c r="I79" s="72"/>
      <c r="K79" s="72"/>
      <c r="M79" s="72"/>
    </row>
    <row r="80">
      <c r="E80" s="72"/>
      <c r="F80" s="72"/>
      <c r="H80" s="72"/>
      <c r="I80" s="72"/>
      <c r="K80" s="72"/>
      <c r="M80" s="72"/>
    </row>
    <row r="81">
      <c r="E81" s="72"/>
      <c r="F81" s="72"/>
      <c r="H81" s="72"/>
      <c r="I81" s="72"/>
      <c r="K81" s="72"/>
      <c r="M81" s="72"/>
    </row>
    <row r="82">
      <c r="E82" s="72"/>
      <c r="F82" s="72"/>
      <c r="H82" s="72"/>
      <c r="I82" s="72"/>
      <c r="K82" s="72"/>
      <c r="M82" s="72"/>
    </row>
    <row r="83">
      <c r="E83" s="72"/>
      <c r="F83" s="72"/>
      <c r="H83" s="72"/>
      <c r="I83" s="72"/>
      <c r="K83" s="72"/>
      <c r="M83" s="72"/>
    </row>
    <row r="84">
      <c r="E84" s="72"/>
      <c r="F84" s="72"/>
      <c r="H84" s="72"/>
      <c r="I84" s="72"/>
      <c r="K84" s="72"/>
      <c r="M84" s="72"/>
    </row>
    <row r="85">
      <c r="E85" s="72"/>
      <c r="F85" s="72"/>
      <c r="H85" s="72"/>
      <c r="I85" s="72"/>
      <c r="K85" s="72"/>
      <c r="M85" s="72"/>
    </row>
    <row r="86">
      <c r="E86" s="72"/>
      <c r="F86" s="72"/>
      <c r="H86" s="72"/>
      <c r="I86" s="72"/>
      <c r="K86" s="72"/>
      <c r="M86" s="72"/>
    </row>
    <row r="87">
      <c r="E87" s="72"/>
      <c r="F87" s="72"/>
      <c r="H87" s="72"/>
      <c r="I87" s="72"/>
      <c r="K87" s="72"/>
      <c r="M87" s="72"/>
    </row>
    <row r="88">
      <c r="E88" s="72"/>
      <c r="F88" s="72"/>
      <c r="H88" s="72"/>
      <c r="I88" s="72"/>
      <c r="K88" s="72"/>
      <c r="M88" s="72"/>
    </row>
    <row r="89">
      <c r="E89" s="72"/>
      <c r="F89" s="72"/>
      <c r="H89" s="72"/>
      <c r="I89" s="72"/>
      <c r="K89" s="72"/>
      <c r="M89" s="72"/>
    </row>
    <row r="90">
      <c r="E90" s="72"/>
      <c r="F90" s="72"/>
      <c r="H90" s="72"/>
      <c r="I90" s="72"/>
      <c r="K90" s="72"/>
      <c r="M90" s="72"/>
    </row>
    <row r="91">
      <c r="E91" s="72"/>
      <c r="F91" s="72"/>
      <c r="H91" s="72"/>
      <c r="I91" s="72"/>
      <c r="K91" s="72"/>
      <c r="M91" s="72"/>
    </row>
    <row r="92">
      <c r="E92" s="72"/>
      <c r="F92" s="72"/>
      <c r="H92" s="72"/>
      <c r="I92" s="72"/>
      <c r="K92" s="72"/>
      <c r="M92" s="72"/>
    </row>
    <row r="93">
      <c r="E93" s="72"/>
      <c r="F93" s="72"/>
      <c r="H93" s="72"/>
      <c r="I93" s="72"/>
      <c r="K93" s="72"/>
      <c r="M93" s="72"/>
    </row>
    <row r="94">
      <c r="E94" s="72"/>
      <c r="F94" s="72"/>
      <c r="H94" s="72"/>
      <c r="I94" s="72"/>
      <c r="K94" s="72"/>
      <c r="M94" s="72"/>
    </row>
    <row r="95">
      <c r="E95" s="72"/>
      <c r="F95" s="72"/>
      <c r="H95" s="72"/>
      <c r="I95" s="72"/>
      <c r="K95" s="72"/>
      <c r="M95" s="72"/>
    </row>
    <row r="96">
      <c r="E96" s="72"/>
      <c r="F96" s="72"/>
      <c r="H96" s="72"/>
      <c r="I96" s="72"/>
      <c r="K96" s="72"/>
      <c r="M96" s="72"/>
    </row>
    <row r="97">
      <c r="E97" s="72"/>
      <c r="F97" s="72"/>
      <c r="H97" s="72"/>
      <c r="I97" s="72"/>
      <c r="K97" s="72"/>
      <c r="M97" s="72"/>
    </row>
    <row r="98">
      <c r="E98" s="72"/>
      <c r="F98" s="72"/>
      <c r="H98" s="72"/>
      <c r="I98" s="72"/>
      <c r="K98" s="72"/>
      <c r="M98" s="72"/>
    </row>
    <row r="99">
      <c r="E99" s="72"/>
      <c r="F99" s="72"/>
      <c r="H99" s="72"/>
      <c r="I99" s="72"/>
      <c r="K99" s="72"/>
      <c r="M99" s="72"/>
    </row>
    <row r="100">
      <c r="E100" s="72"/>
      <c r="F100" s="72"/>
      <c r="H100" s="72"/>
      <c r="I100" s="72"/>
      <c r="K100" s="72"/>
      <c r="M100" s="72"/>
    </row>
    <row r="101">
      <c r="E101" s="72"/>
      <c r="F101" s="72"/>
      <c r="H101" s="72"/>
      <c r="I101" s="72"/>
      <c r="K101" s="72"/>
      <c r="M101" s="72"/>
    </row>
    <row r="102">
      <c r="E102" s="72"/>
      <c r="F102" s="72"/>
      <c r="H102" s="72"/>
      <c r="I102" s="72"/>
      <c r="K102" s="72"/>
      <c r="M102" s="72"/>
    </row>
    <row r="103">
      <c r="E103" s="72"/>
      <c r="F103" s="72"/>
      <c r="H103" s="72"/>
      <c r="I103" s="72"/>
      <c r="K103" s="72"/>
      <c r="M103" s="72"/>
    </row>
    <row r="104">
      <c r="E104" s="72"/>
      <c r="F104" s="72"/>
      <c r="H104" s="72"/>
      <c r="I104" s="72"/>
      <c r="K104" s="72"/>
      <c r="M104" s="72"/>
    </row>
    <row r="105">
      <c r="E105" s="72"/>
      <c r="F105" s="72"/>
      <c r="H105" s="72"/>
      <c r="I105" s="72"/>
      <c r="K105" s="72"/>
      <c r="M105" s="72"/>
    </row>
    <row r="106">
      <c r="E106" s="72"/>
      <c r="F106" s="72"/>
      <c r="H106" s="72"/>
      <c r="I106" s="72"/>
      <c r="K106" s="72"/>
      <c r="M106" s="72"/>
    </row>
    <row r="107">
      <c r="E107" s="72"/>
      <c r="F107" s="72"/>
      <c r="H107" s="72"/>
      <c r="I107" s="72"/>
      <c r="K107" s="72"/>
      <c r="M107" s="72"/>
    </row>
    <row r="108">
      <c r="E108" s="72"/>
      <c r="F108" s="72"/>
      <c r="H108" s="72"/>
      <c r="I108" s="72"/>
      <c r="K108" s="72"/>
      <c r="M108" s="72"/>
    </row>
    <row r="109">
      <c r="E109" s="72"/>
      <c r="F109" s="72"/>
      <c r="H109" s="72"/>
      <c r="I109" s="72"/>
      <c r="K109" s="72"/>
      <c r="M109" s="72"/>
    </row>
    <row r="110">
      <c r="E110" s="72"/>
      <c r="F110" s="72"/>
      <c r="H110" s="72"/>
      <c r="I110" s="72"/>
      <c r="K110" s="72"/>
      <c r="M110" s="72"/>
    </row>
    <row r="111">
      <c r="E111" s="72"/>
      <c r="F111" s="72"/>
      <c r="H111" s="72"/>
      <c r="I111" s="72"/>
      <c r="K111" s="72"/>
      <c r="M111" s="72"/>
    </row>
    <row r="112">
      <c r="E112" s="72"/>
      <c r="F112" s="72"/>
      <c r="H112" s="72"/>
      <c r="I112" s="72"/>
      <c r="K112" s="72"/>
      <c r="M112" s="72"/>
    </row>
    <row r="113">
      <c r="E113" s="72"/>
      <c r="F113" s="72"/>
      <c r="H113" s="72"/>
      <c r="I113" s="72"/>
      <c r="K113" s="72"/>
      <c r="M113" s="72"/>
    </row>
    <row r="114">
      <c r="E114" s="72"/>
      <c r="F114" s="72"/>
      <c r="H114" s="72"/>
      <c r="I114" s="72"/>
      <c r="K114" s="72"/>
      <c r="M114" s="72"/>
    </row>
    <row r="115">
      <c r="E115" s="72"/>
      <c r="F115" s="72"/>
      <c r="H115" s="72"/>
      <c r="I115" s="72"/>
      <c r="K115" s="72"/>
      <c r="M115" s="72"/>
    </row>
    <row r="116">
      <c r="E116" s="72"/>
      <c r="F116" s="72"/>
      <c r="H116" s="72"/>
      <c r="I116" s="72"/>
      <c r="K116" s="72"/>
      <c r="M116" s="72"/>
    </row>
    <row r="117">
      <c r="E117" s="72"/>
      <c r="F117" s="72"/>
      <c r="H117" s="72"/>
      <c r="I117" s="72"/>
      <c r="K117" s="72"/>
      <c r="M117" s="72"/>
    </row>
    <row r="118">
      <c r="E118" s="72"/>
      <c r="F118" s="72"/>
      <c r="H118" s="72"/>
      <c r="I118" s="72"/>
      <c r="K118" s="72"/>
      <c r="M118" s="72"/>
    </row>
    <row r="119">
      <c r="E119" s="72"/>
      <c r="F119" s="72"/>
      <c r="H119" s="72"/>
      <c r="I119" s="72"/>
      <c r="K119" s="72"/>
      <c r="M119" s="72"/>
    </row>
    <row r="120">
      <c r="E120" s="72"/>
      <c r="F120" s="72"/>
      <c r="H120" s="72"/>
      <c r="I120" s="72"/>
      <c r="K120" s="72"/>
      <c r="M120" s="72"/>
    </row>
    <row r="121">
      <c r="E121" s="72"/>
      <c r="F121" s="72"/>
      <c r="H121" s="72"/>
      <c r="I121" s="72"/>
      <c r="K121" s="72"/>
      <c r="M121" s="72"/>
    </row>
    <row r="122">
      <c r="E122" s="72"/>
      <c r="F122" s="72"/>
      <c r="H122" s="72"/>
      <c r="I122" s="72"/>
      <c r="K122" s="72"/>
      <c r="M122" s="72"/>
    </row>
    <row r="123">
      <c r="E123" s="72"/>
      <c r="F123" s="72"/>
      <c r="H123" s="72"/>
      <c r="I123" s="72"/>
      <c r="K123" s="72"/>
      <c r="M123" s="72"/>
    </row>
    <row r="124">
      <c r="E124" s="72"/>
      <c r="F124" s="72"/>
      <c r="H124" s="72"/>
      <c r="I124" s="72"/>
      <c r="K124" s="72"/>
      <c r="M124" s="72"/>
    </row>
    <row r="125">
      <c r="E125" s="72"/>
      <c r="F125" s="72"/>
      <c r="H125" s="72"/>
      <c r="I125" s="72"/>
      <c r="K125" s="72"/>
      <c r="M125" s="72"/>
    </row>
    <row r="126">
      <c r="E126" s="72"/>
      <c r="F126" s="72"/>
      <c r="H126" s="72"/>
      <c r="I126" s="72"/>
      <c r="K126" s="72"/>
      <c r="M126" s="72"/>
    </row>
    <row r="127">
      <c r="E127" s="72"/>
      <c r="F127" s="72"/>
      <c r="H127" s="72"/>
      <c r="I127" s="72"/>
      <c r="K127" s="72"/>
      <c r="M127" s="72"/>
    </row>
    <row r="128">
      <c r="E128" s="72"/>
      <c r="F128" s="72"/>
      <c r="H128" s="72"/>
      <c r="I128" s="72"/>
      <c r="K128" s="72"/>
      <c r="M128" s="72"/>
    </row>
    <row r="129">
      <c r="E129" s="72"/>
      <c r="F129" s="72"/>
      <c r="H129" s="72"/>
      <c r="I129" s="72"/>
      <c r="K129" s="72"/>
      <c r="M129" s="72"/>
    </row>
    <row r="130">
      <c r="E130" s="72"/>
      <c r="F130" s="72"/>
      <c r="H130" s="72"/>
      <c r="I130" s="72"/>
      <c r="K130" s="72"/>
      <c r="M130" s="72"/>
    </row>
    <row r="131">
      <c r="E131" s="72"/>
      <c r="F131" s="72"/>
      <c r="H131" s="72"/>
      <c r="I131" s="72"/>
      <c r="K131" s="72"/>
      <c r="M131" s="72"/>
    </row>
    <row r="132">
      <c r="E132" s="72"/>
      <c r="F132" s="72"/>
      <c r="H132" s="72"/>
      <c r="I132" s="72"/>
      <c r="K132" s="72"/>
      <c r="M132" s="72"/>
    </row>
    <row r="133">
      <c r="E133" s="72"/>
      <c r="F133" s="72"/>
      <c r="H133" s="72"/>
      <c r="I133" s="72"/>
      <c r="K133" s="72"/>
      <c r="M133" s="72"/>
    </row>
    <row r="134">
      <c r="E134" s="72"/>
      <c r="F134" s="72"/>
      <c r="H134" s="72"/>
      <c r="I134" s="72"/>
      <c r="K134" s="72"/>
      <c r="M134" s="72"/>
    </row>
    <row r="135">
      <c r="E135" s="72"/>
      <c r="F135" s="72"/>
      <c r="H135" s="72"/>
      <c r="I135" s="72"/>
      <c r="K135" s="72"/>
      <c r="M135" s="72"/>
    </row>
    <row r="136">
      <c r="E136" s="72"/>
      <c r="F136" s="72"/>
      <c r="H136" s="72"/>
      <c r="I136" s="72"/>
      <c r="K136" s="72"/>
      <c r="M136" s="72"/>
    </row>
    <row r="137">
      <c r="E137" s="72"/>
      <c r="F137" s="72"/>
      <c r="H137" s="72"/>
      <c r="I137" s="72"/>
      <c r="K137" s="72"/>
      <c r="M137" s="72"/>
    </row>
    <row r="138">
      <c r="E138" s="72"/>
      <c r="F138" s="72"/>
      <c r="H138" s="72"/>
      <c r="I138" s="72"/>
      <c r="K138" s="72"/>
      <c r="M138" s="72"/>
    </row>
    <row r="139">
      <c r="E139" s="72"/>
      <c r="F139" s="72"/>
      <c r="H139" s="72"/>
      <c r="I139" s="72"/>
      <c r="K139" s="72"/>
      <c r="M139" s="72"/>
    </row>
    <row r="140">
      <c r="E140" s="72"/>
      <c r="F140" s="72"/>
      <c r="H140" s="72"/>
      <c r="I140" s="72"/>
      <c r="K140" s="72"/>
      <c r="M140" s="72"/>
    </row>
    <row r="141">
      <c r="E141" s="72"/>
      <c r="F141" s="72"/>
      <c r="H141" s="72"/>
      <c r="I141" s="72"/>
      <c r="K141" s="72"/>
      <c r="M141" s="72"/>
    </row>
    <row r="142">
      <c r="E142" s="72"/>
      <c r="F142" s="72"/>
      <c r="H142" s="72"/>
      <c r="I142" s="72"/>
      <c r="K142" s="72"/>
      <c r="M142" s="72"/>
    </row>
    <row r="143">
      <c r="E143" s="72"/>
      <c r="F143" s="72"/>
      <c r="H143" s="72"/>
      <c r="I143" s="72"/>
      <c r="K143" s="72"/>
      <c r="M143" s="72"/>
    </row>
    <row r="144">
      <c r="E144" s="72"/>
      <c r="F144" s="72"/>
      <c r="H144" s="72"/>
      <c r="I144" s="72"/>
      <c r="K144" s="72"/>
      <c r="M144" s="72"/>
    </row>
    <row r="145">
      <c r="E145" s="72"/>
      <c r="F145" s="72"/>
      <c r="H145" s="72"/>
      <c r="I145" s="72"/>
      <c r="K145" s="72"/>
      <c r="M145" s="72"/>
    </row>
    <row r="146">
      <c r="E146" s="72"/>
      <c r="F146" s="72"/>
      <c r="H146" s="72"/>
      <c r="I146" s="72"/>
      <c r="K146" s="72"/>
      <c r="M146" s="72"/>
    </row>
    <row r="147">
      <c r="E147" s="72"/>
      <c r="F147" s="72"/>
      <c r="H147" s="72"/>
      <c r="I147" s="72"/>
      <c r="K147" s="72"/>
      <c r="M147" s="72"/>
    </row>
    <row r="148">
      <c r="E148" s="72"/>
      <c r="F148" s="72"/>
      <c r="H148" s="72"/>
      <c r="I148" s="72"/>
      <c r="K148" s="72"/>
      <c r="M148" s="72"/>
    </row>
    <row r="149">
      <c r="E149" s="72"/>
      <c r="F149" s="72"/>
      <c r="H149" s="72"/>
      <c r="I149" s="72"/>
      <c r="K149" s="72"/>
      <c r="M149" s="72"/>
    </row>
    <row r="150">
      <c r="E150" s="72"/>
      <c r="F150" s="72"/>
      <c r="H150" s="72"/>
      <c r="I150" s="72"/>
      <c r="K150" s="72"/>
      <c r="M150" s="72"/>
    </row>
    <row r="151">
      <c r="E151" s="72"/>
      <c r="F151" s="72"/>
      <c r="H151" s="72"/>
      <c r="I151" s="72"/>
      <c r="K151" s="72"/>
      <c r="M151" s="72"/>
    </row>
    <row r="152">
      <c r="E152" s="72"/>
      <c r="F152" s="72"/>
      <c r="H152" s="72"/>
      <c r="I152" s="72"/>
      <c r="K152" s="72"/>
      <c r="M152" s="72"/>
    </row>
    <row r="153">
      <c r="E153" s="72"/>
      <c r="F153" s="72"/>
      <c r="H153" s="72"/>
      <c r="I153" s="72"/>
      <c r="K153" s="72"/>
      <c r="M153" s="72"/>
    </row>
    <row r="154">
      <c r="E154" s="72"/>
      <c r="F154" s="72"/>
      <c r="H154" s="72"/>
      <c r="I154" s="72"/>
      <c r="K154" s="72"/>
      <c r="M154" s="72"/>
    </row>
    <row r="155">
      <c r="E155" s="72"/>
      <c r="F155" s="72"/>
      <c r="H155" s="72"/>
      <c r="I155" s="72"/>
      <c r="K155" s="72"/>
      <c r="M155" s="72"/>
    </row>
    <row r="156">
      <c r="E156" s="72"/>
      <c r="F156" s="72"/>
      <c r="H156" s="72"/>
      <c r="I156" s="72"/>
      <c r="K156" s="72"/>
      <c r="M156" s="72"/>
    </row>
    <row r="157">
      <c r="E157" s="72"/>
      <c r="F157" s="72"/>
      <c r="H157" s="72"/>
      <c r="I157" s="72"/>
      <c r="K157" s="72"/>
      <c r="M157" s="72"/>
    </row>
    <row r="158">
      <c r="E158" s="72"/>
      <c r="F158" s="72"/>
      <c r="H158" s="72"/>
      <c r="I158" s="72"/>
      <c r="K158" s="72"/>
      <c r="M158" s="72"/>
    </row>
    <row r="159">
      <c r="E159" s="72"/>
      <c r="F159" s="72"/>
      <c r="H159" s="72"/>
      <c r="I159" s="72"/>
      <c r="K159" s="72"/>
      <c r="M159" s="72"/>
    </row>
    <row r="160">
      <c r="E160" s="72"/>
      <c r="F160" s="72"/>
      <c r="H160" s="72"/>
      <c r="I160" s="72"/>
      <c r="K160" s="72"/>
      <c r="M160" s="72"/>
    </row>
    <row r="161">
      <c r="E161" s="72"/>
      <c r="F161" s="72"/>
      <c r="H161" s="72"/>
      <c r="I161" s="72"/>
      <c r="K161" s="72"/>
      <c r="M161" s="72"/>
    </row>
    <row r="162">
      <c r="E162" s="72"/>
      <c r="F162" s="72"/>
      <c r="H162" s="72"/>
      <c r="I162" s="72"/>
      <c r="K162" s="72"/>
      <c r="M162" s="72"/>
    </row>
    <row r="163">
      <c r="E163" s="72"/>
      <c r="F163" s="72"/>
      <c r="H163" s="72"/>
      <c r="I163" s="72"/>
      <c r="K163" s="72"/>
      <c r="M163" s="72"/>
    </row>
    <row r="164">
      <c r="E164" s="72"/>
      <c r="F164" s="72"/>
      <c r="H164" s="72"/>
      <c r="I164" s="72"/>
      <c r="K164" s="72"/>
      <c r="M164" s="72"/>
    </row>
    <row r="165">
      <c r="E165" s="72"/>
      <c r="F165" s="72"/>
      <c r="H165" s="72"/>
      <c r="I165" s="72"/>
      <c r="K165" s="72"/>
      <c r="M165" s="72"/>
    </row>
    <row r="166">
      <c r="E166" s="72"/>
      <c r="F166" s="72"/>
      <c r="H166" s="72"/>
      <c r="I166" s="72"/>
      <c r="K166" s="72"/>
      <c r="M166" s="72"/>
    </row>
    <row r="167">
      <c r="E167" s="72"/>
      <c r="F167" s="72"/>
      <c r="H167" s="72"/>
      <c r="I167" s="72"/>
      <c r="K167" s="72"/>
      <c r="M167" s="72"/>
    </row>
    <row r="168">
      <c r="E168" s="72"/>
      <c r="F168" s="72"/>
      <c r="H168" s="72"/>
      <c r="I168" s="72"/>
      <c r="K168" s="72"/>
      <c r="M168" s="72"/>
    </row>
    <row r="169">
      <c r="E169" s="72"/>
      <c r="F169" s="72"/>
      <c r="H169" s="72"/>
      <c r="I169" s="72"/>
      <c r="K169" s="72"/>
      <c r="M169" s="72"/>
    </row>
    <row r="170">
      <c r="E170" s="72"/>
      <c r="F170" s="72"/>
      <c r="H170" s="72"/>
      <c r="I170" s="72"/>
      <c r="K170" s="72"/>
      <c r="M170" s="72"/>
    </row>
    <row r="171">
      <c r="E171" s="72"/>
      <c r="F171" s="72"/>
      <c r="H171" s="72"/>
      <c r="I171" s="72"/>
      <c r="K171" s="72"/>
      <c r="M171" s="72"/>
    </row>
    <row r="172">
      <c r="E172" s="72"/>
      <c r="F172" s="72"/>
      <c r="H172" s="72"/>
      <c r="I172" s="72"/>
      <c r="K172" s="72"/>
      <c r="M172" s="72"/>
    </row>
    <row r="173">
      <c r="E173" s="72"/>
      <c r="F173" s="72"/>
      <c r="H173" s="72"/>
      <c r="I173" s="72"/>
      <c r="K173" s="72"/>
      <c r="M173" s="72"/>
    </row>
    <row r="174">
      <c r="E174" s="72"/>
      <c r="F174" s="72"/>
      <c r="H174" s="72"/>
      <c r="I174" s="72"/>
      <c r="K174" s="72"/>
      <c r="M174" s="72"/>
    </row>
    <row r="175">
      <c r="E175" s="72"/>
      <c r="F175" s="72"/>
      <c r="H175" s="72"/>
      <c r="I175" s="72"/>
      <c r="K175" s="72"/>
      <c r="M175" s="72"/>
    </row>
    <row r="176">
      <c r="E176" s="72"/>
      <c r="F176" s="72"/>
      <c r="H176" s="72"/>
      <c r="I176" s="72"/>
      <c r="K176" s="72"/>
      <c r="M176" s="72"/>
    </row>
    <row r="177">
      <c r="E177" s="72"/>
      <c r="F177" s="72"/>
      <c r="H177" s="72"/>
      <c r="I177" s="72"/>
      <c r="K177" s="72"/>
      <c r="M177" s="72"/>
    </row>
    <row r="178">
      <c r="E178" s="72"/>
      <c r="F178" s="72"/>
      <c r="H178" s="72"/>
      <c r="I178" s="72"/>
      <c r="K178" s="72"/>
      <c r="M178" s="72"/>
    </row>
    <row r="179">
      <c r="E179" s="72"/>
      <c r="F179" s="72"/>
      <c r="H179" s="72"/>
      <c r="I179" s="72"/>
      <c r="K179" s="72"/>
      <c r="M179" s="72"/>
    </row>
    <row r="180">
      <c r="E180" s="72"/>
      <c r="F180" s="72"/>
      <c r="H180" s="72"/>
      <c r="I180" s="72"/>
      <c r="K180" s="72"/>
      <c r="M180" s="72"/>
    </row>
    <row r="181">
      <c r="E181" s="72"/>
      <c r="F181" s="72"/>
      <c r="H181" s="72"/>
      <c r="I181" s="72"/>
      <c r="K181" s="72"/>
      <c r="M181" s="72"/>
    </row>
    <row r="182">
      <c r="E182" s="72"/>
      <c r="F182" s="72"/>
      <c r="H182" s="72"/>
      <c r="I182" s="72"/>
      <c r="K182" s="72"/>
      <c r="M182" s="72"/>
    </row>
    <row r="183">
      <c r="E183" s="72"/>
      <c r="F183" s="72"/>
      <c r="H183" s="72"/>
      <c r="I183" s="72"/>
      <c r="K183" s="72"/>
      <c r="M183" s="72"/>
    </row>
    <row r="184">
      <c r="E184" s="72"/>
      <c r="F184" s="72"/>
      <c r="H184" s="72"/>
      <c r="I184" s="72"/>
      <c r="K184" s="72"/>
      <c r="M184" s="72"/>
    </row>
    <row r="185">
      <c r="E185" s="72"/>
      <c r="F185" s="72"/>
      <c r="H185" s="72"/>
      <c r="I185" s="72"/>
      <c r="K185" s="72"/>
      <c r="M185" s="72"/>
    </row>
    <row r="186">
      <c r="E186" s="72"/>
      <c r="F186" s="72"/>
      <c r="H186" s="72"/>
      <c r="I186" s="72"/>
      <c r="K186" s="72"/>
      <c r="M186" s="72"/>
    </row>
    <row r="187">
      <c r="E187" s="72"/>
      <c r="F187" s="72"/>
      <c r="H187" s="72"/>
      <c r="I187" s="72"/>
      <c r="K187" s="72"/>
      <c r="M187" s="72"/>
    </row>
    <row r="188">
      <c r="E188" s="72"/>
      <c r="F188" s="72"/>
      <c r="H188" s="72"/>
      <c r="I188" s="72"/>
      <c r="K188" s="72"/>
      <c r="M188" s="72"/>
    </row>
    <row r="189">
      <c r="E189" s="72"/>
      <c r="F189" s="72"/>
      <c r="H189" s="72"/>
      <c r="I189" s="72"/>
      <c r="K189" s="72"/>
      <c r="M189" s="72"/>
    </row>
    <row r="190">
      <c r="E190" s="72"/>
      <c r="F190" s="72"/>
      <c r="H190" s="72"/>
      <c r="I190" s="72"/>
      <c r="K190" s="72"/>
      <c r="M190" s="72"/>
    </row>
    <row r="191">
      <c r="E191" s="72"/>
      <c r="F191" s="72"/>
      <c r="H191" s="72"/>
      <c r="I191" s="72"/>
      <c r="K191" s="72"/>
      <c r="M191" s="72"/>
    </row>
    <row r="192">
      <c r="E192" s="72"/>
      <c r="F192" s="72"/>
      <c r="H192" s="72"/>
      <c r="I192" s="72"/>
      <c r="K192" s="72"/>
      <c r="M192" s="72"/>
    </row>
    <row r="193">
      <c r="E193" s="72"/>
      <c r="F193" s="72"/>
      <c r="H193" s="72"/>
      <c r="I193" s="72"/>
      <c r="K193" s="72"/>
      <c r="M193" s="72"/>
    </row>
    <row r="194">
      <c r="E194" s="72"/>
      <c r="F194" s="72"/>
      <c r="H194" s="72"/>
      <c r="I194" s="72"/>
      <c r="K194" s="72"/>
      <c r="M194" s="72"/>
    </row>
    <row r="195">
      <c r="E195" s="72"/>
      <c r="F195" s="72"/>
      <c r="H195" s="72"/>
      <c r="I195" s="72"/>
      <c r="K195" s="72"/>
      <c r="M195" s="72"/>
    </row>
    <row r="196">
      <c r="E196" s="72"/>
      <c r="F196" s="72"/>
      <c r="H196" s="72"/>
      <c r="I196" s="72"/>
      <c r="K196" s="72"/>
      <c r="M196" s="72"/>
    </row>
    <row r="197">
      <c r="E197" s="72"/>
      <c r="F197" s="72"/>
      <c r="H197" s="72"/>
      <c r="I197" s="72"/>
      <c r="K197" s="72"/>
      <c r="M197" s="72"/>
    </row>
    <row r="198">
      <c r="E198" s="72"/>
      <c r="F198" s="72"/>
      <c r="H198" s="72"/>
      <c r="I198" s="72"/>
      <c r="K198" s="72"/>
      <c r="M198" s="72"/>
    </row>
    <row r="199">
      <c r="E199" s="72"/>
      <c r="F199" s="72"/>
      <c r="H199" s="72"/>
      <c r="I199" s="72"/>
      <c r="K199" s="72"/>
      <c r="M199" s="72"/>
    </row>
    <row r="200">
      <c r="E200" s="72"/>
      <c r="F200" s="72"/>
      <c r="H200" s="72"/>
      <c r="I200" s="72"/>
      <c r="K200" s="72"/>
      <c r="M200" s="72"/>
    </row>
    <row r="201">
      <c r="E201" s="72"/>
      <c r="F201" s="72"/>
      <c r="H201" s="72"/>
      <c r="I201" s="72"/>
      <c r="K201" s="72"/>
      <c r="M201" s="72"/>
    </row>
    <row r="202">
      <c r="E202" s="72"/>
      <c r="F202" s="72"/>
      <c r="H202" s="72"/>
      <c r="I202" s="72"/>
      <c r="K202" s="72"/>
      <c r="M202" s="72"/>
    </row>
    <row r="203">
      <c r="E203" s="72"/>
      <c r="F203" s="72"/>
      <c r="H203" s="72"/>
      <c r="I203" s="72"/>
      <c r="K203" s="72"/>
      <c r="M203" s="72"/>
    </row>
    <row r="204">
      <c r="E204" s="72"/>
      <c r="F204" s="72"/>
      <c r="H204" s="72"/>
      <c r="I204" s="72"/>
      <c r="K204" s="72"/>
      <c r="M204" s="72"/>
    </row>
    <row r="205">
      <c r="E205" s="72"/>
      <c r="F205" s="72"/>
      <c r="H205" s="72"/>
      <c r="I205" s="72"/>
      <c r="K205" s="72"/>
      <c r="M205" s="72"/>
    </row>
    <row r="206">
      <c r="E206" s="72"/>
      <c r="F206" s="72"/>
      <c r="H206" s="72"/>
      <c r="I206" s="72"/>
      <c r="K206" s="72"/>
      <c r="M206" s="72"/>
    </row>
    <row r="207">
      <c r="E207" s="72"/>
      <c r="F207" s="72"/>
      <c r="H207" s="72"/>
      <c r="I207" s="72"/>
      <c r="K207" s="72"/>
      <c r="M207" s="72"/>
    </row>
    <row r="208">
      <c r="E208" s="72"/>
      <c r="F208" s="72"/>
      <c r="H208" s="72"/>
      <c r="I208" s="72"/>
      <c r="K208" s="72"/>
      <c r="M208" s="72"/>
    </row>
    <row r="209">
      <c r="E209" s="72"/>
      <c r="F209" s="72"/>
      <c r="H209" s="72"/>
      <c r="I209" s="72"/>
      <c r="K209" s="72"/>
      <c r="M209" s="72"/>
    </row>
    <row r="210">
      <c r="E210" s="72"/>
      <c r="F210" s="72"/>
      <c r="H210" s="72"/>
      <c r="I210" s="72"/>
      <c r="K210" s="72"/>
      <c r="M210" s="72"/>
    </row>
    <row r="211">
      <c r="E211" s="72"/>
      <c r="F211" s="72"/>
      <c r="H211" s="72"/>
      <c r="I211" s="72"/>
      <c r="K211" s="72"/>
      <c r="M211" s="72"/>
    </row>
    <row r="212">
      <c r="E212" s="72"/>
      <c r="F212" s="72"/>
      <c r="H212" s="72"/>
      <c r="I212" s="72"/>
      <c r="K212" s="72"/>
      <c r="M212" s="72"/>
    </row>
    <row r="213">
      <c r="E213" s="72"/>
      <c r="F213" s="72"/>
      <c r="H213" s="72"/>
      <c r="I213" s="72"/>
      <c r="K213" s="72"/>
      <c r="M213" s="72"/>
    </row>
    <row r="214">
      <c r="E214" s="72"/>
      <c r="F214" s="72"/>
      <c r="H214" s="72"/>
      <c r="I214" s="72"/>
      <c r="K214" s="72"/>
      <c r="M214" s="72"/>
    </row>
    <row r="215">
      <c r="E215" s="72"/>
      <c r="F215" s="72"/>
      <c r="H215" s="72"/>
      <c r="I215" s="72"/>
      <c r="K215" s="72"/>
      <c r="M215" s="72"/>
    </row>
    <row r="216">
      <c r="E216" s="72"/>
      <c r="F216" s="72"/>
      <c r="H216" s="72"/>
      <c r="I216" s="72"/>
      <c r="K216" s="72"/>
      <c r="M216" s="72"/>
    </row>
    <row r="217">
      <c r="E217" s="72"/>
      <c r="F217" s="72"/>
      <c r="H217" s="72"/>
      <c r="I217" s="72"/>
      <c r="K217" s="72"/>
      <c r="M217" s="72"/>
    </row>
    <row r="218">
      <c r="E218" s="72"/>
      <c r="F218" s="72"/>
      <c r="H218" s="72"/>
      <c r="I218" s="72"/>
      <c r="K218" s="72"/>
      <c r="M218" s="72"/>
    </row>
    <row r="219">
      <c r="E219" s="72"/>
      <c r="F219" s="72"/>
      <c r="H219" s="72"/>
      <c r="I219" s="72"/>
      <c r="K219" s="72"/>
      <c r="M219" s="72"/>
    </row>
    <row r="220">
      <c r="E220" s="72"/>
      <c r="F220" s="72"/>
      <c r="H220" s="72"/>
      <c r="I220" s="72"/>
      <c r="K220" s="72"/>
      <c r="M220" s="72"/>
    </row>
    <row r="221">
      <c r="E221" s="72"/>
      <c r="F221" s="72"/>
      <c r="H221" s="72"/>
      <c r="I221" s="72"/>
      <c r="K221" s="72"/>
      <c r="M221" s="72"/>
    </row>
    <row r="222">
      <c r="E222" s="72"/>
      <c r="F222" s="72"/>
      <c r="H222" s="72"/>
      <c r="I222" s="72"/>
      <c r="K222" s="72"/>
      <c r="M222" s="72"/>
    </row>
    <row r="223">
      <c r="E223" s="72"/>
      <c r="F223" s="72"/>
      <c r="H223" s="72"/>
      <c r="I223" s="72"/>
      <c r="K223" s="72"/>
      <c r="M223" s="72"/>
    </row>
    <row r="224">
      <c r="E224" s="72"/>
      <c r="F224" s="72"/>
      <c r="H224" s="72"/>
      <c r="I224" s="72"/>
      <c r="K224" s="72"/>
      <c r="M224" s="72"/>
    </row>
    <row r="225">
      <c r="E225" s="72"/>
      <c r="F225" s="72"/>
      <c r="H225" s="72"/>
      <c r="I225" s="72"/>
      <c r="K225" s="72"/>
      <c r="M225" s="72"/>
    </row>
    <row r="226">
      <c r="E226" s="72"/>
      <c r="F226" s="72"/>
      <c r="H226" s="72"/>
      <c r="I226" s="72"/>
      <c r="K226" s="72"/>
      <c r="M226" s="72"/>
    </row>
    <row r="227">
      <c r="E227" s="72"/>
      <c r="F227" s="72"/>
      <c r="H227" s="72"/>
      <c r="I227" s="72"/>
      <c r="K227" s="72"/>
      <c r="M227" s="72"/>
    </row>
    <row r="228">
      <c r="E228" s="72"/>
      <c r="F228" s="72"/>
      <c r="H228" s="72"/>
      <c r="I228" s="72"/>
      <c r="K228" s="72"/>
      <c r="M228" s="72"/>
    </row>
    <row r="229">
      <c r="E229" s="72"/>
      <c r="F229" s="72"/>
      <c r="H229" s="72"/>
      <c r="I229" s="72"/>
      <c r="K229" s="72"/>
      <c r="M229" s="72"/>
    </row>
    <row r="230">
      <c r="E230" s="72"/>
      <c r="F230" s="72"/>
      <c r="H230" s="72"/>
      <c r="I230" s="72"/>
      <c r="K230" s="72"/>
      <c r="M230" s="72"/>
    </row>
    <row r="231">
      <c r="E231" s="72"/>
      <c r="F231" s="72"/>
      <c r="H231" s="72"/>
      <c r="I231" s="72"/>
      <c r="K231" s="72"/>
      <c r="M231" s="72"/>
    </row>
    <row r="232">
      <c r="E232" s="72"/>
      <c r="F232" s="72"/>
      <c r="H232" s="72"/>
      <c r="I232" s="72"/>
      <c r="K232" s="72"/>
      <c r="M232" s="72"/>
    </row>
    <row r="233">
      <c r="E233" s="72"/>
      <c r="F233" s="72"/>
      <c r="H233" s="72"/>
      <c r="I233" s="72"/>
      <c r="K233" s="72"/>
      <c r="M233" s="72"/>
    </row>
    <row r="234">
      <c r="E234" s="72"/>
      <c r="F234" s="72"/>
      <c r="H234" s="72"/>
      <c r="I234" s="72"/>
      <c r="K234" s="72"/>
      <c r="M234" s="72"/>
    </row>
    <row r="235">
      <c r="E235" s="72"/>
      <c r="F235" s="72"/>
      <c r="H235" s="72"/>
      <c r="I235" s="72"/>
      <c r="K235" s="72"/>
      <c r="M235" s="72"/>
    </row>
    <row r="236">
      <c r="E236" s="72"/>
      <c r="F236" s="72"/>
      <c r="H236" s="72"/>
      <c r="I236" s="72"/>
      <c r="K236" s="72"/>
      <c r="M236" s="72"/>
    </row>
    <row r="237">
      <c r="E237" s="72"/>
      <c r="F237" s="72"/>
      <c r="H237" s="72"/>
      <c r="I237" s="72"/>
      <c r="K237" s="72"/>
      <c r="M237" s="72"/>
    </row>
    <row r="238">
      <c r="E238" s="72"/>
      <c r="F238" s="72"/>
      <c r="H238" s="72"/>
      <c r="I238" s="72"/>
      <c r="K238" s="72"/>
      <c r="M238" s="72"/>
    </row>
    <row r="239">
      <c r="E239" s="72"/>
      <c r="F239" s="72"/>
      <c r="H239" s="72"/>
      <c r="I239" s="72"/>
      <c r="K239" s="72"/>
      <c r="M239" s="72"/>
    </row>
    <row r="240">
      <c r="E240" s="72"/>
      <c r="F240" s="72"/>
      <c r="H240" s="72"/>
      <c r="I240" s="72"/>
      <c r="K240" s="72"/>
      <c r="M240" s="72"/>
    </row>
    <row r="241">
      <c r="E241" s="72"/>
      <c r="F241" s="72"/>
      <c r="H241" s="72"/>
      <c r="I241" s="72"/>
      <c r="K241" s="72"/>
      <c r="M241" s="72"/>
    </row>
    <row r="242">
      <c r="E242" s="72"/>
      <c r="F242" s="72"/>
      <c r="H242" s="72"/>
      <c r="I242" s="72"/>
      <c r="K242" s="72"/>
      <c r="M242" s="72"/>
    </row>
    <row r="243">
      <c r="E243" s="72"/>
      <c r="F243" s="72"/>
      <c r="H243" s="72"/>
      <c r="I243" s="72"/>
      <c r="K243" s="72"/>
      <c r="M243" s="72"/>
    </row>
    <row r="244">
      <c r="E244" s="72"/>
      <c r="F244" s="72"/>
      <c r="H244" s="72"/>
      <c r="I244" s="72"/>
      <c r="K244" s="72"/>
      <c r="M244" s="72"/>
    </row>
    <row r="245">
      <c r="E245" s="72"/>
      <c r="F245" s="72"/>
      <c r="H245" s="72"/>
      <c r="I245" s="72"/>
      <c r="K245" s="72"/>
      <c r="M245" s="72"/>
    </row>
    <row r="246">
      <c r="E246" s="72"/>
      <c r="F246" s="72"/>
      <c r="H246" s="72"/>
      <c r="I246" s="72"/>
      <c r="K246" s="72"/>
      <c r="M246" s="72"/>
    </row>
    <row r="247">
      <c r="E247" s="72"/>
      <c r="F247" s="72"/>
      <c r="H247" s="72"/>
      <c r="I247" s="72"/>
      <c r="K247" s="72"/>
      <c r="M247" s="72"/>
    </row>
    <row r="248">
      <c r="E248" s="72"/>
      <c r="F248" s="72"/>
      <c r="H248" s="72"/>
      <c r="I248" s="72"/>
      <c r="K248" s="72"/>
      <c r="M248" s="72"/>
    </row>
    <row r="249">
      <c r="E249" s="72"/>
      <c r="F249" s="72"/>
      <c r="H249" s="72"/>
      <c r="I249" s="72"/>
      <c r="K249" s="72"/>
      <c r="M249" s="72"/>
    </row>
    <row r="250">
      <c r="E250" s="72"/>
      <c r="F250" s="72"/>
      <c r="H250" s="72"/>
      <c r="I250" s="72"/>
      <c r="K250" s="72"/>
      <c r="M250" s="72"/>
    </row>
    <row r="251">
      <c r="E251" s="72"/>
      <c r="F251" s="72"/>
      <c r="H251" s="72"/>
      <c r="I251" s="72"/>
      <c r="K251" s="72"/>
      <c r="M251" s="72"/>
    </row>
    <row r="252">
      <c r="E252" s="72"/>
      <c r="F252" s="72"/>
      <c r="H252" s="72"/>
      <c r="I252" s="72"/>
      <c r="K252" s="72"/>
      <c r="M252" s="72"/>
    </row>
    <row r="253">
      <c r="E253" s="72"/>
      <c r="F253" s="72"/>
      <c r="H253" s="72"/>
      <c r="I253" s="72"/>
      <c r="K253" s="72"/>
      <c r="M253" s="72"/>
    </row>
    <row r="254">
      <c r="E254" s="72"/>
      <c r="F254" s="72"/>
      <c r="H254" s="72"/>
      <c r="I254" s="72"/>
      <c r="K254" s="72"/>
      <c r="M254" s="72"/>
    </row>
    <row r="255">
      <c r="E255" s="72"/>
      <c r="F255" s="72"/>
      <c r="H255" s="72"/>
      <c r="I255" s="72"/>
      <c r="K255" s="72"/>
      <c r="M255" s="72"/>
    </row>
    <row r="256">
      <c r="E256" s="72"/>
      <c r="F256" s="72"/>
      <c r="H256" s="72"/>
      <c r="I256" s="72"/>
      <c r="K256" s="72"/>
      <c r="M256" s="72"/>
    </row>
    <row r="257">
      <c r="E257" s="72"/>
      <c r="F257" s="72"/>
      <c r="H257" s="72"/>
      <c r="I257" s="72"/>
      <c r="K257" s="72"/>
      <c r="M257" s="72"/>
    </row>
    <row r="258">
      <c r="E258" s="72"/>
      <c r="F258" s="72"/>
      <c r="H258" s="72"/>
      <c r="I258" s="72"/>
      <c r="K258" s="72"/>
      <c r="M258" s="72"/>
    </row>
    <row r="259">
      <c r="E259" s="72"/>
      <c r="F259" s="72"/>
      <c r="H259" s="72"/>
      <c r="I259" s="72"/>
      <c r="K259" s="72"/>
      <c r="M259" s="72"/>
    </row>
    <row r="260">
      <c r="E260" s="72"/>
      <c r="F260" s="72"/>
      <c r="H260" s="72"/>
      <c r="I260" s="72"/>
      <c r="K260" s="72"/>
      <c r="M260" s="72"/>
    </row>
    <row r="261">
      <c r="E261" s="72"/>
      <c r="F261" s="72"/>
      <c r="H261" s="72"/>
      <c r="I261" s="72"/>
      <c r="K261" s="72"/>
      <c r="M261" s="72"/>
    </row>
    <row r="262">
      <c r="E262" s="72"/>
      <c r="F262" s="72"/>
      <c r="H262" s="72"/>
      <c r="I262" s="72"/>
      <c r="K262" s="72"/>
      <c r="M262" s="72"/>
    </row>
    <row r="263">
      <c r="E263" s="72"/>
      <c r="F263" s="72"/>
      <c r="H263" s="72"/>
      <c r="I263" s="72"/>
      <c r="K263" s="72"/>
      <c r="M263" s="72"/>
    </row>
    <row r="264">
      <c r="E264" s="72"/>
      <c r="F264" s="72"/>
      <c r="H264" s="72"/>
      <c r="I264" s="72"/>
      <c r="K264" s="72"/>
      <c r="M264" s="72"/>
    </row>
    <row r="265">
      <c r="E265" s="72"/>
      <c r="F265" s="72"/>
      <c r="H265" s="72"/>
      <c r="I265" s="72"/>
      <c r="K265" s="72"/>
      <c r="M265" s="72"/>
    </row>
    <row r="266">
      <c r="E266" s="72"/>
      <c r="F266" s="72"/>
      <c r="H266" s="72"/>
      <c r="I266" s="72"/>
      <c r="K266" s="72"/>
      <c r="M266" s="72"/>
    </row>
    <row r="267">
      <c r="E267" s="72"/>
      <c r="F267" s="72"/>
      <c r="H267" s="72"/>
      <c r="I267" s="72"/>
      <c r="K267" s="72"/>
      <c r="M267" s="72"/>
    </row>
    <row r="268">
      <c r="E268" s="72"/>
      <c r="F268" s="72"/>
      <c r="H268" s="72"/>
      <c r="I268" s="72"/>
      <c r="K268" s="72"/>
      <c r="M268" s="72"/>
    </row>
    <row r="269">
      <c r="E269" s="72"/>
      <c r="F269" s="72"/>
      <c r="H269" s="72"/>
      <c r="I269" s="72"/>
      <c r="K269" s="72"/>
      <c r="M269" s="72"/>
    </row>
    <row r="270">
      <c r="E270" s="72"/>
      <c r="F270" s="72"/>
      <c r="H270" s="72"/>
      <c r="I270" s="72"/>
      <c r="K270" s="72"/>
      <c r="M270" s="72"/>
    </row>
    <row r="271">
      <c r="E271" s="72"/>
      <c r="F271" s="72"/>
      <c r="H271" s="72"/>
      <c r="I271" s="72"/>
      <c r="K271" s="72"/>
      <c r="M271" s="72"/>
    </row>
    <row r="272">
      <c r="E272" s="72"/>
      <c r="F272" s="72"/>
      <c r="H272" s="72"/>
      <c r="I272" s="72"/>
      <c r="K272" s="72"/>
      <c r="M272" s="72"/>
    </row>
    <row r="273">
      <c r="E273" s="72"/>
      <c r="F273" s="72"/>
      <c r="H273" s="72"/>
      <c r="I273" s="72"/>
      <c r="K273" s="72"/>
      <c r="M273" s="72"/>
    </row>
    <row r="274">
      <c r="E274" s="72"/>
      <c r="F274" s="72"/>
      <c r="H274" s="72"/>
      <c r="I274" s="72"/>
      <c r="K274" s="72"/>
      <c r="M274" s="72"/>
    </row>
    <row r="275">
      <c r="E275" s="72"/>
      <c r="F275" s="72"/>
      <c r="H275" s="72"/>
      <c r="I275" s="72"/>
      <c r="K275" s="72"/>
      <c r="M275" s="72"/>
    </row>
    <row r="276">
      <c r="E276" s="72"/>
      <c r="F276" s="72"/>
      <c r="H276" s="72"/>
      <c r="I276" s="72"/>
      <c r="K276" s="72"/>
      <c r="M276" s="72"/>
    </row>
    <row r="277">
      <c r="E277" s="72"/>
      <c r="F277" s="72"/>
      <c r="H277" s="72"/>
      <c r="I277" s="72"/>
      <c r="K277" s="72"/>
      <c r="M277" s="72"/>
    </row>
    <row r="278">
      <c r="E278" s="72"/>
      <c r="F278" s="72"/>
      <c r="H278" s="72"/>
      <c r="I278" s="72"/>
      <c r="K278" s="72"/>
      <c r="M278" s="72"/>
    </row>
    <row r="279">
      <c r="E279" s="72"/>
      <c r="F279" s="72"/>
      <c r="H279" s="72"/>
      <c r="I279" s="72"/>
      <c r="K279" s="72"/>
      <c r="M279" s="72"/>
    </row>
    <row r="280">
      <c r="E280" s="72"/>
      <c r="F280" s="72"/>
      <c r="H280" s="72"/>
      <c r="I280" s="72"/>
      <c r="K280" s="72"/>
      <c r="M280" s="72"/>
    </row>
    <row r="281">
      <c r="E281" s="72"/>
      <c r="F281" s="72"/>
      <c r="H281" s="72"/>
      <c r="I281" s="72"/>
      <c r="K281" s="72"/>
      <c r="M281" s="72"/>
    </row>
    <row r="282">
      <c r="E282" s="72"/>
      <c r="F282" s="72"/>
      <c r="H282" s="72"/>
      <c r="I282" s="72"/>
      <c r="K282" s="72"/>
      <c r="M282" s="72"/>
    </row>
    <row r="283">
      <c r="E283" s="72"/>
      <c r="F283" s="72"/>
      <c r="H283" s="72"/>
      <c r="I283" s="72"/>
      <c r="K283" s="72"/>
      <c r="M283" s="72"/>
    </row>
    <row r="284">
      <c r="E284" s="72"/>
      <c r="F284" s="72"/>
      <c r="H284" s="72"/>
      <c r="I284" s="72"/>
      <c r="K284" s="72"/>
      <c r="M284" s="72"/>
    </row>
    <row r="285">
      <c r="E285" s="72"/>
      <c r="F285" s="72"/>
      <c r="H285" s="72"/>
      <c r="I285" s="72"/>
      <c r="K285" s="72"/>
      <c r="M285" s="72"/>
    </row>
    <row r="286">
      <c r="E286" s="72"/>
      <c r="F286" s="72"/>
      <c r="H286" s="72"/>
      <c r="I286" s="72"/>
      <c r="K286" s="72"/>
      <c r="M286" s="72"/>
    </row>
    <row r="287">
      <c r="E287" s="72"/>
      <c r="F287" s="72"/>
      <c r="H287" s="72"/>
      <c r="I287" s="72"/>
      <c r="K287" s="72"/>
      <c r="M287" s="72"/>
    </row>
    <row r="288">
      <c r="E288" s="72"/>
      <c r="F288" s="72"/>
      <c r="H288" s="72"/>
      <c r="I288" s="72"/>
      <c r="K288" s="72"/>
      <c r="M288" s="72"/>
    </row>
    <row r="289">
      <c r="E289" s="72"/>
      <c r="F289" s="72"/>
      <c r="H289" s="72"/>
      <c r="I289" s="72"/>
      <c r="K289" s="72"/>
      <c r="M289" s="72"/>
    </row>
    <row r="290">
      <c r="E290" s="72"/>
      <c r="F290" s="72"/>
      <c r="H290" s="72"/>
      <c r="I290" s="72"/>
      <c r="K290" s="72"/>
      <c r="M290" s="72"/>
    </row>
    <row r="291">
      <c r="E291" s="72"/>
      <c r="F291" s="72"/>
      <c r="H291" s="72"/>
      <c r="I291" s="72"/>
      <c r="K291" s="72"/>
      <c r="M291" s="72"/>
    </row>
    <row r="292">
      <c r="E292" s="72"/>
      <c r="F292" s="72"/>
      <c r="H292" s="72"/>
      <c r="I292" s="72"/>
      <c r="K292" s="72"/>
      <c r="M292" s="72"/>
    </row>
    <row r="293">
      <c r="E293" s="72"/>
      <c r="F293" s="72"/>
      <c r="H293" s="72"/>
      <c r="I293" s="72"/>
      <c r="K293" s="72"/>
      <c r="M293" s="72"/>
    </row>
    <row r="294">
      <c r="E294" s="72"/>
      <c r="F294" s="72"/>
      <c r="H294" s="72"/>
      <c r="I294" s="72"/>
      <c r="K294" s="72"/>
      <c r="M294" s="72"/>
    </row>
    <row r="295">
      <c r="E295" s="72"/>
      <c r="F295" s="72"/>
      <c r="H295" s="72"/>
      <c r="I295" s="72"/>
      <c r="K295" s="72"/>
      <c r="M295" s="72"/>
    </row>
    <row r="296">
      <c r="E296" s="72"/>
      <c r="F296" s="72"/>
      <c r="H296" s="72"/>
      <c r="I296" s="72"/>
      <c r="K296" s="72"/>
      <c r="M296" s="72"/>
    </row>
    <row r="297">
      <c r="E297" s="72"/>
      <c r="F297" s="72"/>
      <c r="H297" s="72"/>
      <c r="I297" s="72"/>
      <c r="K297" s="72"/>
      <c r="M297" s="72"/>
    </row>
    <row r="298">
      <c r="E298" s="72"/>
      <c r="F298" s="72"/>
      <c r="H298" s="72"/>
      <c r="I298" s="72"/>
      <c r="K298" s="72"/>
      <c r="M298" s="72"/>
    </row>
    <row r="299">
      <c r="E299" s="72"/>
      <c r="F299" s="72"/>
      <c r="H299" s="72"/>
      <c r="I299" s="72"/>
      <c r="K299" s="72"/>
      <c r="M299" s="72"/>
    </row>
    <row r="300">
      <c r="E300" s="72"/>
      <c r="F300" s="72"/>
      <c r="H300" s="72"/>
      <c r="I300" s="72"/>
      <c r="K300" s="72"/>
      <c r="M300" s="72"/>
    </row>
    <row r="301">
      <c r="E301" s="72"/>
      <c r="F301" s="72"/>
      <c r="H301" s="72"/>
      <c r="I301" s="72"/>
      <c r="K301" s="72"/>
      <c r="M301" s="72"/>
    </row>
    <row r="302">
      <c r="E302" s="72"/>
      <c r="F302" s="72"/>
      <c r="H302" s="72"/>
      <c r="I302" s="72"/>
      <c r="K302" s="72"/>
      <c r="M302" s="72"/>
    </row>
    <row r="303">
      <c r="E303" s="72"/>
      <c r="F303" s="72"/>
      <c r="H303" s="72"/>
      <c r="I303" s="72"/>
      <c r="K303" s="72"/>
      <c r="M303" s="72"/>
    </row>
    <row r="304">
      <c r="E304" s="72"/>
      <c r="F304" s="72"/>
      <c r="H304" s="72"/>
      <c r="I304" s="72"/>
      <c r="K304" s="72"/>
      <c r="M304" s="72"/>
    </row>
    <row r="305">
      <c r="E305" s="72"/>
      <c r="F305" s="72"/>
      <c r="H305" s="72"/>
      <c r="I305" s="72"/>
      <c r="K305" s="72"/>
      <c r="M305" s="72"/>
    </row>
    <row r="306">
      <c r="E306" s="72"/>
      <c r="F306" s="72"/>
      <c r="H306" s="72"/>
      <c r="I306" s="72"/>
      <c r="K306" s="72"/>
      <c r="M306" s="72"/>
    </row>
    <row r="307">
      <c r="E307" s="72"/>
      <c r="F307" s="72"/>
      <c r="H307" s="72"/>
      <c r="I307" s="72"/>
      <c r="K307" s="72"/>
      <c r="M307" s="72"/>
    </row>
    <row r="308">
      <c r="E308" s="72"/>
      <c r="F308" s="72"/>
      <c r="H308" s="72"/>
      <c r="I308" s="72"/>
      <c r="K308" s="72"/>
      <c r="M308" s="72"/>
    </row>
    <row r="309">
      <c r="E309" s="72"/>
      <c r="F309" s="72"/>
      <c r="H309" s="72"/>
      <c r="I309" s="72"/>
      <c r="K309" s="72"/>
      <c r="M309" s="72"/>
    </row>
    <row r="310">
      <c r="E310" s="72"/>
      <c r="F310" s="72"/>
      <c r="H310" s="72"/>
      <c r="I310" s="72"/>
      <c r="K310" s="72"/>
      <c r="M310" s="72"/>
    </row>
    <row r="311">
      <c r="E311" s="72"/>
      <c r="F311" s="72"/>
      <c r="H311" s="72"/>
      <c r="I311" s="72"/>
      <c r="K311" s="72"/>
      <c r="M311" s="72"/>
    </row>
    <row r="312">
      <c r="E312" s="72"/>
      <c r="F312" s="72"/>
      <c r="H312" s="72"/>
      <c r="I312" s="72"/>
      <c r="K312" s="72"/>
      <c r="M312" s="72"/>
    </row>
    <row r="313">
      <c r="E313" s="72"/>
      <c r="F313" s="72"/>
      <c r="H313" s="72"/>
      <c r="I313" s="72"/>
      <c r="K313" s="72"/>
      <c r="M313" s="72"/>
    </row>
    <row r="314">
      <c r="E314" s="72"/>
      <c r="F314" s="72"/>
      <c r="H314" s="72"/>
      <c r="I314" s="72"/>
      <c r="K314" s="72"/>
      <c r="M314" s="72"/>
    </row>
    <row r="315">
      <c r="E315" s="72"/>
      <c r="F315" s="72"/>
      <c r="H315" s="72"/>
      <c r="I315" s="72"/>
      <c r="K315" s="72"/>
      <c r="M315" s="72"/>
    </row>
    <row r="316">
      <c r="E316" s="72"/>
      <c r="F316" s="72"/>
      <c r="H316" s="72"/>
      <c r="I316" s="72"/>
      <c r="K316" s="72"/>
      <c r="M316" s="72"/>
    </row>
    <row r="317">
      <c r="E317" s="72"/>
      <c r="F317" s="72"/>
      <c r="H317" s="72"/>
      <c r="I317" s="72"/>
      <c r="K317" s="72"/>
      <c r="M317" s="72"/>
    </row>
    <row r="318">
      <c r="E318" s="72"/>
      <c r="F318" s="72"/>
      <c r="H318" s="72"/>
      <c r="I318" s="72"/>
      <c r="K318" s="72"/>
      <c r="M318" s="72"/>
    </row>
    <row r="319">
      <c r="E319" s="72"/>
      <c r="F319" s="72"/>
      <c r="H319" s="72"/>
      <c r="I319" s="72"/>
      <c r="K319" s="72"/>
      <c r="M319" s="72"/>
    </row>
    <row r="320">
      <c r="E320" s="72"/>
      <c r="F320" s="72"/>
      <c r="H320" s="72"/>
      <c r="I320" s="72"/>
      <c r="K320" s="72"/>
      <c r="M320" s="72"/>
    </row>
    <row r="321">
      <c r="E321" s="72"/>
      <c r="F321" s="72"/>
      <c r="H321" s="72"/>
      <c r="I321" s="72"/>
      <c r="K321" s="72"/>
      <c r="M321" s="72"/>
    </row>
    <row r="322">
      <c r="E322" s="72"/>
      <c r="F322" s="72"/>
      <c r="H322" s="72"/>
      <c r="I322" s="72"/>
      <c r="K322" s="72"/>
      <c r="M322" s="72"/>
    </row>
    <row r="323">
      <c r="E323" s="72"/>
      <c r="F323" s="72"/>
      <c r="H323" s="72"/>
      <c r="I323" s="72"/>
      <c r="K323" s="72"/>
      <c r="M323" s="72"/>
    </row>
    <row r="324">
      <c r="E324" s="72"/>
      <c r="F324" s="72"/>
      <c r="H324" s="72"/>
      <c r="I324" s="72"/>
      <c r="K324" s="72"/>
      <c r="M324" s="72"/>
    </row>
    <row r="325">
      <c r="E325" s="72"/>
      <c r="F325" s="72"/>
      <c r="H325" s="72"/>
      <c r="I325" s="72"/>
      <c r="K325" s="72"/>
      <c r="M325" s="72"/>
    </row>
    <row r="326">
      <c r="E326" s="72"/>
      <c r="F326" s="72"/>
      <c r="H326" s="72"/>
      <c r="I326" s="72"/>
      <c r="K326" s="72"/>
      <c r="M326" s="72"/>
    </row>
    <row r="327">
      <c r="E327" s="72"/>
      <c r="F327" s="72"/>
      <c r="H327" s="72"/>
      <c r="I327" s="72"/>
      <c r="K327" s="72"/>
      <c r="M327" s="72"/>
    </row>
    <row r="328">
      <c r="E328" s="72"/>
      <c r="F328" s="72"/>
      <c r="H328" s="72"/>
      <c r="I328" s="72"/>
      <c r="K328" s="72"/>
      <c r="M328" s="72"/>
    </row>
    <row r="329">
      <c r="E329" s="72"/>
      <c r="F329" s="72"/>
      <c r="H329" s="72"/>
      <c r="I329" s="72"/>
      <c r="K329" s="72"/>
      <c r="M329" s="72"/>
    </row>
    <row r="330">
      <c r="E330" s="72"/>
      <c r="F330" s="72"/>
      <c r="H330" s="72"/>
      <c r="I330" s="72"/>
      <c r="K330" s="72"/>
      <c r="M330" s="72"/>
    </row>
    <row r="331">
      <c r="E331" s="72"/>
      <c r="F331" s="72"/>
      <c r="H331" s="72"/>
      <c r="I331" s="72"/>
      <c r="K331" s="72"/>
      <c r="M331" s="72"/>
    </row>
    <row r="332">
      <c r="E332" s="72"/>
      <c r="F332" s="72"/>
      <c r="H332" s="72"/>
      <c r="I332" s="72"/>
      <c r="K332" s="72"/>
      <c r="M332" s="72"/>
    </row>
    <row r="333">
      <c r="E333" s="72"/>
      <c r="F333" s="72"/>
      <c r="H333" s="72"/>
      <c r="I333" s="72"/>
      <c r="K333" s="72"/>
      <c r="M333" s="72"/>
    </row>
    <row r="334">
      <c r="E334" s="72"/>
      <c r="F334" s="72"/>
      <c r="H334" s="72"/>
      <c r="I334" s="72"/>
      <c r="K334" s="72"/>
      <c r="M334" s="72"/>
    </row>
    <row r="335">
      <c r="E335" s="72"/>
      <c r="F335" s="72"/>
      <c r="H335" s="72"/>
      <c r="I335" s="72"/>
      <c r="K335" s="72"/>
      <c r="M335" s="72"/>
    </row>
    <row r="336">
      <c r="E336" s="72"/>
      <c r="F336" s="72"/>
      <c r="H336" s="72"/>
      <c r="I336" s="72"/>
      <c r="K336" s="72"/>
      <c r="M336" s="72"/>
    </row>
    <row r="337">
      <c r="E337" s="72"/>
      <c r="F337" s="72"/>
      <c r="H337" s="72"/>
      <c r="I337" s="72"/>
      <c r="K337" s="72"/>
      <c r="M337" s="72"/>
    </row>
    <row r="338">
      <c r="E338" s="72"/>
      <c r="F338" s="72"/>
      <c r="H338" s="72"/>
      <c r="I338" s="72"/>
      <c r="K338" s="72"/>
      <c r="M338" s="72"/>
    </row>
    <row r="339">
      <c r="E339" s="72"/>
      <c r="F339" s="72"/>
      <c r="H339" s="72"/>
      <c r="I339" s="72"/>
      <c r="K339" s="72"/>
      <c r="M339" s="72"/>
    </row>
    <row r="340">
      <c r="E340" s="72"/>
      <c r="F340" s="72"/>
      <c r="H340" s="72"/>
      <c r="I340" s="72"/>
      <c r="K340" s="72"/>
      <c r="M340" s="72"/>
    </row>
    <row r="341">
      <c r="E341" s="72"/>
      <c r="F341" s="72"/>
      <c r="H341" s="72"/>
      <c r="I341" s="72"/>
      <c r="K341" s="72"/>
      <c r="M341" s="72"/>
    </row>
    <row r="342">
      <c r="E342" s="72"/>
      <c r="F342" s="72"/>
      <c r="H342" s="72"/>
      <c r="I342" s="72"/>
      <c r="K342" s="72"/>
      <c r="M342" s="72"/>
    </row>
    <row r="343">
      <c r="E343" s="72"/>
      <c r="F343" s="72"/>
      <c r="H343" s="72"/>
      <c r="I343" s="72"/>
      <c r="K343" s="72"/>
      <c r="M343" s="72"/>
    </row>
    <row r="344">
      <c r="E344" s="72"/>
      <c r="F344" s="72"/>
      <c r="H344" s="72"/>
      <c r="I344" s="72"/>
      <c r="K344" s="72"/>
      <c r="M344" s="72"/>
    </row>
    <row r="345">
      <c r="E345" s="72"/>
      <c r="F345" s="72"/>
      <c r="H345" s="72"/>
      <c r="I345" s="72"/>
      <c r="K345" s="72"/>
      <c r="M345" s="72"/>
    </row>
    <row r="346">
      <c r="E346" s="72"/>
      <c r="F346" s="72"/>
      <c r="H346" s="72"/>
      <c r="I346" s="72"/>
      <c r="K346" s="72"/>
      <c r="M346" s="72"/>
    </row>
    <row r="347">
      <c r="E347" s="72"/>
      <c r="F347" s="72"/>
      <c r="H347" s="72"/>
      <c r="I347" s="72"/>
      <c r="K347" s="72"/>
      <c r="M347" s="72"/>
    </row>
    <row r="348">
      <c r="E348" s="72"/>
      <c r="F348" s="72"/>
      <c r="H348" s="72"/>
      <c r="I348" s="72"/>
      <c r="K348" s="72"/>
      <c r="M348" s="72"/>
    </row>
    <row r="349">
      <c r="E349" s="72"/>
      <c r="F349" s="72"/>
      <c r="H349" s="72"/>
      <c r="I349" s="72"/>
      <c r="K349" s="72"/>
      <c r="M349" s="72"/>
    </row>
    <row r="350">
      <c r="E350" s="72"/>
      <c r="F350" s="72"/>
      <c r="H350" s="72"/>
      <c r="I350" s="72"/>
      <c r="K350" s="72"/>
      <c r="M350" s="72"/>
    </row>
    <row r="351">
      <c r="E351" s="72"/>
      <c r="F351" s="72"/>
      <c r="H351" s="72"/>
      <c r="I351" s="72"/>
      <c r="K351" s="72"/>
      <c r="M351" s="72"/>
    </row>
    <row r="352">
      <c r="E352" s="72"/>
      <c r="F352" s="72"/>
      <c r="H352" s="72"/>
      <c r="I352" s="72"/>
      <c r="K352" s="72"/>
      <c r="M352" s="72"/>
    </row>
    <row r="353">
      <c r="E353" s="72"/>
      <c r="F353" s="72"/>
      <c r="H353" s="72"/>
      <c r="I353" s="72"/>
      <c r="K353" s="72"/>
      <c r="M353" s="72"/>
    </row>
    <row r="354">
      <c r="E354" s="72"/>
      <c r="F354" s="72"/>
      <c r="H354" s="72"/>
      <c r="I354" s="72"/>
      <c r="K354" s="72"/>
      <c r="M354" s="72"/>
    </row>
    <row r="355">
      <c r="E355" s="72"/>
      <c r="F355" s="72"/>
      <c r="H355" s="72"/>
      <c r="I355" s="72"/>
      <c r="K355" s="72"/>
      <c r="M355" s="72"/>
    </row>
    <row r="356">
      <c r="E356" s="72"/>
      <c r="F356" s="72"/>
      <c r="H356" s="72"/>
      <c r="I356" s="72"/>
      <c r="K356" s="72"/>
      <c r="M356" s="72"/>
    </row>
    <row r="357">
      <c r="E357" s="72"/>
      <c r="F357" s="72"/>
      <c r="H357" s="72"/>
      <c r="I357" s="72"/>
      <c r="K357" s="72"/>
      <c r="M357" s="72"/>
    </row>
    <row r="358">
      <c r="E358" s="72"/>
      <c r="F358" s="72"/>
      <c r="H358" s="72"/>
      <c r="I358" s="72"/>
      <c r="K358" s="72"/>
      <c r="M358" s="72"/>
    </row>
    <row r="359">
      <c r="E359" s="72"/>
      <c r="F359" s="72"/>
      <c r="H359" s="72"/>
      <c r="I359" s="72"/>
      <c r="K359" s="72"/>
      <c r="M359" s="72"/>
    </row>
    <row r="360">
      <c r="E360" s="72"/>
      <c r="F360" s="72"/>
      <c r="H360" s="72"/>
      <c r="I360" s="72"/>
      <c r="K360" s="72"/>
      <c r="M360" s="72"/>
    </row>
    <row r="361">
      <c r="E361" s="72"/>
      <c r="F361" s="72"/>
      <c r="H361" s="72"/>
      <c r="I361" s="72"/>
      <c r="K361" s="72"/>
      <c r="M361" s="72"/>
    </row>
    <row r="362">
      <c r="E362" s="72"/>
      <c r="F362" s="72"/>
      <c r="H362" s="72"/>
      <c r="I362" s="72"/>
      <c r="K362" s="72"/>
      <c r="M362" s="72"/>
    </row>
    <row r="363">
      <c r="E363" s="72"/>
      <c r="F363" s="72"/>
      <c r="H363" s="72"/>
      <c r="I363" s="72"/>
      <c r="K363" s="72"/>
      <c r="M363" s="72"/>
    </row>
    <row r="364">
      <c r="E364" s="72"/>
      <c r="F364" s="72"/>
      <c r="H364" s="72"/>
      <c r="I364" s="72"/>
      <c r="K364" s="72"/>
      <c r="M364" s="72"/>
    </row>
    <row r="365">
      <c r="E365" s="72"/>
      <c r="F365" s="72"/>
      <c r="H365" s="72"/>
      <c r="I365" s="72"/>
      <c r="K365" s="72"/>
      <c r="M365" s="72"/>
    </row>
    <row r="366">
      <c r="E366" s="72"/>
      <c r="F366" s="72"/>
      <c r="H366" s="72"/>
      <c r="I366" s="72"/>
      <c r="K366" s="72"/>
      <c r="M366" s="72"/>
    </row>
    <row r="367">
      <c r="E367" s="72"/>
      <c r="F367" s="72"/>
      <c r="H367" s="72"/>
      <c r="I367" s="72"/>
      <c r="K367" s="72"/>
      <c r="M367" s="72"/>
    </row>
    <row r="368">
      <c r="E368" s="72"/>
      <c r="F368" s="72"/>
      <c r="H368" s="72"/>
      <c r="I368" s="72"/>
      <c r="K368" s="72"/>
      <c r="M368" s="72"/>
    </row>
    <row r="369">
      <c r="E369" s="72"/>
      <c r="F369" s="72"/>
      <c r="H369" s="72"/>
      <c r="I369" s="72"/>
      <c r="K369" s="72"/>
      <c r="M369" s="72"/>
    </row>
    <row r="370">
      <c r="E370" s="72"/>
      <c r="F370" s="72"/>
      <c r="H370" s="72"/>
      <c r="I370" s="72"/>
      <c r="K370" s="72"/>
      <c r="M370" s="72"/>
    </row>
    <row r="371">
      <c r="E371" s="72"/>
      <c r="F371" s="72"/>
      <c r="H371" s="72"/>
      <c r="I371" s="72"/>
      <c r="K371" s="72"/>
      <c r="M371" s="72"/>
    </row>
    <row r="372">
      <c r="E372" s="72"/>
      <c r="F372" s="72"/>
      <c r="H372" s="72"/>
      <c r="I372" s="72"/>
      <c r="K372" s="72"/>
      <c r="M372" s="72"/>
    </row>
    <row r="373">
      <c r="E373" s="72"/>
      <c r="F373" s="72"/>
      <c r="H373" s="72"/>
      <c r="I373" s="72"/>
      <c r="K373" s="72"/>
      <c r="M373" s="72"/>
    </row>
    <row r="374">
      <c r="E374" s="72"/>
      <c r="F374" s="72"/>
      <c r="H374" s="72"/>
      <c r="I374" s="72"/>
      <c r="K374" s="72"/>
      <c r="M374" s="72"/>
    </row>
    <row r="375">
      <c r="E375" s="72"/>
      <c r="F375" s="72"/>
      <c r="H375" s="72"/>
      <c r="I375" s="72"/>
      <c r="K375" s="72"/>
      <c r="M375" s="72"/>
    </row>
    <row r="376">
      <c r="E376" s="72"/>
      <c r="F376" s="72"/>
      <c r="H376" s="72"/>
      <c r="I376" s="72"/>
      <c r="K376" s="72"/>
      <c r="M376" s="72"/>
    </row>
    <row r="377">
      <c r="E377" s="72"/>
      <c r="F377" s="72"/>
      <c r="H377" s="72"/>
      <c r="I377" s="72"/>
      <c r="K377" s="72"/>
      <c r="M377" s="72"/>
    </row>
    <row r="378">
      <c r="E378" s="72"/>
      <c r="F378" s="72"/>
      <c r="H378" s="72"/>
      <c r="I378" s="72"/>
      <c r="K378" s="72"/>
      <c r="M378" s="72"/>
    </row>
    <row r="379">
      <c r="E379" s="72"/>
      <c r="F379" s="72"/>
      <c r="H379" s="72"/>
      <c r="I379" s="72"/>
      <c r="K379" s="72"/>
      <c r="M379" s="72"/>
    </row>
    <row r="380">
      <c r="E380" s="72"/>
      <c r="F380" s="72"/>
      <c r="H380" s="72"/>
      <c r="I380" s="72"/>
      <c r="K380" s="72"/>
      <c r="M380" s="72"/>
    </row>
    <row r="381">
      <c r="E381" s="72"/>
      <c r="F381" s="72"/>
      <c r="H381" s="72"/>
      <c r="I381" s="72"/>
      <c r="K381" s="72"/>
      <c r="M381" s="72"/>
    </row>
    <row r="382">
      <c r="E382" s="72"/>
      <c r="F382" s="72"/>
      <c r="H382" s="72"/>
      <c r="I382" s="72"/>
      <c r="K382" s="72"/>
      <c r="M382" s="72"/>
    </row>
    <row r="383">
      <c r="E383" s="72"/>
      <c r="F383" s="72"/>
      <c r="H383" s="72"/>
      <c r="I383" s="72"/>
      <c r="K383" s="72"/>
      <c r="M383" s="72"/>
    </row>
    <row r="384">
      <c r="E384" s="72"/>
      <c r="F384" s="72"/>
      <c r="H384" s="72"/>
      <c r="I384" s="72"/>
      <c r="K384" s="72"/>
      <c r="M384" s="72"/>
    </row>
    <row r="385">
      <c r="E385" s="72"/>
      <c r="F385" s="72"/>
      <c r="H385" s="72"/>
      <c r="I385" s="72"/>
      <c r="K385" s="72"/>
      <c r="M385" s="72"/>
    </row>
    <row r="386">
      <c r="E386" s="72"/>
      <c r="F386" s="72"/>
      <c r="H386" s="72"/>
      <c r="I386" s="72"/>
      <c r="K386" s="72"/>
      <c r="M386" s="72"/>
    </row>
    <row r="387">
      <c r="E387" s="72"/>
      <c r="F387" s="72"/>
      <c r="H387" s="72"/>
      <c r="I387" s="72"/>
      <c r="K387" s="72"/>
      <c r="M387" s="72"/>
    </row>
    <row r="388">
      <c r="E388" s="72"/>
      <c r="F388" s="72"/>
      <c r="H388" s="72"/>
      <c r="I388" s="72"/>
      <c r="K388" s="72"/>
      <c r="M388" s="72"/>
    </row>
    <row r="389">
      <c r="E389" s="72"/>
      <c r="F389" s="72"/>
      <c r="H389" s="72"/>
      <c r="I389" s="72"/>
      <c r="K389" s="72"/>
      <c r="M389" s="72"/>
    </row>
    <row r="390">
      <c r="E390" s="72"/>
      <c r="F390" s="72"/>
      <c r="H390" s="72"/>
      <c r="I390" s="72"/>
      <c r="K390" s="72"/>
      <c r="M390" s="72"/>
    </row>
    <row r="391">
      <c r="E391" s="72"/>
      <c r="F391" s="72"/>
      <c r="H391" s="72"/>
      <c r="I391" s="72"/>
      <c r="K391" s="72"/>
      <c r="M391" s="72"/>
    </row>
    <row r="392">
      <c r="E392" s="72"/>
      <c r="F392" s="72"/>
      <c r="H392" s="72"/>
      <c r="I392" s="72"/>
      <c r="K392" s="72"/>
      <c r="M392" s="72"/>
    </row>
    <row r="393">
      <c r="E393" s="72"/>
      <c r="F393" s="72"/>
      <c r="H393" s="72"/>
      <c r="I393" s="72"/>
      <c r="K393" s="72"/>
      <c r="M393" s="72"/>
    </row>
    <row r="394">
      <c r="E394" s="72"/>
      <c r="F394" s="72"/>
      <c r="H394" s="72"/>
      <c r="I394" s="72"/>
      <c r="K394" s="72"/>
      <c r="M394" s="72"/>
    </row>
    <row r="395">
      <c r="E395" s="72"/>
      <c r="F395" s="72"/>
      <c r="H395" s="72"/>
      <c r="I395" s="72"/>
      <c r="K395" s="72"/>
      <c r="M395" s="72"/>
    </row>
    <row r="396">
      <c r="E396" s="72"/>
      <c r="F396" s="72"/>
      <c r="H396" s="72"/>
      <c r="I396" s="72"/>
      <c r="K396" s="72"/>
      <c r="M396" s="72"/>
    </row>
    <row r="397">
      <c r="E397" s="72"/>
      <c r="F397" s="72"/>
      <c r="H397" s="72"/>
      <c r="I397" s="72"/>
      <c r="K397" s="72"/>
      <c r="M397" s="72"/>
    </row>
    <row r="398">
      <c r="E398" s="72"/>
      <c r="F398" s="72"/>
      <c r="H398" s="72"/>
      <c r="I398" s="72"/>
      <c r="K398" s="72"/>
      <c r="M398" s="72"/>
    </row>
    <row r="399">
      <c r="E399" s="72"/>
      <c r="F399" s="72"/>
      <c r="H399" s="72"/>
      <c r="I399" s="72"/>
      <c r="K399" s="72"/>
      <c r="M399" s="72"/>
    </row>
    <row r="400">
      <c r="E400" s="72"/>
      <c r="F400" s="72"/>
      <c r="H400" s="72"/>
      <c r="I400" s="72"/>
      <c r="K400" s="72"/>
      <c r="M400" s="72"/>
    </row>
    <row r="401">
      <c r="E401" s="72"/>
      <c r="F401" s="72"/>
      <c r="H401" s="72"/>
      <c r="I401" s="72"/>
      <c r="K401" s="72"/>
      <c r="M401" s="72"/>
    </row>
    <row r="402">
      <c r="E402" s="72"/>
      <c r="F402" s="72"/>
      <c r="H402" s="72"/>
      <c r="I402" s="72"/>
      <c r="K402" s="72"/>
      <c r="M402" s="72"/>
    </row>
    <row r="403">
      <c r="E403" s="72"/>
      <c r="F403" s="72"/>
      <c r="H403" s="72"/>
      <c r="I403" s="72"/>
      <c r="K403" s="72"/>
      <c r="M403" s="72"/>
    </row>
    <row r="404">
      <c r="E404" s="72"/>
      <c r="F404" s="72"/>
      <c r="H404" s="72"/>
      <c r="I404" s="72"/>
      <c r="K404" s="72"/>
      <c r="M404" s="72"/>
    </row>
    <row r="405">
      <c r="E405" s="72"/>
      <c r="F405" s="72"/>
      <c r="H405" s="72"/>
      <c r="I405" s="72"/>
      <c r="K405" s="72"/>
      <c r="M405" s="72"/>
    </row>
    <row r="406">
      <c r="E406" s="72"/>
      <c r="F406" s="72"/>
      <c r="H406" s="72"/>
      <c r="I406" s="72"/>
      <c r="K406" s="72"/>
      <c r="M406" s="72"/>
    </row>
    <row r="407">
      <c r="E407" s="72"/>
      <c r="F407" s="72"/>
      <c r="H407" s="72"/>
      <c r="I407" s="72"/>
      <c r="K407" s="72"/>
      <c r="M407" s="72"/>
    </row>
    <row r="408">
      <c r="E408" s="72"/>
      <c r="F408" s="72"/>
      <c r="H408" s="72"/>
      <c r="I408" s="72"/>
      <c r="K408" s="72"/>
      <c r="M408" s="72"/>
    </row>
    <row r="409">
      <c r="E409" s="72"/>
      <c r="F409" s="72"/>
      <c r="H409" s="72"/>
      <c r="I409" s="72"/>
      <c r="K409" s="72"/>
      <c r="M409" s="72"/>
    </row>
    <row r="410">
      <c r="E410" s="72"/>
      <c r="F410" s="72"/>
      <c r="H410" s="72"/>
      <c r="I410" s="72"/>
      <c r="K410" s="72"/>
      <c r="M410" s="72"/>
    </row>
    <row r="411">
      <c r="E411" s="72"/>
      <c r="F411" s="72"/>
      <c r="H411" s="72"/>
      <c r="I411" s="72"/>
      <c r="K411" s="72"/>
      <c r="M411" s="72"/>
    </row>
    <row r="412">
      <c r="E412" s="72"/>
      <c r="F412" s="72"/>
      <c r="H412" s="72"/>
      <c r="I412" s="72"/>
      <c r="K412" s="72"/>
      <c r="M412" s="72"/>
    </row>
    <row r="413">
      <c r="E413" s="72"/>
      <c r="F413" s="72"/>
      <c r="H413" s="72"/>
      <c r="I413" s="72"/>
      <c r="K413" s="72"/>
      <c r="M413" s="72"/>
    </row>
    <row r="414">
      <c r="E414" s="72"/>
      <c r="F414" s="72"/>
      <c r="H414" s="72"/>
      <c r="I414" s="72"/>
      <c r="K414" s="72"/>
      <c r="M414" s="72"/>
    </row>
    <row r="415">
      <c r="E415" s="72"/>
      <c r="F415" s="72"/>
      <c r="H415" s="72"/>
      <c r="I415" s="72"/>
      <c r="K415" s="72"/>
      <c r="M415" s="72"/>
    </row>
    <row r="416">
      <c r="E416" s="72"/>
      <c r="F416" s="72"/>
      <c r="H416" s="72"/>
      <c r="I416" s="72"/>
      <c r="K416" s="72"/>
      <c r="M416" s="72"/>
    </row>
    <row r="417">
      <c r="E417" s="72"/>
      <c r="F417" s="72"/>
      <c r="H417" s="72"/>
      <c r="I417" s="72"/>
      <c r="K417" s="72"/>
      <c r="M417" s="72"/>
    </row>
    <row r="418">
      <c r="E418" s="72"/>
      <c r="F418" s="72"/>
      <c r="H418" s="72"/>
      <c r="I418" s="72"/>
      <c r="K418" s="72"/>
      <c r="M418" s="72"/>
    </row>
    <row r="419">
      <c r="E419" s="72"/>
      <c r="F419" s="72"/>
      <c r="H419" s="72"/>
      <c r="I419" s="72"/>
      <c r="K419" s="72"/>
      <c r="M419" s="72"/>
    </row>
    <row r="420">
      <c r="E420" s="72"/>
      <c r="F420" s="72"/>
      <c r="H420" s="72"/>
      <c r="I420" s="72"/>
      <c r="K420" s="72"/>
      <c r="M420" s="72"/>
    </row>
    <row r="421">
      <c r="E421" s="72"/>
      <c r="F421" s="72"/>
      <c r="H421" s="72"/>
      <c r="I421" s="72"/>
      <c r="K421" s="72"/>
      <c r="M421" s="72"/>
    </row>
    <row r="422">
      <c r="E422" s="72"/>
      <c r="F422" s="72"/>
      <c r="H422" s="72"/>
      <c r="I422" s="72"/>
      <c r="K422" s="72"/>
      <c r="M422" s="72"/>
    </row>
    <row r="423">
      <c r="E423" s="72"/>
      <c r="F423" s="72"/>
      <c r="H423" s="72"/>
      <c r="I423" s="72"/>
      <c r="K423" s="72"/>
      <c r="M423" s="72"/>
    </row>
    <row r="424">
      <c r="E424" s="72"/>
      <c r="F424" s="72"/>
      <c r="H424" s="72"/>
      <c r="I424" s="72"/>
      <c r="K424" s="72"/>
      <c r="M424" s="72"/>
    </row>
    <row r="425">
      <c r="E425" s="72"/>
      <c r="F425" s="72"/>
      <c r="H425" s="72"/>
      <c r="I425" s="72"/>
      <c r="K425" s="72"/>
      <c r="M425" s="72"/>
    </row>
    <row r="426">
      <c r="E426" s="72"/>
      <c r="F426" s="72"/>
      <c r="H426" s="72"/>
      <c r="I426" s="72"/>
      <c r="K426" s="72"/>
      <c r="M426" s="72"/>
    </row>
    <row r="427">
      <c r="E427" s="72"/>
      <c r="F427" s="72"/>
      <c r="H427" s="72"/>
      <c r="I427" s="72"/>
      <c r="K427" s="72"/>
      <c r="M427" s="72"/>
    </row>
    <row r="428">
      <c r="E428" s="72"/>
      <c r="F428" s="72"/>
      <c r="H428" s="72"/>
      <c r="I428" s="72"/>
      <c r="K428" s="72"/>
      <c r="M428" s="72"/>
    </row>
    <row r="429">
      <c r="E429" s="72"/>
      <c r="F429" s="72"/>
      <c r="H429" s="72"/>
      <c r="I429" s="72"/>
      <c r="K429" s="72"/>
      <c r="M429" s="72"/>
    </row>
    <row r="430">
      <c r="E430" s="72"/>
      <c r="F430" s="72"/>
      <c r="H430" s="72"/>
      <c r="I430" s="72"/>
      <c r="K430" s="72"/>
      <c r="M430" s="72"/>
    </row>
    <row r="431">
      <c r="E431" s="72"/>
      <c r="F431" s="72"/>
      <c r="H431" s="72"/>
      <c r="I431" s="72"/>
      <c r="K431" s="72"/>
      <c r="M431" s="72"/>
    </row>
    <row r="432">
      <c r="E432" s="72"/>
      <c r="F432" s="72"/>
      <c r="H432" s="72"/>
      <c r="I432" s="72"/>
      <c r="K432" s="72"/>
      <c r="M432" s="72"/>
    </row>
    <row r="433">
      <c r="E433" s="72"/>
      <c r="F433" s="72"/>
      <c r="H433" s="72"/>
      <c r="I433" s="72"/>
      <c r="K433" s="72"/>
      <c r="M433" s="72"/>
    </row>
    <row r="434">
      <c r="E434" s="72"/>
      <c r="F434" s="72"/>
      <c r="H434" s="72"/>
      <c r="I434" s="72"/>
      <c r="K434" s="72"/>
      <c r="M434" s="72"/>
    </row>
    <row r="435">
      <c r="E435" s="72"/>
      <c r="F435" s="72"/>
      <c r="H435" s="72"/>
      <c r="I435" s="72"/>
      <c r="K435" s="72"/>
      <c r="M435" s="72"/>
    </row>
    <row r="436">
      <c r="E436" s="72"/>
      <c r="F436" s="72"/>
      <c r="H436" s="72"/>
      <c r="I436" s="72"/>
      <c r="K436" s="72"/>
      <c r="M436" s="72"/>
    </row>
    <row r="437">
      <c r="E437" s="72"/>
      <c r="F437" s="72"/>
      <c r="H437" s="72"/>
      <c r="I437" s="72"/>
      <c r="K437" s="72"/>
      <c r="M437" s="72"/>
    </row>
    <row r="438">
      <c r="E438" s="72"/>
      <c r="F438" s="72"/>
      <c r="H438" s="72"/>
      <c r="I438" s="72"/>
      <c r="K438" s="72"/>
      <c r="M438" s="72"/>
    </row>
    <row r="439">
      <c r="E439" s="72"/>
      <c r="F439" s="72"/>
      <c r="H439" s="72"/>
      <c r="I439" s="72"/>
      <c r="K439" s="72"/>
      <c r="M439" s="72"/>
    </row>
    <row r="440">
      <c r="E440" s="72"/>
      <c r="F440" s="72"/>
      <c r="H440" s="72"/>
      <c r="I440" s="72"/>
      <c r="K440" s="72"/>
      <c r="M440" s="72"/>
    </row>
    <row r="441">
      <c r="E441" s="72"/>
      <c r="F441" s="72"/>
      <c r="H441" s="72"/>
      <c r="I441" s="72"/>
      <c r="K441" s="72"/>
      <c r="M441" s="72"/>
    </row>
    <row r="442">
      <c r="E442" s="72"/>
      <c r="F442" s="72"/>
      <c r="H442" s="72"/>
      <c r="I442" s="72"/>
      <c r="K442" s="72"/>
      <c r="M442" s="72"/>
    </row>
    <row r="443">
      <c r="E443" s="72"/>
      <c r="F443" s="72"/>
      <c r="H443" s="72"/>
      <c r="I443" s="72"/>
      <c r="K443" s="72"/>
      <c r="M443" s="72"/>
    </row>
    <row r="444">
      <c r="E444" s="72"/>
      <c r="F444" s="72"/>
      <c r="H444" s="72"/>
      <c r="I444" s="72"/>
      <c r="K444" s="72"/>
      <c r="M444" s="72"/>
    </row>
    <row r="445">
      <c r="E445" s="72"/>
      <c r="F445" s="72"/>
      <c r="H445" s="72"/>
      <c r="I445" s="72"/>
      <c r="K445" s="72"/>
      <c r="M445" s="72"/>
    </row>
    <row r="446">
      <c r="E446" s="72"/>
      <c r="F446" s="72"/>
      <c r="H446" s="72"/>
      <c r="I446" s="72"/>
      <c r="K446" s="72"/>
      <c r="M446" s="72"/>
    </row>
    <row r="447">
      <c r="E447" s="72"/>
      <c r="F447" s="72"/>
      <c r="H447" s="72"/>
      <c r="I447" s="72"/>
      <c r="K447" s="72"/>
      <c r="M447" s="72"/>
    </row>
    <row r="448">
      <c r="E448" s="72"/>
      <c r="F448" s="72"/>
      <c r="H448" s="72"/>
      <c r="I448" s="72"/>
      <c r="K448" s="72"/>
      <c r="M448" s="72"/>
    </row>
    <row r="449">
      <c r="E449" s="72"/>
      <c r="F449" s="72"/>
      <c r="H449" s="72"/>
      <c r="I449" s="72"/>
      <c r="K449" s="72"/>
      <c r="M449" s="72"/>
    </row>
    <row r="450">
      <c r="E450" s="72"/>
      <c r="F450" s="72"/>
      <c r="H450" s="72"/>
      <c r="I450" s="72"/>
      <c r="K450" s="72"/>
      <c r="M450" s="72"/>
    </row>
    <row r="451">
      <c r="E451" s="72"/>
      <c r="F451" s="72"/>
      <c r="H451" s="72"/>
      <c r="I451" s="72"/>
      <c r="K451" s="72"/>
      <c r="M451" s="72"/>
    </row>
    <row r="452">
      <c r="E452" s="72"/>
      <c r="F452" s="72"/>
      <c r="H452" s="72"/>
      <c r="I452" s="72"/>
      <c r="K452" s="72"/>
      <c r="M452" s="72"/>
    </row>
    <row r="453">
      <c r="E453" s="72"/>
      <c r="F453" s="72"/>
      <c r="H453" s="72"/>
      <c r="I453" s="72"/>
      <c r="K453" s="72"/>
      <c r="M453" s="72"/>
    </row>
    <row r="454">
      <c r="E454" s="72"/>
      <c r="F454" s="72"/>
      <c r="H454" s="72"/>
      <c r="I454" s="72"/>
      <c r="K454" s="72"/>
      <c r="M454" s="72"/>
    </row>
    <row r="455">
      <c r="E455" s="72"/>
      <c r="F455" s="72"/>
      <c r="H455" s="72"/>
      <c r="I455" s="72"/>
      <c r="K455" s="72"/>
      <c r="M455" s="72"/>
    </row>
    <row r="456">
      <c r="E456" s="72"/>
      <c r="F456" s="72"/>
      <c r="H456" s="72"/>
      <c r="I456" s="72"/>
      <c r="K456" s="72"/>
      <c r="M456" s="72"/>
    </row>
    <row r="457">
      <c r="E457" s="72"/>
      <c r="F457" s="72"/>
      <c r="H457" s="72"/>
      <c r="I457" s="72"/>
      <c r="K457" s="72"/>
      <c r="M457" s="72"/>
    </row>
    <row r="458">
      <c r="E458" s="72"/>
      <c r="F458" s="72"/>
      <c r="H458" s="72"/>
      <c r="I458" s="72"/>
      <c r="K458" s="72"/>
      <c r="M458" s="72"/>
    </row>
    <row r="459">
      <c r="E459" s="72"/>
      <c r="F459" s="72"/>
      <c r="H459" s="72"/>
      <c r="I459" s="72"/>
      <c r="K459" s="72"/>
      <c r="M459" s="72"/>
    </row>
    <row r="460">
      <c r="E460" s="72"/>
      <c r="F460" s="72"/>
      <c r="H460" s="72"/>
      <c r="I460" s="72"/>
      <c r="K460" s="72"/>
      <c r="M460" s="72"/>
    </row>
    <row r="461">
      <c r="E461" s="72"/>
      <c r="F461" s="72"/>
      <c r="H461" s="72"/>
      <c r="I461" s="72"/>
      <c r="K461" s="72"/>
      <c r="M461" s="72"/>
    </row>
    <row r="462">
      <c r="E462" s="72"/>
      <c r="F462" s="72"/>
      <c r="H462" s="72"/>
      <c r="I462" s="72"/>
      <c r="K462" s="72"/>
      <c r="M462" s="72"/>
    </row>
    <row r="463">
      <c r="E463" s="72"/>
      <c r="F463" s="72"/>
      <c r="H463" s="72"/>
      <c r="I463" s="72"/>
      <c r="K463" s="72"/>
      <c r="M463" s="72"/>
    </row>
    <row r="464">
      <c r="E464" s="72"/>
      <c r="F464" s="72"/>
      <c r="H464" s="72"/>
      <c r="I464" s="72"/>
      <c r="K464" s="72"/>
      <c r="M464" s="72"/>
    </row>
    <row r="465">
      <c r="E465" s="72"/>
      <c r="F465" s="72"/>
      <c r="H465" s="72"/>
      <c r="I465" s="72"/>
      <c r="K465" s="72"/>
      <c r="M465" s="72"/>
    </row>
    <row r="466">
      <c r="E466" s="72"/>
      <c r="F466" s="72"/>
      <c r="H466" s="72"/>
      <c r="I466" s="72"/>
      <c r="K466" s="72"/>
      <c r="M466" s="72"/>
    </row>
    <row r="467">
      <c r="E467" s="72"/>
      <c r="F467" s="72"/>
      <c r="H467" s="72"/>
      <c r="I467" s="72"/>
      <c r="K467" s="72"/>
      <c r="M467" s="72"/>
    </row>
    <row r="468">
      <c r="E468" s="72"/>
      <c r="F468" s="72"/>
      <c r="H468" s="72"/>
      <c r="I468" s="72"/>
      <c r="K468" s="72"/>
      <c r="M468" s="72"/>
    </row>
    <row r="469">
      <c r="E469" s="72"/>
      <c r="F469" s="72"/>
      <c r="H469" s="72"/>
      <c r="I469" s="72"/>
      <c r="K469" s="72"/>
      <c r="M469" s="72"/>
    </row>
    <row r="470">
      <c r="E470" s="72"/>
      <c r="F470" s="72"/>
      <c r="H470" s="72"/>
      <c r="I470" s="72"/>
      <c r="K470" s="72"/>
      <c r="M470" s="72"/>
    </row>
    <row r="471">
      <c r="E471" s="72"/>
      <c r="F471" s="72"/>
      <c r="H471" s="72"/>
      <c r="I471" s="72"/>
      <c r="K471" s="72"/>
      <c r="M471" s="72"/>
    </row>
    <row r="472">
      <c r="E472" s="72"/>
      <c r="F472" s="72"/>
      <c r="H472" s="72"/>
      <c r="I472" s="72"/>
      <c r="K472" s="72"/>
      <c r="M472" s="72"/>
    </row>
    <row r="473">
      <c r="E473" s="72"/>
      <c r="F473" s="72"/>
      <c r="H473" s="72"/>
      <c r="I473" s="72"/>
      <c r="K473" s="72"/>
      <c r="M473" s="72"/>
    </row>
    <row r="474">
      <c r="E474" s="72"/>
      <c r="F474" s="72"/>
      <c r="H474" s="72"/>
      <c r="I474" s="72"/>
      <c r="K474" s="72"/>
      <c r="M474" s="72"/>
    </row>
    <row r="475">
      <c r="E475" s="72"/>
      <c r="F475" s="72"/>
      <c r="H475" s="72"/>
      <c r="I475" s="72"/>
      <c r="K475" s="72"/>
      <c r="M475" s="72"/>
    </row>
    <row r="476">
      <c r="E476" s="72"/>
      <c r="F476" s="72"/>
      <c r="H476" s="72"/>
      <c r="I476" s="72"/>
      <c r="K476" s="72"/>
      <c r="M476" s="72"/>
    </row>
    <row r="477">
      <c r="E477" s="72"/>
      <c r="F477" s="72"/>
      <c r="H477" s="72"/>
      <c r="I477" s="72"/>
      <c r="K477" s="72"/>
      <c r="M477" s="72"/>
    </row>
    <row r="478">
      <c r="E478" s="72"/>
      <c r="F478" s="72"/>
      <c r="H478" s="72"/>
      <c r="I478" s="72"/>
      <c r="K478" s="72"/>
      <c r="M478" s="72"/>
    </row>
    <row r="479">
      <c r="E479" s="72"/>
      <c r="F479" s="72"/>
      <c r="H479" s="72"/>
      <c r="I479" s="72"/>
      <c r="K479" s="72"/>
      <c r="M479" s="72"/>
    </row>
    <row r="480">
      <c r="E480" s="72"/>
      <c r="F480" s="72"/>
      <c r="H480" s="72"/>
      <c r="I480" s="72"/>
      <c r="K480" s="72"/>
      <c r="M480" s="72"/>
    </row>
    <row r="481">
      <c r="E481" s="72"/>
      <c r="F481" s="72"/>
      <c r="H481" s="72"/>
      <c r="I481" s="72"/>
      <c r="K481" s="72"/>
      <c r="M481" s="72"/>
    </row>
    <row r="482">
      <c r="E482" s="72"/>
      <c r="F482" s="72"/>
      <c r="H482" s="72"/>
      <c r="I482" s="72"/>
      <c r="K482" s="72"/>
      <c r="M482" s="72"/>
    </row>
    <row r="483">
      <c r="E483" s="72"/>
      <c r="F483" s="72"/>
      <c r="H483" s="72"/>
      <c r="I483" s="72"/>
      <c r="K483" s="72"/>
      <c r="M483" s="72"/>
    </row>
    <row r="484">
      <c r="E484" s="72"/>
      <c r="F484" s="72"/>
      <c r="H484" s="72"/>
      <c r="I484" s="72"/>
      <c r="K484" s="72"/>
      <c r="M484" s="72"/>
    </row>
    <row r="485">
      <c r="E485" s="72"/>
      <c r="F485" s="72"/>
      <c r="H485" s="72"/>
      <c r="I485" s="72"/>
      <c r="K485" s="72"/>
      <c r="M485" s="72"/>
    </row>
    <row r="486">
      <c r="E486" s="72"/>
      <c r="F486" s="72"/>
      <c r="H486" s="72"/>
      <c r="I486" s="72"/>
      <c r="K486" s="72"/>
      <c r="M486" s="72"/>
    </row>
    <row r="487">
      <c r="E487" s="72"/>
      <c r="F487" s="72"/>
      <c r="H487" s="72"/>
      <c r="I487" s="72"/>
      <c r="K487" s="72"/>
      <c r="M487" s="72"/>
    </row>
    <row r="488">
      <c r="E488" s="72"/>
      <c r="F488" s="72"/>
      <c r="H488" s="72"/>
      <c r="I488" s="72"/>
      <c r="K488" s="72"/>
      <c r="M488" s="72"/>
    </row>
    <row r="489">
      <c r="E489" s="72"/>
      <c r="F489" s="72"/>
      <c r="H489" s="72"/>
      <c r="I489" s="72"/>
      <c r="K489" s="72"/>
      <c r="M489" s="72"/>
    </row>
    <row r="490">
      <c r="E490" s="72"/>
      <c r="F490" s="72"/>
      <c r="H490" s="72"/>
      <c r="I490" s="72"/>
      <c r="K490" s="72"/>
      <c r="M490" s="72"/>
    </row>
    <row r="491">
      <c r="E491" s="72"/>
      <c r="F491" s="72"/>
      <c r="H491" s="72"/>
      <c r="I491" s="72"/>
      <c r="K491" s="72"/>
      <c r="M491" s="72"/>
    </row>
    <row r="492">
      <c r="E492" s="72"/>
      <c r="F492" s="72"/>
      <c r="H492" s="72"/>
      <c r="I492" s="72"/>
      <c r="K492" s="72"/>
      <c r="M492" s="72"/>
    </row>
    <row r="493">
      <c r="E493" s="72"/>
      <c r="F493" s="72"/>
      <c r="H493" s="72"/>
      <c r="I493" s="72"/>
      <c r="K493" s="72"/>
      <c r="M493" s="72"/>
    </row>
    <row r="494">
      <c r="E494" s="72"/>
      <c r="F494" s="72"/>
      <c r="H494" s="72"/>
      <c r="I494" s="72"/>
      <c r="K494" s="72"/>
      <c r="M494" s="72"/>
    </row>
    <row r="495">
      <c r="E495" s="72"/>
      <c r="F495" s="72"/>
      <c r="H495" s="72"/>
      <c r="I495" s="72"/>
      <c r="K495" s="72"/>
      <c r="M495" s="72"/>
    </row>
    <row r="496">
      <c r="E496" s="72"/>
      <c r="F496" s="72"/>
      <c r="H496" s="72"/>
      <c r="I496" s="72"/>
      <c r="K496" s="72"/>
      <c r="M496" s="72"/>
    </row>
    <row r="497">
      <c r="E497" s="72"/>
      <c r="F497" s="72"/>
      <c r="H497" s="72"/>
      <c r="I497" s="72"/>
      <c r="K497" s="72"/>
      <c r="M497" s="72"/>
    </row>
    <row r="498">
      <c r="E498" s="72"/>
      <c r="F498" s="72"/>
      <c r="H498" s="72"/>
      <c r="I498" s="72"/>
      <c r="K498" s="72"/>
      <c r="M498" s="72"/>
    </row>
    <row r="499">
      <c r="E499" s="72"/>
      <c r="F499" s="72"/>
      <c r="H499" s="72"/>
      <c r="I499" s="72"/>
      <c r="K499" s="72"/>
      <c r="M499" s="72"/>
    </row>
    <row r="500">
      <c r="E500" s="72"/>
      <c r="F500" s="72"/>
      <c r="H500" s="72"/>
      <c r="I500" s="72"/>
      <c r="K500" s="72"/>
      <c r="M500" s="72"/>
    </row>
    <row r="501">
      <c r="E501" s="72"/>
      <c r="F501" s="72"/>
      <c r="H501" s="72"/>
      <c r="I501" s="72"/>
      <c r="K501" s="72"/>
      <c r="M501" s="72"/>
    </row>
    <row r="502">
      <c r="E502" s="72"/>
      <c r="F502" s="72"/>
      <c r="H502" s="72"/>
      <c r="I502" s="72"/>
      <c r="K502" s="72"/>
      <c r="M502" s="72"/>
    </row>
    <row r="503">
      <c r="E503" s="72"/>
      <c r="F503" s="72"/>
      <c r="H503" s="72"/>
      <c r="I503" s="72"/>
      <c r="K503" s="72"/>
      <c r="M503" s="72"/>
    </row>
    <row r="504">
      <c r="E504" s="72"/>
      <c r="F504" s="72"/>
      <c r="H504" s="72"/>
      <c r="I504" s="72"/>
      <c r="K504" s="72"/>
      <c r="M504" s="72"/>
    </row>
    <row r="505">
      <c r="E505" s="72"/>
      <c r="F505" s="72"/>
      <c r="H505" s="72"/>
      <c r="I505" s="72"/>
      <c r="K505" s="72"/>
      <c r="M505" s="72"/>
    </row>
    <row r="506">
      <c r="E506" s="72"/>
      <c r="F506" s="72"/>
      <c r="H506" s="72"/>
      <c r="I506" s="72"/>
      <c r="K506" s="72"/>
      <c r="M506" s="72"/>
    </row>
    <row r="507">
      <c r="E507" s="72"/>
      <c r="F507" s="72"/>
      <c r="H507" s="72"/>
      <c r="I507" s="72"/>
      <c r="K507" s="72"/>
      <c r="M507" s="72"/>
    </row>
    <row r="508">
      <c r="E508" s="72"/>
      <c r="F508" s="72"/>
      <c r="H508" s="72"/>
      <c r="I508" s="72"/>
      <c r="K508" s="72"/>
      <c r="M508" s="72"/>
    </row>
    <row r="509">
      <c r="E509" s="72"/>
      <c r="F509" s="72"/>
      <c r="H509" s="72"/>
      <c r="I509" s="72"/>
      <c r="K509" s="72"/>
      <c r="M509" s="72"/>
    </row>
    <row r="510">
      <c r="E510" s="72"/>
      <c r="F510" s="72"/>
      <c r="H510" s="72"/>
      <c r="I510" s="72"/>
      <c r="K510" s="72"/>
      <c r="M510" s="72"/>
    </row>
    <row r="511">
      <c r="E511" s="72"/>
      <c r="F511" s="72"/>
      <c r="H511" s="72"/>
      <c r="I511" s="72"/>
      <c r="K511" s="72"/>
      <c r="M511" s="72"/>
    </row>
    <row r="512">
      <c r="E512" s="72"/>
      <c r="F512" s="72"/>
      <c r="H512" s="72"/>
      <c r="I512" s="72"/>
      <c r="K512" s="72"/>
      <c r="M512" s="72"/>
    </row>
    <row r="513">
      <c r="E513" s="72"/>
      <c r="F513" s="72"/>
      <c r="H513" s="72"/>
      <c r="I513" s="72"/>
      <c r="K513" s="72"/>
      <c r="M513" s="72"/>
    </row>
    <row r="514">
      <c r="E514" s="72"/>
      <c r="F514" s="72"/>
      <c r="H514" s="72"/>
      <c r="I514" s="72"/>
      <c r="K514" s="72"/>
      <c r="M514" s="72"/>
    </row>
    <row r="515">
      <c r="E515" s="72"/>
      <c r="F515" s="72"/>
      <c r="H515" s="72"/>
      <c r="I515" s="72"/>
      <c r="K515" s="72"/>
      <c r="M515" s="72"/>
    </row>
    <row r="516">
      <c r="E516" s="72"/>
      <c r="F516" s="72"/>
      <c r="H516" s="72"/>
      <c r="I516" s="72"/>
      <c r="K516" s="72"/>
      <c r="M516" s="72"/>
    </row>
    <row r="517">
      <c r="E517" s="72"/>
      <c r="F517" s="72"/>
      <c r="H517" s="72"/>
      <c r="I517" s="72"/>
      <c r="K517" s="72"/>
      <c r="M517" s="72"/>
    </row>
    <row r="518">
      <c r="E518" s="72"/>
      <c r="F518" s="72"/>
      <c r="H518" s="72"/>
      <c r="I518" s="72"/>
      <c r="K518" s="72"/>
      <c r="M518" s="72"/>
    </row>
    <row r="519">
      <c r="E519" s="72"/>
      <c r="F519" s="72"/>
      <c r="H519" s="72"/>
      <c r="I519" s="72"/>
      <c r="K519" s="72"/>
      <c r="M519" s="72"/>
    </row>
    <row r="520">
      <c r="E520" s="72"/>
      <c r="F520" s="72"/>
      <c r="H520" s="72"/>
      <c r="I520" s="72"/>
      <c r="K520" s="72"/>
      <c r="M520" s="72"/>
    </row>
    <row r="521">
      <c r="E521" s="72"/>
      <c r="F521" s="72"/>
      <c r="H521" s="72"/>
      <c r="I521" s="72"/>
      <c r="K521" s="72"/>
      <c r="M521" s="72"/>
    </row>
    <row r="522">
      <c r="E522" s="72"/>
      <c r="F522" s="72"/>
      <c r="H522" s="72"/>
      <c r="I522" s="72"/>
      <c r="K522" s="72"/>
      <c r="M522" s="72"/>
    </row>
    <row r="523">
      <c r="E523" s="72"/>
      <c r="F523" s="72"/>
      <c r="H523" s="72"/>
      <c r="I523" s="72"/>
      <c r="K523" s="72"/>
      <c r="M523" s="72"/>
    </row>
    <row r="524">
      <c r="E524" s="72"/>
      <c r="F524" s="72"/>
      <c r="H524" s="72"/>
      <c r="I524" s="72"/>
      <c r="K524" s="72"/>
      <c r="M524" s="72"/>
    </row>
    <row r="525">
      <c r="E525" s="72"/>
      <c r="F525" s="72"/>
      <c r="H525" s="72"/>
      <c r="I525" s="72"/>
      <c r="K525" s="72"/>
      <c r="M525" s="72"/>
    </row>
    <row r="526">
      <c r="E526" s="72"/>
      <c r="F526" s="72"/>
      <c r="H526" s="72"/>
      <c r="I526" s="72"/>
      <c r="K526" s="72"/>
      <c r="M526" s="72"/>
    </row>
    <row r="527">
      <c r="E527" s="72"/>
      <c r="F527" s="72"/>
      <c r="H527" s="72"/>
      <c r="I527" s="72"/>
      <c r="K527" s="72"/>
      <c r="M527" s="72"/>
    </row>
    <row r="528">
      <c r="E528" s="72"/>
      <c r="F528" s="72"/>
      <c r="H528" s="72"/>
      <c r="I528" s="72"/>
      <c r="K528" s="72"/>
      <c r="M528" s="72"/>
    </row>
    <row r="529">
      <c r="E529" s="72"/>
      <c r="F529" s="72"/>
      <c r="H529" s="72"/>
      <c r="I529" s="72"/>
      <c r="K529" s="72"/>
      <c r="M529" s="72"/>
    </row>
    <row r="530">
      <c r="E530" s="72"/>
      <c r="F530" s="72"/>
      <c r="H530" s="72"/>
      <c r="I530" s="72"/>
      <c r="K530" s="72"/>
      <c r="M530" s="72"/>
    </row>
    <row r="531">
      <c r="E531" s="72"/>
      <c r="F531" s="72"/>
      <c r="H531" s="72"/>
      <c r="I531" s="72"/>
      <c r="K531" s="72"/>
      <c r="M531" s="72"/>
    </row>
    <row r="532">
      <c r="E532" s="72"/>
      <c r="F532" s="72"/>
      <c r="H532" s="72"/>
      <c r="I532" s="72"/>
      <c r="K532" s="72"/>
      <c r="M532" s="72"/>
    </row>
    <row r="533">
      <c r="E533" s="72"/>
      <c r="F533" s="72"/>
      <c r="H533" s="72"/>
      <c r="I533" s="72"/>
      <c r="K533" s="72"/>
      <c r="M533" s="72"/>
    </row>
    <row r="534">
      <c r="E534" s="72"/>
      <c r="F534" s="72"/>
      <c r="H534" s="72"/>
      <c r="I534" s="72"/>
      <c r="K534" s="72"/>
      <c r="M534" s="72"/>
    </row>
    <row r="535">
      <c r="E535" s="72"/>
      <c r="F535" s="72"/>
      <c r="H535" s="72"/>
      <c r="I535" s="72"/>
      <c r="K535" s="72"/>
      <c r="M535" s="72"/>
    </row>
    <row r="536">
      <c r="E536" s="72"/>
      <c r="F536" s="72"/>
      <c r="H536" s="72"/>
      <c r="I536" s="72"/>
      <c r="K536" s="72"/>
      <c r="M536" s="72"/>
    </row>
    <row r="537">
      <c r="E537" s="72"/>
      <c r="F537" s="72"/>
      <c r="H537" s="72"/>
      <c r="I537" s="72"/>
      <c r="K537" s="72"/>
      <c r="M537" s="72"/>
    </row>
    <row r="538">
      <c r="E538" s="72"/>
      <c r="F538" s="72"/>
      <c r="H538" s="72"/>
      <c r="I538" s="72"/>
      <c r="K538" s="72"/>
      <c r="M538" s="72"/>
    </row>
    <row r="539">
      <c r="E539" s="72"/>
      <c r="F539" s="72"/>
      <c r="H539" s="72"/>
      <c r="I539" s="72"/>
      <c r="K539" s="72"/>
      <c r="M539" s="72"/>
    </row>
    <row r="540">
      <c r="E540" s="72"/>
      <c r="F540" s="72"/>
      <c r="H540" s="72"/>
      <c r="I540" s="72"/>
      <c r="K540" s="72"/>
      <c r="M540" s="72"/>
    </row>
    <row r="541">
      <c r="E541" s="72"/>
      <c r="F541" s="72"/>
      <c r="H541" s="72"/>
      <c r="I541" s="72"/>
      <c r="K541" s="72"/>
      <c r="M541" s="72"/>
    </row>
    <row r="542">
      <c r="E542" s="72"/>
      <c r="F542" s="72"/>
      <c r="H542" s="72"/>
      <c r="I542" s="72"/>
      <c r="K542" s="72"/>
      <c r="M542" s="72"/>
    </row>
    <row r="543">
      <c r="E543" s="72"/>
      <c r="F543" s="72"/>
      <c r="H543" s="72"/>
      <c r="I543" s="72"/>
      <c r="K543" s="72"/>
      <c r="M543" s="72"/>
    </row>
    <row r="544">
      <c r="E544" s="72"/>
      <c r="F544" s="72"/>
      <c r="H544" s="72"/>
      <c r="I544" s="72"/>
      <c r="K544" s="72"/>
      <c r="M544" s="72"/>
    </row>
    <row r="545">
      <c r="E545" s="72"/>
      <c r="F545" s="72"/>
      <c r="H545" s="72"/>
      <c r="I545" s="72"/>
      <c r="K545" s="72"/>
      <c r="M545" s="72"/>
    </row>
    <row r="546">
      <c r="E546" s="72"/>
      <c r="F546" s="72"/>
      <c r="H546" s="72"/>
      <c r="I546" s="72"/>
      <c r="K546" s="72"/>
      <c r="M546" s="72"/>
    </row>
    <row r="547">
      <c r="E547" s="72"/>
      <c r="F547" s="72"/>
      <c r="H547" s="72"/>
      <c r="I547" s="72"/>
      <c r="K547" s="72"/>
      <c r="M547" s="72"/>
    </row>
    <row r="548">
      <c r="E548" s="72"/>
      <c r="F548" s="72"/>
      <c r="H548" s="72"/>
      <c r="I548" s="72"/>
      <c r="K548" s="72"/>
      <c r="M548" s="72"/>
    </row>
    <row r="549">
      <c r="E549" s="72"/>
      <c r="F549" s="72"/>
      <c r="H549" s="72"/>
      <c r="I549" s="72"/>
      <c r="K549" s="72"/>
      <c r="M549" s="72"/>
    </row>
    <row r="550">
      <c r="E550" s="72"/>
      <c r="F550" s="72"/>
      <c r="H550" s="72"/>
      <c r="I550" s="72"/>
      <c r="K550" s="72"/>
      <c r="M550" s="72"/>
    </row>
    <row r="551">
      <c r="E551" s="72"/>
      <c r="F551" s="72"/>
      <c r="H551" s="72"/>
      <c r="I551" s="72"/>
      <c r="K551" s="72"/>
      <c r="M551" s="72"/>
    </row>
    <row r="552">
      <c r="E552" s="72"/>
      <c r="F552" s="72"/>
      <c r="H552" s="72"/>
      <c r="I552" s="72"/>
      <c r="K552" s="72"/>
      <c r="M552" s="72"/>
    </row>
    <row r="553">
      <c r="E553" s="72"/>
      <c r="F553" s="72"/>
      <c r="H553" s="72"/>
      <c r="I553" s="72"/>
      <c r="K553" s="72"/>
      <c r="M553" s="72"/>
    </row>
    <row r="554">
      <c r="E554" s="72"/>
      <c r="F554" s="72"/>
      <c r="H554" s="72"/>
      <c r="I554" s="72"/>
      <c r="K554" s="72"/>
      <c r="M554" s="72"/>
    </row>
    <row r="555">
      <c r="E555" s="72"/>
      <c r="F555" s="72"/>
      <c r="H555" s="72"/>
      <c r="I555" s="72"/>
      <c r="K555" s="72"/>
      <c r="M555" s="72"/>
    </row>
    <row r="556">
      <c r="E556" s="72"/>
      <c r="F556" s="72"/>
      <c r="H556" s="72"/>
      <c r="I556" s="72"/>
      <c r="K556" s="72"/>
      <c r="M556" s="72"/>
    </row>
    <row r="557">
      <c r="E557" s="72"/>
      <c r="F557" s="72"/>
      <c r="H557" s="72"/>
      <c r="I557" s="72"/>
      <c r="K557" s="72"/>
      <c r="M557" s="72"/>
    </row>
    <row r="558">
      <c r="E558" s="72"/>
      <c r="F558" s="72"/>
      <c r="H558" s="72"/>
      <c r="I558" s="72"/>
      <c r="K558" s="72"/>
      <c r="M558" s="72"/>
    </row>
    <row r="559">
      <c r="E559" s="72"/>
      <c r="F559" s="72"/>
      <c r="H559" s="72"/>
      <c r="I559" s="72"/>
      <c r="K559" s="72"/>
      <c r="M559" s="72"/>
    </row>
    <row r="560">
      <c r="E560" s="72"/>
      <c r="F560" s="72"/>
      <c r="H560" s="72"/>
      <c r="I560" s="72"/>
      <c r="K560" s="72"/>
      <c r="M560" s="72"/>
    </row>
    <row r="561">
      <c r="E561" s="72"/>
      <c r="F561" s="72"/>
      <c r="H561" s="72"/>
      <c r="I561" s="72"/>
      <c r="K561" s="72"/>
      <c r="M561" s="72"/>
    </row>
    <row r="562">
      <c r="E562" s="72"/>
      <c r="F562" s="72"/>
      <c r="H562" s="72"/>
      <c r="I562" s="72"/>
      <c r="K562" s="72"/>
      <c r="M562" s="72"/>
    </row>
    <row r="563">
      <c r="E563" s="72"/>
      <c r="F563" s="72"/>
      <c r="H563" s="72"/>
      <c r="I563" s="72"/>
      <c r="K563" s="72"/>
      <c r="M563" s="72"/>
    </row>
    <row r="564">
      <c r="E564" s="72"/>
      <c r="F564" s="72"/>
      <c r="H564" s="72"/>
      <c r="I564" s="72"/>
      <c r="K564" s="72"/>
      <c r="M564" s="72"/>
    </row>
    <row r="565">
      <c r="E565" s="72"/>
      <c r="F565" s="72"/>
      <c r="H565" s="72"/>
      <c r="I565" s="72"/>
      <c r="K565" s="72"/>
      <c r="M565" s="72"/>
    </row>
    <row r="566">
      <c r="E566" s="72"/>
      <c r="F566" s="72"/>
      <c r="H566" s="72"/>
      <c r="I566" s="72"/>
      <c r="K566" s="72"/>
      <c r="M566" s="72"/>
    </row>
    <row r="567">
      <c r="E567" s="72"/>
      <c r="F567" s="72"/>
      <c r="H567" s="72"/>
      <c r="I567" s="72"/>
      <c r="K567" s="72"/>
      <c r="M567" s="72"/>
    </row>
    <row r="568">
      <c r="E568" s="72"/>
      <c r="F568" s="72"/>
      <c r="H568" s="72"/>
      <c r="I568" s="72"/>
      <c r="K568" s="72"/>
      <c r="M568" s="72"/>
    </row>
    <row r="569">
      <c r="E569" s="72"/>
      <c r="F569" s="72"/>
      <c r="H569" s="72"/>
      <c r="I569" s="72"/>
      <c r="K569" s="72"/>
      <c r="M569" s="72"/>
    </row>
    <row r="570">
      <c r="E570" s="72"/>
      <c r="F570" s="72"/>
      <c r="H570" s="72"/>
      <c r="I570" s="72"/>
      <c r="K570" s="72"/>
      <c r="M570" s="72"/>
    </row>
    <row r="571">
      <c r="E571" s="72"/>
      <c r="F571" s="72"/>
      <c r="H571" s="72"/>
      <c r="I571" s="72"/>
      <c r="K571" s="72"/>
      <c r="M571" s="72"/>
    </row>
    <row r="572">
      <c r="E572" s="72"/>
      <c r="F572" s="72"/>
      <c r="H572" s="72"/>
      <c r="I572" s="72"/>
      <c r="K572" s="72"/>
      <c r="M572" s="72"/>
    </row>
    <row r="573">
      <c r="E573" s="72"/>
      <c r="F573" s="72"/>
      <c r="H573" s="72"/>
      <c r="I573" s="72"/>
      <c r="K573" s="72"/>
      <c r="M573" s="72"/>
    </row>
    <row r="574">
      <c r="E574" s="72"/>
      <c r="F574" s="72"/>
      <c r="H574" s="72"/>
      <c r="I574" s="72"/>
      <c r="K574" s="72"/>
      <c r="M574" s="72"/>
    </row>
    <row r="575">
      <c r="E575" s="72"/>
      <c r="F575" s="72"/>
      <c r="H575" s="72"/>
      <c r="I575" s="72"/>
      <c r="K575" s="72"/>
      <c r="M575" s="72"/>
    </row>
    <row r="576">
      <c r="E576" s="72"/>
      <c r="F576" s="72"/>
      <c r="H576" s="72"/>
      <c r="I576" s="72"/>
      <c r="K576" s="72"/>
      <c r="M576" s="72"/>
    </row>
    <row r="577">
      <c r="E577" s="72"/>
      <c r="F577" s="72"/>
      <c r="H577" s="72"/>
      <c r="I577" s="72"/>
      <c r="K577" s="72"/>
      <c r="M577" s="72"/>
    </row>
    <row r="578">
      <c r="E578" s="72"/>
      <c r="F578" s="72"/>
      <c r="H578" s="72"/>
      <c r="I578" s="72"/>
      <c r="K578" s="72"/>
      <c r="M578" s="72"/>
    </row>
    <row r="579">
      <c r="E579" s="72"/>
      <c r="F579" s="72"/>
      <c r="H579" s="72"/>
      <c r="I579" s="72"/>
      <c r="K579" s="72"/>
      <c r="M579" s="72"/>
    </row>
    <row r="580">
      <c r="E580" s="72"/>
      <c r="F580" s="72"/>
      <c r="H580" s="72"/>
      <c r="I580" s="72"/>
      <c r="K580" s="72"/>
      <c r="M580" s="72"/>
    </row>
    <row r="581">
      <c r="E581" s="72"/>
      <c r="F581" s="72"/>
      <c r="H581" s="72"/>
      <c r="I581" s="72"/>
      <c r="K581" s="72"/>
      <c r="M581" s="72"/>
    </row>
    <row r="582">
      <c r="E582" s="72"/>
      <c r="F582" s="72"/>
      <c r="H582" s="72"/>
      <c r="I582" s="72"/>
      <c r="K582" s="72"/>
      <c r="M582" s="72"/>
    </row>
    <row r="583">
      <c r="E583" s="72"/>
      <c r="F583" s="72"/>
      <c r="H583" s="72"/>
      <c r="I583" s="72"/>
      <c r="K583" s="72"/>
      <c r="M583" s="72"/>
    </row>
    <row r="584">
      <c r="E584" s="72"/>
      <c r="F584" s="72"/>
      <c r="H584" s="72"/>
      <c r="I584" s="72"/>
      <c r="K584" s="72"/>
      <c r="M584" s="72"/>
    </row>
    <row r="585">
      <c r="E585" s="72"/>
      <c r="F585" s="72"/>
      <c r="H585" s="72"/>
      <c r="I585" s="72"/>
      <c r="K585" s="72"/>
      <c r="M585" s="72"/>
    </row>
    <row r="586">
      <c r="E586" s="72"/>
      <c r="F586" s="72"/>
      <c r="H586" s="72"/>
      <c r="I586" s="72"/>
      <c r="K586" s="72"/>
      <c r="M586" s="72"/>
    </row>
    <row r="587">
      <c r="E587" s="72"/>
      <c r="F587" s="72"/>
      <c r="H587" s="72"/>
      <c r="I587" s="72"/>
      <c r="K587" s="72"/>
      <c r="M587" s="72"/>
    </row>
    <row r="588">
      <c r="E588" s="72"/>
      <c r="F588" s="72"/>
      <c r="H588" s="72"/>
      <c r="I588" s="72"/>
      <c r="K588" s="72"/>
      <c r="M588" s="72"/>
    </row>
    <row r="589">
      <c r="E589" s="72"/>
      <c r="F589" s="72"/>
      <c r="H589" s="72"/>
      <c r="I589" s="72"/>
      <c r="K589" s="72"/>
      <c r="M589" s="72"/>
    </row>
    <row r="590">
      <c r="E590" s="72"/>
      <c r="F590" s="72"/>
      <c r="H590" s="72"/>
      <c r="I590" s="72"/>
      <c r="K590" s="72"/>
      <c r="M590" s="72"/>
    </row>
    <row r="591">
      <c r="E591" s="72"/>
      <c r="F591" s="72"/>
      <c r="H591" s="72"/>
      <c r="I591" s="72"/>
      <c r="K591" s="72"/>
      <c r="M591" s="72"/>
    </row>
    <row r="592">
      <c r="E592" s="72"/>
      <c r="F592" s="72"/>
      <c r="H592" s="72"/>
      <c r="I592" s="72"/>
      <c r="K592" s="72"/>
      <c r="M592" s="72"/>
    </row>
    <row r="593">
      <c r="E593" s="72"/>
      <c r="F593" s="72"/>
      <c r="H593" s="72"/>
      <c r="I593" s="72"/>
      <c r="K593" s="72"/>
      <c r="M593" s="72"/>
    </row>
    <row r="594">
      <c r="E594" s="72"/>
      <c r="F594" s="72"/>
      <c r="H594" s="72"/>
      <c r="I594" s="72"/>
      <c r="K594" s="72"/>
      <c r="M594" s="72"/>
    </row>
    <row r="595">
      <c r="E595" s="72"/>
      <c r="F595" s="72"/>
      <c r="H595" s="72"/>
      <c r="I595" s="72"/>
      <c r="K595" s="72"/>
      <c r="M595" s="72"/>
    </row>
    <row r="596">
      <c r="E596" s="72"/>
      <c r="F596" s="72"/>
      <c r="H596" s="72"/>
      <c r="I596" s="72"/>
      <c r="K596" s="72"/>
      <c r="M596" s="72"/>
    </row>
    <row r="597">
      <c r="E597" s="72"/>
      <c r="F597" s="72"/>
      <c r="H597" s="72"/>
      <c r="I597" s="72"/>
      <c r="K597" s="72"/>
      <c r="M597" s="72"/>
    </row>
    <row r="598">
      <c r="E598" s="72"/>
      <c r="F598" s="72"/>
      <c r="H598" s="72"/>
      <c r="I598" s="72"/>
      <c r="K598" s="72"/>
      <c r="M598" s="72"/>
    </row>
    <row r="599">
      <c r="E599" s="72"/>
      <c r="F599" s="72"/>
      <c r="H599" s="72"/>
      <c r="I599" s="72"/>
      <c r="K599" s="72"/>
      <c r="M599" s="72"/>
    </row>
    <row r="600">
      <c r="E600" s="72"/>
      <c r="F600" s="72"/>
      <c r="H600" s="72"/>
      <c r="I600" s="72"/>
      <c r="K600" s="72"/>
      <c r="M600" s="72"/>
    </row>
    <row r="601">
      <c r="E601" s="72"/>
      <c r="F601" s="72"/>
      <c r="H601" s="72"/>
      <c r="I601" s="72"/>
      <c r="K601" s="72"/>
      <c r="M601" s="72"/>
    </row>
    <row r="602">
      <c r="E602" s="72"/>
      <c r="F602" s="72"/>
      <c r="H602" s="72"/>
      <c r="I602" s="72"/>
      <c r="K602" s="72"/>
      <c r="M602" s="72"/>
    </row>
    <row r="603">
      <c r="E603" s="72"/>
      <c r="F603" s="72"/>
      <c r="H603" s="72"/>
      <c r="I603" s="72"/>
      <c r="K603" s="72"/>
      <c r="M603" s="72"/>
    </row>
    <row r="604">
      <c r="E604" s="72"/>
      <c r="F604" s="72"/>
      <c r="H604" s="72"/>
      <c r="I604" s="72"/>
      <c r="K604" s="72"/>
      <c r="M604" s="72"/>
    </row>
    <row r="605">
      <c r="E605" s="72"/>
      <c r="F605" s="72"/>
      <c r="H605" s="72"/>
      <c r="I605" s="72"/>
      <c r="K605" s="72"/>
      <c r="M605" s="72"/>
    </row>
    <row r="606">
      <c r="E606" s="72"/>
      <c r="F606" s="72"/>
      <c r="H606" s="72"/>
      <c r="I606" s="72"/>
      <c r="K606" s="72"/>
      <c r="M606" s="72"/>
    </row>
    <row r="607">
      <c r="E607" s="72"/>
      <c r="F607" s="72"/>
      <c r="H607" s="72"/>
      <c r="I607" s="72"/>
      <c r="K607" s="72"/>
      <c r="M607" s="72"/>
    </row>
    <row r="608">
      <c r="E608" s="72"/>
      <c r="F608" s="72"/>
      <c r="H608" s="72"/>
      <c r="I608" s="72"/>
      <c r="K608" s="72"/>
      <c r="M608" s="72"/>
    </row>
    <row r="609">
      <c r="E609" s="72"/>
      <c r="F609" s="72"/>
      <c r="H609" s="72"/>
      <c r="I609" s="72"/>
      <c r="K609" s="72"/>
      <c r="M609" s="72"/>
    </row>
    <row r="610">
      <c r="E610" s="72"/>
      <c r="F610" s="72"/>
      <c r="H610" s="72"/>
      <c r="I610" s="72"/>
      <c r="K610" s="72"/>
      <c r="M610" s="72"/>
    </row>
    <row r="611">
      <c r="E611" s="72"/>
      <c r="F611" s="72"/>
      <c r="H611" s="72"/>
      <c r="I611" s="72"/>
      <c r="K611" s="72"/>
      <c r="M611" s="72"/>
    </row>
    <row r="612">
      <c r="E612" s="72"/>
      <c r="F612" s="72"/>
      <c r="H612" s="72"/>
      <c r="I612" s="72"/>
      <c r="K612" s="72"/>
      <c r="M612" s="72"/>
    </row>
    <row r="613">
      <c r="E613" s="72"/>
      <c r="F613" s="72"/>
      <c r="H613" s="72"/>
      <c r="I613" s="72"/>
      <c r="K613" s="72"/>
      <c r="M613" s="72"/>
    </row>
    <row r="614">
      <c r="E614" s="72"/>
      <c r="F614" s="72"/>
      <c r="H614" s="72"/>
      <c r="I614" s="72"/>
      <c r="K614" s="72"/>
      <c r="M614" s="72"/>
    </row>
    <row r="615">
      <c r="E615" s="72"/>
      <c r="F615" s="72"/>
      <c r="H615" s="72"/>
      <c r="I615" s="72"/>
      <c r="K615" s="72"/>
      <c r="M615" s="72"/>
    </row>
    <row r="616">
      <c r="E616" s="72"/>
      <c r="F616" s="72"/>
      <c r="H616" s="72"/>
      <c r="I616" s="72"/>
      <c r="K616" s="72"/>
      <c r="M616" s="72"/>
    </row>
    <row r="617">
      <c r="E617" s="72"/>
      <c r="F617" s="72"/>
      <c r="H617" s="72"/>
      <c r="I617" s="72"/>
      <c r="K617" s="72"/>
      <c r="M617" s="72"/>
    </row>
    <row r="618">
      <c r="E618" s="72"/>
      <c r="F618" s="72"/>
      <c r="H618" s="72"/>
      <c r="I618" s="72"/>
      <c r="K618" s="72"/>
      <c r="M618" s="72"/>
    </row>
    <row r="619">
      <c r="E619" s="72"/>
      <c r="F619" s="72"/>
      <c r="H619" s="72"/>
      <c r="I619" s="72"/>
      <c r="K619" s="72"/>
      <c r="M619" s="72"/>
    </row>
    <row r="620">
      <c r="E620" s="72"/>
      <c r="F620" s="72"/>
      <c r="H620" s="72"/>
      <c r="I620" s="72"/>
      <c r="K620" s="72"/>
      <c r="M620" s="72"/>
    </row>
    <row r="621">
      <c r="E621" s="72"/>
      <c r="F621" s="72"/>
      <c r="H621" s="72"/>
      <c r="I621" s="72"/>
      <c r="K621" s="72"/>
      <c r="M621" s="72"/>
    </row>
    <row r="622">
      <c r="E622" s="72"/>
      <c r="F622" s="72"/>
      <c r="H622" s="72"/>
      <c r="I622" s="72"/>
      <c r="K622" s="72"/>
      <c r="M622" s="72"/>
    </row>
    <row r="623">
      <c r="E623" s="72"/>
      <c r="F623" s="72"/>
      <c r="H623" s="72"/>
      <c r="I623" s="72"/>
      <c r="K623" s="72"/>
      <c r="M623" s="72"/>
    </row>
    <row r="624">
      <c r="E624" s="72"/>
      <c r="F624" s="72"/>
      <c r="H624" s="72"/>
      <c r="I624" s="72"/>
      <c r="K624" s="72"/>
      <c r="M624" s="72"/>
    </row>
    <row r="625">
      <c r="E625" s="72"/>
      <c r="F625" s="72"/>
      <c r="H625" s="72"/>
      <c r="I625" s="72"/>
      <c r="K625" s="72"/>
      <c r="M625" s="72"/>
    </row>
    <row r="626">
      <c r="E626" s="72"/>
      <c r="F626" s="72"/>
      <c r="H626" s="72"/>
      <c r="I626" s="72"/>
      <c r="K626" s="72"/>
      <c r="M626" s="72"/>
    </row>
    <row r="627">
      <c r="E627" s="72"/>
      <c r="F627" s="72"/>
      <c r="H627" s="72"/>
      <c r="I627" s="72"/>
      <c r="K627" s="72"/>
      <c r="M627" s="72"/>
    </row>
    <row r="628">
      <c r="E628" s="72"/>
      <c r="F628" s="72"/>
      <c r="H628" s="72"/>
      <c r="I628" s="72"/>
      <c r="K628" s="72"/>
      <c r="M628" s="72"/>
    </row>
    <row r="629">
      <c r="E629" s="72"/>
      <c r="F629" s="72"/>
      <c r="H629" s="72"/>
      <c r="I629" s="72"/>
      <c r="K629" s="72"/>
      <c r="M629" s="72"/>
    </row>
    <row r="630">
      <c r="E630" s="72"/>
      <c r="F630" s="72"/>
      <c r="H630" s="72"/>
      <c r="I630" s="72"/>
      <c r="K630" s="72"/>
      <c r="M630" s="72"/>
    </row>
    <row r="631">
      <c r="E631" s="72"/>
      <c r="F631" s="72"/>
      <c r="H631" s="72"/>
      <c r="I631" s="72"/>
      <c r="K631" s="72"/>
      <c r="M631" s="72"/>
    </row>
    <row r="632">
      <c r="E632" s="72"/>
      <c r="F632" s="72"/>
      <c r="H632" s="72"/>
      <c r="I632" s="72"/>
      <c r="K632" s="72"/>
      <c r="M632" s="72"/>
    </row>
    <row r="633">
      <c r="E633" s="72"/>
      <c r="F633" s="72"/>
      <c r="H633" s="72"/>
      <c r="I633" s="72"/>
      <c r="K633" s="72"/>
      <c r="M633" s="72"/>
    </row>
    <row r="634">
      <c r="E634" s="72"/>
      <c r="F634" s="72"/>
      <c r="H634" s="72"/>
      <c r="I634" s="72"/>
      <c r="K634" s="72"/>
      <c r="M634" s="72"/>
    </row>
    <row r="635">
      <c r="E635" s="72"/>
      <c r="F635" s="72"/>
      <c r="H635" s="72"/>
      <c r="I635" s="72"/>
      <c r="K635" s="72"/>
      <c r="M635" s="72"/>
    </row>
    <row r="636">
      <c r="E636" s="72"/>
      <c r="F636" s="72"/>
      <c r="H636" s="72"/>
      <c r="I636" s="72"/>
      <c r="K636" s="72"/>
      <c r="M636" s="72"/>
    </row>
    <row r="637">
      <c r="E637" s="72"/>
      <c r="F637" s="72"/>
      <c r="H637" s="72"/>
      <c r="I637" s="72"/>
      <c r="K637" s="72"/>
      <c r="M637" s="72"/>
    </row>
    <row r="638">
      <c r="E638" s="72"/>
      <c r="F638" s="72"/>
      <c r="H638" s="72"/>
      <c r="I638" s="72"/>
      <c r="K638" s="72"/>
      <c r="M638" s="72"/>
    </row>
    <row r="639">
      <c r="E639" s="72"/>
      <c r="F639" s="72"/>
      <c r="H639" s="72"/>
      <c r="I639" s="72"/>
      <c r="K639" s="72"/>
      <c r="M639" s="72"/>
    </row>
    <row r="640">
      <c r="E640" s="72"/>
      <c r="F640" s="72"/>
      <c r="H640" s="72"/>
      <c r="I640" s="72"/>
      <c r="K640" s="72"/>
      <c r="M640" s="72"/>
    </row>
    <row r="641">
      <c r="E641" s="72"/>
      <c r="F641" s="72"/>
      <c r="H641" s="72"/>
      <c r="I641" s="72"/>
      <c r="K641" s="72"/>
      <c r="M641" s="72"/>
    </row>
    <row r="642">
      <c r="E642" s="72"/>
      <c r="F642" s="72"/>
      <c r="H642" s="72"/>
      <c r="I642" s="72"/>
      <c r="K642" s="72"/>
      <c r="M642" s="72"/>
    </row>
    <row r="643">
      <c r="E643" s="72"/>
      <c r="F643" s="72"/>
      <c r="H643" s="72"/>
      <c r="I643" s="72"/>
      <c r="K643" s="72"/>
      <c r="M643" s="72"/>
    </row>
    <row r="644">
      <c r="E644" s="72"/>
      <c r="F644" s="72"/>
      <c r="H644" s="72"/>
      <c r="I644" s="72"/>
      <c r="K644" s="72"/>
      <c r="M644" s="72"/>
    </row>
    <row r="645">
      <c r="E645" s="72"/>
      <c r="F645" s="72"/>
      <c r="H645" s="72"/>
      <c r="I645" s="72"/>
      <c r="K645" s="72"/>
      <c r="M645" s="72"/>
    </row>
    <row r="646">
      <c r="E646" s="72"/>
      <c r="F646" s="72"/>
      <c r="H646" s="72"/>
      <c r="I646" s="72"/>
      <c r="K646" s="72"/>
      <c r="M646" s="72"/>
    </row>
    <row r="647">
      <c r="E647" s="72"/>
      <c r="F647" s="72"/>
      <c r="H647" s="72"/>
      <c r="I647" s="72"/>
      <c r="K647" s="72"/>
      <c r="M647" s="72"/>
    </row>
    <row r="648">
      <c r="E648" s="72"/>
      <c r="F648" s="72"/>
      <c r="H648" s="72"/>
      <c r="I648" s="72"/>
      <c r="K648" s="72"/>
      <c r="M648" s="72"/>
    </row>
    <row r="649">
      <c r="E649" s="72"/>
      <c r="F649" s="72"/>
      <c r="H649" s="72"/>
      <c r="I649" s="72"/>
      <c r="K649" s="72"/>
      <c r="M649" s="72"/>
    </row>
    <row r="650">
      <c r="E650" s="72"/>
      <c r="F650" s="72"/>
      <c r="H650" s="72"/>
      <c r="I650" s="72"/>
      <c r="K650" s="72"/>
      <c r="M650" s="72"/>
    </row>
    <row r="651">
      <c r="E651" s="72"/>
      <c r="F651" s="72"/>
      <c r="H651" s="72"/>
      <c r="I651" s="72"/>
      <c r="K651" s="72"/>
      <c r="M651" s="72"/>
    </row>
    <row r="652">
      <c r="E652" s="72"/>
      <c r="F652" s="72"/>
      <c r="H652" s="72"/>
      <c r="I652" s="72"/>
      <c r="K652" s="72"/>
      <c r="M652" s="72"/>
    </row>
    <row r="653">
      <c r="E653" s="72"/>
      <c r="F653" s="72"/>
      <c r="H653" s="72"/>
      <c r="I653" s="72"/>
      <c r="K653" s="72"/>
      <c r="M653" s="72"/>
    </row>
    <row r="654">
      <c r="E654" s="72"/>
      <c r="F654" s="72"/>
      <c r="H654" s="72"/>
      <c r="I654" s="72"/>
      <c r="K654" s="72"/>
      <c r="M654" s="72"/>
    </row>
    <row r="655">
      <c r="E655" s="72"/>
      <c r="F655" s="72"/>
      <c r="H655" s="72"/>
      <c r="I655" s="72"/>
      <c r="K655" s="72"/>
      <c r="M655" s="72"/>
    </row>
    <row r="656">
      <c r="E656" s="72"/>
      <c r="F656" s="72"/>
      <c r="H656" s="72"/>
      <c r="I656" s="72"/>
      <c r="K656" s="72"/>
      <c r="M656" s="72"/>
    </row>
    <row r="657">
      <c r="E657" s="72"/>
      <c r="F657" s="72"/>
      <c r="H657" s="72"/>
      <c r="I657" s="72"/>
      <c r="K657" s="72"/>
      <c r="M657" s="72"/>
    </row>
    <row r="658">
      <c r="E658" s="72"/>
      <c r="F658" s="72"/>
      <c r="H658" s="72"/>
      <c r="I658" s="72"/>
      <c r="K658" s="72"/>
      <c r="M658" s="72"/>
    </row>
    <row r="659">
      <c r="E659" s="72"/>
      <c r="F659" s="72"/>
      <c r="H659" s="72"/>
      <c r="I659" s="72"/>
      <c r="K659" s="72"/>
      <c r="M659" s="72"/>
    </row>
    <row r="660">
      <c r="E660" s="72"/>
      <c r="F660" s="72"/>
      <c r="H660" s="72"/>
      <c r="I660" s="72"/>
      <c r="K660" s="72"/>
      <c r="M660" s="72"/>
    </row>
    <row r="661">
      <c r="E661" s="72"/>
      <c r="F661" s="72"/>
      <c r="H661" s="72"/>
      <c r="I661" s="72"/>
      <c r="K661" s="72"/>
      <c r="M661" s="72"/>
    </row>
    <row r="662">
      <c r="E662" s="72"/>
      <c r="F662" s="72"/>
      <c r="H662" s="72"/>
      <c r="I662" s="72"/>
      <c r="K662" s="72"/>
      <c r="M662" s="72"/>
    </row>
    <row r="663">
      <c r="E663" s="72"/>
      <c r="F663" s="72"/>
      <c r="H663" s="72"/>
      <c r="I663" s="72"/>
      <c r="K663" s="72"/>
      <c r="M663" s="72"/>
    </row>
    <row r="664">
      <c r="E664" s="72"/>
      <c r="F664" s="72"/>
      <c r="H664" s="72"/>
      <c r="I664" s="72"/>
      <c r="K664" s="72"/>
      <c r="M664" s="72"/>
    </row>
    <row r="665">
      <c r="E665" s="72"/>
      <c r="F665" s="72"/>
      <c r="H665" s="72"/>
      <c r="I665" s="72"/>
      <c r="K665" s="72"/>
      <c r="M665" s="72"/>
    </row>
    <row r="666">
      <c r="E666" s="72"/>
      <c r="F666" s="72"/>
      <c r="H666" s="72"/>
      <c r="I666" s="72"/>
      <c r="K666" s="72"/>
      <c r="M666" s="72"/>
    </row>
    <row r="667">
      <c r="E667" s="72"/>
      <c r="F667" s="72"/>
      <c r="H667" s="72"/>
      <c r="I667" s="72"/>
      <c r="K667" s="72"/>
      <c r="M667" s="72"/>
    </row>
    <row r="668">
      <c r="E668" s="72"/>
      <c r="F668" s="72"/>
      <c r="H668" s="72"/>
      <c r="I668" s="72"/>
      <c r="K668" s="72"/>
      <c r="M668" s="72"/>
    </row>
    <row r="669">
      <c r="E669" s="72"/>
      <c r="F669" s="72"/>
      <c r="H669" s="72"/>
      <c r="I669" s="72"/>
      <c r="K669" s="72"/>
      <c r="M669" s="72"/>
    </row>
    <row r="670">
      <c r="E670" s="72"/>
      <c r="F670" s="72"/>
      <c r="H670" s="72"/>
      <c r="I670" s="72"/>
      <c r="K670" s="72"/>
      <c r="M670" s="72"/>
    </row>
    <row r="671">
      <c r="E671" s="72"/>
      <c r="F671" s="72"/>
      <c r="H671" s="72"/>
      <c r="I671" s="72"/>
      <c r="K671" s="72"/>
      <c r="M671" s="72"/>
    </row>
    <row r="672">
      <c r="E672" s="72"/>
      <c r="F672" s="72"/>
      <c r="H672" s="72"/>
      <c r="I672" s="72"/>
      <c r="K672" s="72"/>
      <c r="M672" s="72"/>
    </row>
    <row r="673">
      <c r="E673" s="72"/>
      <c r="F673" s="72"/>
      <c r="H673" s="72"/>
      <c r="I673" s="72"/>
      <c r="K673" s="72"/>
      <c r="M673" s="72"/>
    </row>
    <row r="674">
      <c r="E674" s="72"/>
      <c r="F674" s="72"/>
      <c r="H674" s="72"/>
      <c r="I674" s="72"/>
      <c r="K674" s="72"/>
      <c r="M674" s="72"/>
    </row>
    <row r="675">
      <c r="E675" s="72"/>
      <c r="F675" s="72"/>
      <c r="H675" s="72"/>
      <c r="I675" s="72"/>
      <c r="K675" s="72"/>
      <c r="M675" s="72"/>
    </row>
    <row r="676">
      <c r="E676" s="72"/>
      <c r="F676" s="72"/>
      <c r="H676" s="72"/>
      <c r="I676" s="72"/>
      <c r="K676" s="72"/>
      <c r="M676" s="72"/>
    </row>
    <row r="677">
      <c r="E677" s="72"/>
      <c r="F677" s="72"/>
      <c r="H677" s="72"/>
      <c r="I677" s="72"/>
      <c r="K677" s="72"/>
      <c r="M677" s="72"/>
    </row>
    <row r="678">
      <c r="E678" s="72"/>
      <c r="F678" s="72"/>
      <c r="H678" s="72"/>
      <c r="I678" s="72"/>
      <c r="K678" s="72"/>
      <c r="M678" s="72"/>
    </row>
    <row r="679">
      <c r="E679" s="72"/>
      <c r="F679" s="72"/>
      <c r="H679" s="72"/>
      <c r="I679" s="72"/>
      <c r="K679" s="72"/>
      <c r="M679" s="72"/>
    </row>
    <row r="680">
      <c r="E680" s="72"/>
      <c r="F680" s="72"/>
      <c r="H680" s="72"/>
      <c r="I680" s="72"/>
      <c r="K680" s="72"/>
      <c r="M680" s="72"/>
    </row>
    <row r="681">
      <c r="E681" s="72"/>
      <c r="F681" s="72"/>
      <c r="H681" s="72"/>
      <c r="I681" s="72"/>
      <c r="K681" s="72"/>
      <c r="M681" s="72"/>
    </row>
    <row r="682">
      <c r="E682" s="72"/>
      <c r="F682" s="72"/>
      <c r="H682" s="72"/>
      <c r="I682" s="72"/>
      <c r="K682" s="72"/>
      <c r="M682" s="72"/>
    </row>
    <row r="683">
      <c r="E683" s="72"/>
      <c r="F683" s="72"/>
      <c r="H683" s="72"/>
      <c r="I683" s="72"/>
      <c r="K683" s="72"/>
      <c r="M683" s="72"/>
    </row>
    <row r="684">
      <c r="E684" s="72"/>
      <c r="F684" s="72"/>
      <c r="H684" s="72"/>
      <c r="I684" s="72"/>
      <c r="K684" s="72"/>
      <c r="M684" s="72"/>
    </row>
    <row r="685">
      <c r="E685" s="72"/>
      <c r="F685" s="72"/>
      <c r="H685" s="72"/>
      <c r="I685" s="72"/>
      <c r="K685" s="72"/>
      <c r="M685" s="72"/>
    </row>
    <row r="686">
      <c r="E686" s="72"/>
      <c r="F686" s="72"/>
      <c r="H686" s="72"/>
      <c r="I686" s="72"/>
      <c r="K686" s="72"/>
      <c r="M686" s="72"/>
    </row>
    <row r="687">
      <c r="E687" s="72"/>
      <c r="F687" s="72"/>
      <c r="H687" s="72"/>
      <c r="I687" s="72"/>
      <c r="K687" s="72"/>
      <c r="M687" s="72"/>
    </row>
    <row r="688">
      <c r="E688" s="72"/>
      <c r="F688" s="72"/>
      <c r="H688" s="72"/>
      <c r="I688" s="72"/>
      <c r="K688" s="72"/>
      <c r="M688" s="72"/>
    </row>
    <row r="689">
      <c r="E689" s="72"/>
      <c r="F689" s="72"/>
      <c r="H689" s="72"/>
      <c r="I689" s="72"/>
      <c r="K689" s="72"/>
      <c r="M689" s="72"/>
    </row>
    <row r="690">
      <c r="E690" s="72"/>
      <c r="F690" s="72"/>
      <c r="H690" s="72"/>
      <c r="I690" s="72"/>
      <c r="K690" s="72"/>
      <c r="M690" s="72"/>
    </row>
    <row r="691">
      <c r="E691" s="72"/>
      <c r="F691" s="72"/>
      <c r="H691" s="72"/>
      <c r="I691" s="72"/>
      <c r="K691" s="72"/>
      <c r="M691" s="72"/>
    </row>
    <row r="692">
      <c r="E692" s="72"/>
      <c r="F692" s="72"/>
      <c r="H692" s="72"/>
      <c r="I692" s="72"/>
      <c r="K692" s="72"/>
      <c r="M692" s="72"/>
    </row>
    <row r="693">
      <c r="E693" s="72"/>
      <c r="F693" s="72"/>
      <c r="H693" s="72"/>
      <c r="I693" s="72"/>
      <c r="K693" s="72"/>
      <c r="M693" s="72"/>
    </row>
    <row r="694">
      <c r="E694" s="72"/>
      <c r="F694" s="72"/>
      <c r="H694" s="72"/>
      <c r="I694" s="72"/>
      <c r="K694" s="72"/>
      <c r="M694" s="72"/>
    </row>
    <row r="695">
      <c r="E695" s="72"/>
      <c r="F695" s="72"/>
      <c r="H695" s="72"/>
      <c r="I695" s="72"/>
      <c r="K695" s="72"/>
      <c r="M695" s="72"/>
    </row>
    <row r="696">
      <c r="E696" s="72"/>
      <c r="F696" s="72"/>
      <c r="H696" s="72"/>
      <c r="I696" s="72"/>
      <c r="K696" s="72"/>
      <c r="M696" s="72"/>
    </row>
    <row r="697">
      <c r="E697" s="72"/>
      <c r="F697" s="72"/>
      <c r="H697" s="72"/>
      <c r="I697" s="72"/>
      <c r="K697" s="72"/>
      <c r="M697" s="72"/>
    </row>
    <row r="698">
      <c r="E698" s="72"/>
      <c r="F698" s="72"/>
      <c r="H698" s="72"/>
      <c r="I698" s="72"/>
      <c r="K698" s="72"/>
      <c r="M698" s="72"/>
    </row>
    <row r="699">
      <c r="E699" s="72"/>
      <c r="F699" s="72"/>
      <c r="H699" s="72"/>
      <c r="I699" s="72"/>
      <c r="K699" s="72"/>
      <c r="M699" s="72"/>
    </row>
    <row r="700">
      <c r="E700" s="72"/>
      <c r="F700" s="72"/>
      <c r="H700" s="72"/>
      <c r="I700" s="72"/>
      <c r="K700" s="72"/>
      <c r="M700" s="72"/>
    </row>
    <row r="701">
      <c r="E701" s="72"/>
      <c r="F701" s="72"/>
      <c r="H701" s="72"/>
      <c r="I701" s="72"/>
      <c r="K701" s="72"/>
      <c r="M701" s="72"/>
    </row>
    <row r="702">
      <c r="E702" s="72"/>
      <c r="F702" s="72"/>
      <c r="H702" s="72"/>
      <c r="I702" s="72"/>
      <c r="K702" s="72"/>
      <c r="M702" s="72"/>
    </row>
    <row r="703">
      <c r="E703" s="72"/>
      <c r="F703" s="72"/>
      <c r="H703" s="72"/>
      <c r="I703" s="72"/>
      <c r="K703" s="72"/>
      <c r="M703" s="72"/>
    </row>
    <row r="704">
      <c r="E704" s="72"/>
      <c r="F704" s="72"/>
      <c r="H704" s="72"/>
      <c r="I704" s="72"/>
      <c r="K704" s="72"/>
      <c r="M704" s="72"/>
    </row>
    <row r="705">
      <c r="E705" s="72"/>
      <c r="F705" s="72"/>
      <c r="H705" s="72"/>
      <c r="I705" s="72"/>
      <c r="K705" s="72"/>
      <c r="M705" s="72"/>
    </row>
    <row r="706">
      <c r="E706" s="72"/>
      <c r="F706" s="72"/>
      <c r="H706" s="72"/>
      <c r="I706" s="72"/>
      <c r="K706" s="72"/>
      <c r="M706" s="72"/>
    </row>
    <row r="707">
      <c r="E707" s="72"/>
      <c r="F707" s="72"/>
      <c r="H707" s="72"/>
      <c r="I707" s="72"/>
      <c r="K707" s="72"/>
      <c r="M707" s="72"/>
    </row>
    <row r="708">
      <c r="E708" s="72"/>
      <c r="F708" s="72"/>
      <c r="H708" s="72"/>
      <c r="I708" s="72"/>
      <c r="K708" s="72"/>
      <c r="M708" s="72"/>
    </row>
    <row r="709">
      <c r="E709" s="72"/>
      <c r="F709" s="72"/>
      <c r="H709" s="72"/>
      <c r="I709" s="72"/>
      <c r="K709" s="72"/>
      <c r="M709" s="72"/>
    </row>
    <row r="710">
      <c r="E710" s="72"/>
      <c r="F710" s="72"/>
      <c r="H710" s="72"/>
      <c r="I710" s="72"/>
      <c r="K710" s="72"/>
      <c r="M710" s="72"/>
    </row>
    <row r="711">
      <c r="E711" s="72"/>
      <c r="F711" s="72"/>
      <c r="H711" s="72"/>
      <c r="I711" s="72"/>
      <c r="K711" s="72"/>
      <c r="M711" s="72"/>
    </row>
    <row r="712">
      <c r="E712" s="72"/>
      <c r="F712" s="72"/>
      <c r="H712" s="72"/>
      <c r="I712" s="72"/>
      <c r="K712" s="72"/>
      <c r="M712" s="72"/>
    </row>
    <row r="713">
      <c r="E713" s="72"/>
      <c r="F713" s="72"/>
      <c r="H713" s="72"/>
      <c r="I713" s="72"/>
      <c r="K713" s="72"/>
      <c r="M713" s="72"/>
    </row>
    <row r="714">
      <c r="E714" s="72"/>
      <c r="F714" s="72"/>
      <c r="H714" s="72"/>
      <c r="I714" s="72"/>
      <c r="K714" s="72"/>
      <c r="M714" s="72"/>
    </row>
    <row r="715">
      <c r="E715" s="72"/>
      <c r="F715" s="72"/>
      <c r="H715" s="72"/>
      <c r="I715" s="72"/>
      <c r="K715" s="72"/>
      <c r="M715" s="72"/>
    </row>
    <row r="716">
      <c r="E716" s="72"/>
      <c r="F716" s="72"/>
      <c r="H716" s="72"/>
      <c r="I716" s="72"/>
      <c r="K716" s="72"/>
      <c r="M716" s="72"/>
    </row>
    <row r="717">
      <c r="E717" s="72"/>
      <c r="F717" s="72"/>
      <c r="H717" s="72"/>
      <c r="I717" s="72"/>
      <c r="K717" s="72"/>
      <c r="M717" s="72"/>
    </row>
    <row r="718">
      <c r="E718" s="72"/>
      <c r="F718" s="72"/>
      <c r="H718" s="72"/>
      <c r="I718" s="72"/>
      <c r="K718" s="72"/>
      <c r="M718" s="72"/>
    </row>
    <row r="719">
      <c r="E719" s="72"/>
      <c r="F719" s="72"/>
      <c r="H719" s="72"/>
      <c r="I719" s="72"/>
      <c r="K719" s="72"/>
      <c r="M719" s="72"/>
    </row>
    <row r="720">
      <c r="E720" s="72"/>
      <c r="F720" s="72"/>
      <c r="H720" s="72"/>
      <c r="I720" s="72"/>
      <c r="K720" s="72"/>
      <c r="M720" s="72"/>
    </row>
    <row r="721">
      <c r="E721" s="72"/>
      <c r="F721" s="72"/>
      <c r="H721" s="72"/>
      <c r="I721" s="72"/>
      <c r="K721" s="72"/>
      <c r="M721" s="72"/>
    </row>
    <row r="722">
      <c r="E722" s="72"/>
      <c r="F722" s="72"/>
      <c r="H722" s="72"/>
      <c r="I722" s="72"/>
      <c r="K722" s="72"/>
      <c r="M722" s="72"/>
    </row>
    <row r="723">
      <c r="E723" s="72"/>
      <c r="F723" s="72"/>
      <c r="H723" s="72"/>
      <c r="I723" s="72"/>
      <c r="K723" s="72"/>
      <c r="M723" s="72"/>
    </row>
    <row r="724">
      <c r="E724" s="72"/>
      <c r="F724" s="72"/>
      <c r="H724" s="72"/>
      <c r="I724" s="72"/>
      <c r="K724" s="72"/>
      <c r="M724" s="72"/>
    </row>
    <row r="725">
      <c r="E725" s="72"/>
      <c r="F725" s="72"/>
      <c r="H725" s="72"/>
      <c r="I725" s="72"/>
      <c r="K725" s="72"/>
      <c r="M725" s="72"/>
    </row>
    <row r="726">
      <c r="E726" s="72"/>
      <c r="F726" s="72"/>
      <c r="H726" s="72"/>
      <c r="I726" s="72"/>
      <c r="K726" s="72"/>
      <c r="M726" s="72"/>
    </row>
    <row r="727">
      <c r="E727" s="72"/>
      <c r="F727" s="72"/>
      <c r="H727" s="72"/>
      <c r="I727" s="72"/>
      <c r="K727" s="72"/>
      <c r="M727" s="72"/>
    </row>
    <row r="728">
      <c r="E728" s="72"/>
      <c r="F728" s="72"/>
      <c r="H728" s="72"/>
      <c r="I728" s="72"/>
      <c r="K728" s="72"/>
      <c r="M728" s="72"/>
    </row>
    <row r="729">
      <c r="E729" s="72"/>
      <c r="F729" s="72"/>
      <c r="H729" s="72"/>
      <c r="I729" s="72"/>
      <c r="K729" s="72"/>
      <c r="M729" s="72"/>
    </row>
    <row r="730">
      <c r="E730" s="72"/>
      <c r="F730" s="72"/>
      <c r="H730" s="72"/>
      <c r="I730" s="72"/>
      <c r="K730" s="72"/>
      <c r="M730" s="72"/>
    </row>
    <row r="731">
      <c r="E731" s="72"/>
      <c r="F731" s="72"/>
      <c r="H731" s="72"/>
      <c r="I731" s="72"/>
      <c r="K731" s="72"/>
      <c r="M731" s="72"/>
    </row>
    <row r="732">
      <c r="E732" s="72"/>
      <c r="F732" s="72"/>
      <c r="H732" s="72"/>
      <c r="I732" s="72"/>
      <c r="K732" s="72"/>
      <c r="M732" s="72"/>
    </row>
    <row r="733">
      <c r="E733" s="72"/>
      <c r="F733" s="72"/>
      <c r="H733" s="72"/>
      <c r="I733" s="72"/>
      <c r="K733" s="72"/>
      <c r="M733" s="72"/>
    </row>
    <row r="734">
      <c r="E734" s="72"/>
      <c r="F734" s="72"/>
      <c r="H734" s="72"/>
      <c r="I734" s="72"/>
      <c r="K734" s="72"/>
      <c r="M734" s="72"/>
    </row>
    <row r="735">
      <c r="E735" s="72"/>
      <c r="F735" s="72"/>
      <c r="H735" s="72"/>
      <c r="I735" s="72"/>
      <c r="K735" s="72"/>
      <c r="M735" s="72"/>
    </row>
    <row r="736">
      <c r="E736" s="72"/>
      <c r="F736" s="72"/>
      <c r="H736" s="72"/>
      <c r="I736" s="72"/>
      <c r="K736" s="72"/>
      <c r="M736" s="72"/>
    </row>
    <row r="737">
      <c r="E737" s="72"/>
      <c r="F737" s="72"/>
      <c r="H737" s="72"/>
      <c r="I737" s="72"/>
      <c r="K737" s="72"/>
      <c r="M737" s="72"/>
    </row>
    <row r="738">
      <c r="E738" s="72"/>
      <c r="F738" s="72"/>
      <c r="H738" s="72"/>
      <c r="I738" s="72"/>
      <c r="K738" s="72"/>
      <c r="M738" s="72"/>
    </row>
    <row r="739">
      <c r="E739" s="72"/>
      <c r="F739" s="72"/>
      <c r="H739" s="72"/>
      <c r="I739" s="72"/>
      <c r="K739" s="72"/>
      <c r="M739" s="72"/>
    </row>
    <row r="740">
      <c r="E740" s="72"/>
      <c r="F740" s="72"/>
      <c r="H740" s="72"/>
      <c r="I740" s="72"/>
      <c r="K740" s="72"/>
      <c r="M740" s="72"/>
    </row>
    <row r="741">
      <c r="E741" s="72"/>
      <c r="F741" s="72"/>
      <c r="H741" s="72"/>
      <c r="I741" s="72"/>
      <c r="K741" s="72"/>
      <c r="M741" s="72"/>
    </row>
    <row r="742">
      <c r="E742" s="72"/>
      <c r="F742" s="72"/>
      <c r="H742" s="72"/>
      <c r="I742" s="72"/>
      <c r="K742" s="72"/>
      <c r="M742" s="72"/>
    </row>
    <row r="743">
      <c r="E743" s="72"/>
      <c r="F743" s="72"/>
      <c r="H743" s="72"/>
      <c r="I743" s="72"/>
      <c r="K743" s="72"/>
      <c r="M743" s="72"/>
    </row>
    <row r="744">
      <c r="E744" s="72"/>
      <c r="F744" s="72"/>
      <c r="H744" s="72"/>
      <c r="I744" s="72"/>
      <c r="K744" s="72"/>
      <c r="M744" s="72"/>
    </row>
    <row r="745">
      <c r="E745" s="72"/>
      <c r="F745" s="72"/>
      <c r="H745" s="72"/>
      <c r="I745" s="72"/>
      <c r="K745" s="72"/>
      <c r="M745" s="72"/>
    </row>
    <row r="746">
      <c r="E746" s="72"/>
      <c r="F746" s="72"/>
      <c r="H746" s="72"/>
      <c r="I746" s="72"/>
      <c r="K746" s="72"/>
      <c r="M746" s="72"/>
    </row>
    <row r="747">
      <c r="E747" s="72"/>
      <c r="F747" s="72"/>
      <c r="H747" s="72"/>
      <c r="I747" s="72"/>
      <c r="K747" s="72"/>
      <c r="M747" s="72"/>
    </row>
    <row r="748">
      <c r="E748" s="72"/>
      <c r="F748" s="72"/>
      <c r="H748" s="72"/>
      <c r="I748" s="72"/>
      <c r="K748" s="72"/>
      <c r="M748" s="72"/>
    </row>
    <row r="749">
      <c r="E749" s="72"/>
      <c r="F749" s="72"/>
      <c r="H749" s="72"/>
      <c r="I749" s="72"/>
      <c r="K749" s="72"/>
      <c r="M749" s="72"/>
    </row>
    <row r="750">
      <c r="E750" s="72"/>
      <c r="F750" s="72"/>
      <c r="H750" s="72"/>
      <c r="I750" s="72"/>
      <c r="K750" s="72"/>
      <c r="M750" s="72"/>
    </row>
    <row r="751">
      <c r="E751" s="72"/>
      <c r="F751" s="72"/>
      <c r="H751" s="72"/>
      <c r="I751" s="72"/>
      <c r="K751" s="72"/>
      <c r="M751" s="72"/>
    </row>
    <row r="752">
      <c r="E752" s="72"/>
      <c r="F752" s="72"/>
      <c r="H752" s="72"/>
      <c r="I752" s="72"/>
      <c r="K752" s="72"/>
      <c r="M752" s="72"/>
    </row>
    <row r="753">
      <c r="E753" s="72"/>
      <c r="F753" s="72"/>
      <c r="H753" s="72"/>
      <c r="I753" s="72"/>
      <c r="K753" s="72"/>
      <c r="M753" s="72"/>
    </row>
    <row r="754">
      <c r="E754" s="72"/>
      <c r="F754" s="72"/>
      <c r="H754" s="72"/>
      <c r="I754" s="72"/>
      <c r="K754" s="72"/>
      <c r="M754" s="72"/>
    </row>
    <row r="755">
      <c r="E755" s="72"/>
      <c r="F755" s="72"/>
      <c r="H755" s="72"/>
      <c r="I755" s="72"/>
      <c r="K755" s="72"/>
      <c r="M755" s="72"/>
    </row>
    <row r="756">
      <c r="E756" s="72"/>
      <c r="F756" s="72"/>
      <c r="H756" s="72"/>
      <c r="I756" s="72"/>
      <c r="K756" s="72"/>
      <c r="M756" s="72"/>
    </row>
    <row r="757">
      <c r="E757" s="72"/>
      <c r="F757" s="72"/>
      <c r="H757" s="72"/>
      <c r="I757" s="72"/>
      <c r="K757" s="72"/>
      <c r="M757" s="72"/>
    </row>
    <row r="758">
      <c r="E758" s="72"/>
      <c r="F758" s="72"/>
      <c r="H758" s="72"/>
      <c r="I758" s="72"/>
      <c r="K758" s="72"/>
      <c r="M758" s="72"/>
    </row>
    <row r="759">
      <c r="E759" s="72"/>
      <c r="F759" s="72"/>
      <c r="H759" s="72"/>
      <c r="I759" s="72"/>
      <c r="K759" s="72"/>
      <c r="M759" s="72"/>
    </row>
    <row r="760">
      <c r="E760" s="72"/>
      <c r="F760" s="72"/>
      <c r="H760" s="72"/>
      <c r="I760" s="72"/>
      <c r="K760" s="72"/>
      <c r="M760" s="72"/>
    </row>
    <row r="761">
      <c r="E761" s="72"/>
      <c r="F761" s="72"/>
      <c r="H761" s="72"/>
      <c r="I761" s="72"/>
      <c r="K761" s="72"/>
      <c r="M761" s="72"/>
    </row>
    <row r="762">
      <c r="E762" s="72"/>
      <c r="F762" s="72"/>
      <c r="H762" s="72"/>
      <c r="I762" s="72"/>
      <c r="K762" s="72"/>
      <c r="M762" s="72"/>
    </row>
    <row r="763">
      <c r="E763" s="72"/>
      <c r="F763" s="72"/>
      <c r="H763" s="72"/>
      <c r="I763" s="72"/>
      <c r="K763" s="72"/>
      <c r="M763" s="72"/>
    </row>
    <row r="764">
      <c r="E764" s="72"/>
      <c r="F764" s="72"/>
      <c r="H764" s="72"/>
      <c r="I764" s="72"/>
      <c r="K764" s="72"/>
      <c r="M764" s="72"/>
    </row>
    <row r="765">
      <c r="E765" s="72"/>
      <c r="F765" s="72"/>
      <c r="H765" s="72"/>
      <c r="I765" s="72"/>
      <c r="K765" s="72"/>
      <c r="M765" s="72"/>
    </row>
    <row r="766">
      <c r="E766" s="72"/>
      <c r="F766" s="72"/>
      <c r="H766" s="72"/>
      <c r="I766" s="72"/>
      <c r="K766" s="72"/>
      <c r="M766" s="72"/>
    </row>
    <row r="767">
      <c r="E767" s="72"/>
      <c r="F767" s="72"/>
      <c r="H767" s="72"/>
      <c r="I767" s="72"/>
      <c r="K767" s="72"/>
      <c r="M767" s="72"/>
    </row>
    <row r="768">
      <c r="E768" s="72"/>
      <c r="F768" s="72"/>
      <c r="H768" s="72"/>
      <c r="I768" s="72"/>
      <c r="K768" s="72"/>
      <c r="M768" s="72"/>
    </row>
    <row r="769">
      <c r="E769" s="72"/>
      <c r="F769" s="72"/>
      <c r="H769" s="72"/>
      <c r="I769" s="72"/>
      <c r="K769" s="72"/>
      <c r="M769" s="72"/>
    </row>
    <row r="770">
      <c r="E770" s="72"/>
      <c r="F770" s="72"/>
      <c r="H770" s="72"/>
      <c r="I770" s="72"/>
      <c r="K770" s="72"/>
      <c r="M770" s="72"/>
    </row>
    <row r="771">
      <c r="E771" s="72"/>
      <c r="F771" s="72"/>
      <c r="H771" s="72"/>
      <c r="I771" s="72"/>
      <c r="K771" s="72"/>
      <c r="M771" s="72"/>
    </row>
    <row r="772">
      <c r="E772" s="72"/>
      <c r="F772" s="72"/>
      <c r="H772" s="72"/>
      <c r="I772" s="72"/>
      <c r="K772" s="72"/>
      <c r="M772" s="72"/>
    </row>
    <row r="773">
      <c r="E773" s="72"/>
      <c r="F773" s="72"/>
      <c r="H773" s="72"/>
      <c r="I773" s="72"/>
      <c r="K773" s="72"/>
      <c r="M773" s="72"/>
    </row>
    <row r="774">
      <c r="E774" s="72"/>
      <c r="F774" s="72"/>
      <c r="H774" s="72"/>
      <c r="I774" s="72"/>
      <c r="K774" s="72"/>
      <c r="M774" s="72"/>
    </row>
    <row r="775">
      <c r="E775" s="72"/>
      <c r="F775" s="72"/>
      <c r="H775" s="72"/>
      <c r="I775" s="72"/>
      <c r="K775" s="72"/>
      <c r="M775" s="72"/>
    </row>
    <row r="776">
      <c r="E776" s="72"/>
      <c r="F776" s="72"/>
      <c r="H776" s="72"/>
      <c r="I776" s="72"/>
      <c r="K776" s="72"/>
      <c r="M776" s="72"/>
    </row>
    <row r="777">
      <c r="E777" s="72"/>
      <c r="F777" s="72"/>
      <c r="H777" s="72"/>
      <c r="I777" s="72"/>
      <c r="K777" s="72"/>
      <c r="M777" s="72"/>
    </row>
    <row r="778">
      <c r="E778" s="72"/>
      <c r="F778" s="72"/>
      <c r="H778" s="72"/>
      <c r="I778" s="72"/>
      <c r="K778" s="72"/>
      <c r="M778" s="72"/>
    </row>
    <row r="779">
      <c r="E779" s="72"/>
      <c r="F779" s="72"/>
      <c r="H779" s="72"/>
      <c r="I779" s="72"/>
      <c r="K779" s="72"/>
      <c r="M779" s="72"/>
    </row>
    <row r="780">
      <c r="E780" s="72"/>
      <c r="F780" s="72"/>
      <c r="H780" s="72"/>
      <c r="I780" s="72"/>
      <c r="K780" s="72"/>
      <c r="M780" s="72"/>
    </row>
    <row r="781">
      <c r="E781" s="72"/>
      <c r="F781" s="72"/>
      <c r="H781" s="72"/>
      <c r="I781" s="72"/>
      <c r="K781" s="72"/>
      <c r="M781" s="72"/>
    </row>
    <row r="782">
      <c r="E782" s="72"/>
      <c r="F782" s="72"/>
      <c r="H782" s="72"/>
      <c r="I782" s="72"/>
      <c r="K782" s="72"/>
      <c r="M782" s="72"/>
    </row>
    <row r="783">
      <c r="E783" s="72"/>
      <c r="F783" s="72"/>
      <c r="H783" s="72"/>
      <c r="I783" s="72"/>
      <c r="K783" s="72"/>
      <c r="M783" s="72"/>
    </row>
    <row r="784">
      <c r="E784" s="72"/>
      <c r="F784" s="72"/>
      <c r="H784" s="72"/>
      <c r="I784" s="72"/>
      <c r="K784" s="72"/>
      <c r="M784" s="72"/>
    </row>
    <row r="785">
      <c r="E785" s="72"/>
      <c r="F785" s="72"/>
      <c r="H785" s="72"/>
      <c r="I785" s="72"/>
      <c r="K785" s="72"/>
      <c r="M785" s="72"/>
    </row>
    <row r="786">
      <c r="E786" s="72"/>
      <c r="F786" s="72"/>
      <c r="H786" s="72"/>
      <c r="I786" s="72"/>
      <c r="K786" s="72"/>
      <c r="M786" s="72"/>
    </row>
    <row r="787">
      <c r="E787" s="72"/>
      <c r="F787" s="72"/>
      <c r="H787" s="72"/>
      <c r="I787" s="72"/>
      <c r="K787" s="72"/>
      <c r="M787" s="72"/>
    </row>
    <row r="788">
      <c r="E788" s="72"/>
      <c r="F788" s="72"/>
      <c r="H788" s="72"/>
      <c r="I788" s="72"/>
      <c r="K788" s="72"/>
      <c r="M788" s="72"/>
    </row>
    <row r="789">
      <c r="E789" s="72"/>
      <c r="F789" s="72"/>
      <c r="H789" s="72"/>
      <c r="I789" s="72"/>
      <c r="K789" s="72"/>
      <c r="M789" s="72"/>
    </row>
    <row r="790">
      <c r="E790" s="72"/>
      <c r="F790" s="72"/>
      <c r="H790" s="72"/>
      <c r="I790" s="72"/>
      <c r="K790" s="72"/>
      <c r="M790" s="72"/>
    </row>
    <row r="791">
      <c r="E791" s="72"/>
      <c r="F791" s="72"/>
      <c r="H791" s="72"/>
      <c r="I791" s="72"/>
      <c r="K791" s="72"/>
      <c r="M791" s="72"/>
    </row>
    <row r="792">
      <c r="E792" s="72"/>
      <c r="F792" s="72"/>
      <c r="H792" s="72"/>
      <c r="I792" s="72"/>
      <c r="K792" s="72"/>
      <c r="M792" s="72"/>
    </row>
    <row r="793">
      <c r="E793" s="72"/>
      <c r="F793" s="72"/>
      <c r="H793" s="72"/>
      <c r="I793" s="72"/>
      <c r="K793" s="72"/>
      <c r="M793" s="72"/>
    </row>
    <row r="794">
      <c r="E794" s="72"/>
      <c r="F794" s="72"/>
      <c r="H794" s="72"/>
      <c r="I794" s="72"/>
      <c r="K794" s="72"/>
      <c r="M794" s="72"/>
    </row>
    <row r="795">
      <c r="E795" s="72"/>
      <c r="F795" s="72"/>
      <c r="H795" s="72"/>
      <c r="I795" s="72"/>
      <c r="K795" s="72"/>
      <c r="M795" s="72"/>
    </row>
    <row r="796">
      <c r="E796" s="72"/>
      <c r="F796" s="72"/>
      <c r="H796" s="72"/>
      <c r="I796" s="72"/>
      <c r="K796" s="72"/>
      <c r="M796" s="72"/>
    </row>
    <row r="797">
      <c r="E797" s="72"/>
      <c r="F797" s="72"/>
      <c r="H797" s="72"/>
      <c r="I797" s="72"/>
      <c r="K797" s="72"/>
      <c r="M797" s="72"/>
    </row>
    <row r="798">
      <c r="E798" s="72"/>
      <c r="F798" s="72"/>
      <c r="H798" s="72"/>
      <c r="I798" s="72"/>
      <c r="K798" s="72"/>
      <c r="M798" s="72"/>
    </row>
    <row r="799">
      <c r="E799" s="72"/>
      <c r="F799" s="72"/>
      <c r="H799" s="72"/>
      <c r="I799" s="72"/>
      <c r="K799" s="72"/>
      <c r="M799" s="72"/>
    </row>
    <row r="800">
      <c r="E800" s="72"/>
      <c r="F800" s="72"/>
      <c r="H800" s="72"/>
      <c r="I800" s="72"/>
      <c r="K800" s="72"/>
      <c r="M800" s="72"/>
    </row>
    <row r="801">
      <c r="E801" s="72"/>
      <c r="F801" s="72"/>
      <c r="H801" s="72"/>
      <c r="I801" s="72"/>
      <c r="K801" s="72"/>
      <c r="M801" s="72"/>
    </row>
    <row r="802">
      <c r="E802" s="72"/>
      <c r="F802" s="72"/>
      <c r="H802" s="72"/>
      <c r="I802" s="72"/>
      <c r="K802" s="72"/>
      <c r="M802" s="72"/>
    </row>
    <row r="803">
      <c r="E803" s="72"/>
      <c r="F803" s="72"/>
      <c r="H803" s="72"/>
      <c r="I803" s="72"/>
      <c r="K803" s="72"/>
      <c r="M803" s="72"/>
    </row>
    <row r="804">
      <c r="E804" s="72"/>
      <c r="F804" s="72"/>
      <c r="H804" s="72"/>
      <c r="I804" s="72"/>
      <c r="K804" s="72"/>
      <c r="M804" s="72"/>
    </row>
    <row r="805">
      <c r="E805" s="72"/>
      <c r="F805" s="72"/>
      <c r="H805" s="72"/>
      <c r="I805" s="72"/>
      <c r="K805" s="72"/>
      <c r="M805" s="72"/>
    </row>
    <row r="806">
      <c r="E806" s="72"/>
      <c r="F806" s="72"/>
      <c r="H806" s="72"/>
      <c r="I806" s="72"/>
      <c r="K806" s="72"/>
      <c r="M806" s="72"/>
    </row>
    <row r="807">
      <c r="E807" s="72"/>
      <c r="F807" s="72"/>
      <c r="H807" s="72"/>
      <c r="I807" s="72"/>
      <c r="K807" s="72"/>
      <c r="M807" s="72"/>
    </row>
    <row r="808">
      <c r="E808" s="72"/>
      <c r="F808" s="72"/>
      <c r="H808" s="72"/>
      <c r="I808" s="72"/>
      <c r="K808" s="72"/>
      <c r="M808" s="72"/>
    </row>
    <row r="809">
      <c r="E809" s="72"/>
      <c r="F809" s="72"/>
      <c r="H809" s="72"/>
      <c r="I809" s="72"/>
      <c r="K809" s="72"/>
      <c r="M809" s="72"/>
    </row>
    <row r="810">
      <c r="E810" s="72"/>
      <c r="F810" s="72"/>
      <c r="H810" s="72"/>
      <c r="I810" s="72"/>
      <c r="K810" s="72"/>
      <c r="M810" s="72"/>
    </row>
    <row r="811">
      <c r="E811" s="72"/>
      <c r="F811" s="72"/>
      <c r="H811" s="72"/>
      <c r="I811" s="72"/>
      <c r="K811" s="72"/>
      <c r="M811" s="72"/>
    </row>
    <row r="812">
      <c r="E812" s="72"/>
      <c r="F812" s="72"/>
      <c r="H812" s="72"/>
      <c r="I812" s="72"/>
      <c r="K812" s="72"/>
      <c r="M812" s="72"/>
    </row>
    <row r="813">
      <c r="E813" s="72"/>
      <c r="F813" s="72"/>
      <c r="H813" s="72"/>
      <c r="I813" s="72"/>
      <c r="K813" s="72"/>
      <c r="M813" s="72"/>
    </row>
    <row r="814">
      <c r="E814" s="72"/>
      <c r="F814" s="72"/>
      <c r="H814" s="72"/>
      <c r="I814" s="72"/>
      <c r="K814" s="72"/>
      <c r="M814" s="72"/>
    </row>
    <row r="815">
      <c r="E815" s="72"/>
      <c r="F815" s="72"/>
      <c r="H815" s="72"/>
      <c r="I815" s="72"/>
      <c r="K815" s="72"/>
      <c r="M815" s="72"/>
    </row>
    <row r="816">
      <c r="E816" s="72"/>
      <c r="F816" s="72"/>
      <c r="H816" s="72"/>
      <c r="I816" s="72"/>
      <c r="K816" s="72"/>
      <c r="M816" s="72"/>
    </row>
    <row r="817">
      <c r="E817" s="72"/>
      <c r="F817" s="72"/>
      <c r="H817" s="72"/>
      <c r="I817" s="72"/>
      <c r="K817" s="72"/>
      <c r="M817" s="72"/>
    </row>
    <row r="818">
      <c r="E818" s="72"/>
      <c r="F818" s="72"/>
      <c r="H818" s="72"/>
      <c r="I818" s="72"/>
      <c r="K818" s="72"/>
      <c r="M818" s="72"/>
    </row>
    <row r="819">
      <c r="E819" s="72"/>
      <c r="F819" s="72"/>
      <c r="H819" s="72"/>
      <c r="I819" s="72"/>
      <c r="K819" s="72"/>
      <c r="M819" s="72"/>
    </row>
    <row r="820">
      <c r="E820" s="72"/>
      <c r="F820" s="72"/>
      <c r="H820" s="72"/>
      <c r="I820" s="72"/>
      <c r="K820" s="72"/>
      <c r="M820" s="72"/>
    </row>
    <row r="821">
      <c r="E821" s="72"/>
      <c r="F821" s="72"/>
      <c r="H821" s="72"/>
      <c r="I821" s="72"/>
      <c r="K821" s="72"/>
      <c r="M821" s="72"/>
    </row>
    <row r="822">
      <c r="E822" s="72"/>
      <c r="F822" s="72"/>
      <c r="H822" s="72"/>
      <c r="I822" s="72"/>
      <c r="K822" s="72"/>
      <c r="M822" s="72"/>
    </row>
    <row r="823">
      <c r="E823" s="72"/>
      <c r="F823" s="72"/>
      <c r="H823" s="72"/>
      <c r="I823" s="72"/>
      <c r="K823" s="72"/>
      <c r="M823" s="72"/>
    </row>
    <row r="824">
      <c r="E824" s="72"/>
      <c r="F824" s="72"/>
      <c r="H824" s="72"/>
      <c r="I824" s="72"/>
      <c r="K824" s="72"/>
      <c r="M824" s="72"/>
    </row>
    <row r="825">
      <c r="E825" s="72"/>
      <c r="F825" s="72"/>
      <c r="H825" s="72"/>
      <c r="I825" s="72"/>
      <c r="K825" s="72"/>
      <c r="M825" s="72"/>
    </row>
    <row r="826">
      <c r="E826" s="72"/>
      <c r="F826" s="72"/>
      <c r="H826" s="72"/>
      <c r="I826" s="72"/>
      <c r="K826" s="72"/>
      <c r="M826" s="72"/>
    </row>
    <row r="827">
      <c r="E827" s="72"/>
      <c r="F827" s="72"/>
      <c r="H827" s="72"/>
      <c r="I827" s="72"/>
      <c r="K827" s="72"/>
      <c r="M827" s="72"/>
    </row>
    <row r="828">
      <c r="E828" s="72"/>
      <c r="F828" s="72"/>
      <c r="H828" s="72"/>
      <c r="I828" s="72"/>
      <c r="K828" s="72"/>
      <c r="M828" s="72"/>
    </row>
    <row r="829">
      <c r="E829" s="72"/>
      <c r="F829" s="72"/>
      <c r="H829" s="72"/>
      <c r="I829" s="72"/>
      <c r="K829" s="72"/>
      <c r="M829" s="72"/>
    </row>
    <row r="830">
      <c r="E830" s="72"/>
      <c r="F830" s="72"/>
      <c r="H830" s="72"/>
      <c r="I830" s="72"/>
      <c r="K830" s="72"/>
      <c r="M830" s="72"/>
    </row>
    <row r="831">
      <c r="E831" s="72"/>
      <c r="F831" s="72"/>
      <c r="H831" s="72"/>
      <c r="I831" s="72"/>
      <c r="K831" s="72"/>
      <c r="M831" s="72"/>
    </row>
    <row r="832">
      <c r="E832" s="72"/>
      <c r="F832" s="72"/>
      <c r="H832" s="72"/>
      <c r="I832" s="72"/>
      <c r="K832" s="72"/>
      <c r="M832" s="72"/>
    </row>
    <row r="833">
      <c r="E833" s="72"/>
      <c r="F833" s="72"/>
      <c r="H833" s="72"/>
      <c r="I833" s="72"/>
      <c r="K833" s="72"/>
      <c r="M833" s="72"/>
    </row>
    <row r="834">
      <c r="E834" s="72"/>
      <c r="F834" s="72"/>
      <c r="H834" s="72"/>
      <c r="I834" s="72"/>
      <c r="K834" s="72"/>
      <c r="M834" s="72"/>
    </row>
    <row r="835">
      <c r="E835" s="72"/>
      <c r="F835" s="72"/>
      <c r="H835" s="72"/>
      <c r="I835" s="72"/>
      <c r="K835" s="72"/>
      <c r="M835" s="72"/>
    </row>
    <row r="836">
      <c r="E836" s="72"/>
      <c r="F836" s="72"/>
      <c r="H836" s="72"/>
      <c r="I836" s="72"/>
      <c r="K836" s="72"/>
      <c r="M836" s="72"/>
    </row>
    <row r="837">
      <c r="E837" s="72"/>
      <c r="F837" s="72"/>
      <c r="H837" s="72"/>
      <c r="I837" s="72"/>
      <c r="K837" s="72"/>
      <c r="M837" s="72"/>
    </row>
    <row r="838">
      <c r="E838" s="72"/>
      <c r="F838" s="72"/>
      <c r="H838" s="72"/>
      <c r="I838" s="72"/>
      <c r="K838" s="72"/>
      <c r="M838" s="72"/>
    </row>
    <row r="839">
      <c r="E839" s="72"/>
      <c r="F839" s="72"/>
      <c r="H839" s="72"/>
      <c r="I839" s="72"/>
      <c r="K839" s="72"/>
      <c r="M839" s="72"/>
    </row>
    <row r="840">
      <c r="E840" s="72"/>
      <c r="F840" s="72"/>
      <c r="H840" s="72"/>
      <c r="I840" s="72"/>
      <c r="K840" s="72"/>
      <c r="M840" s="72"/>
    </row>
    <row r="841">
      <c r="E841" s="72"/>
      <c r="F841" s="72"/>
      <c r="H841" s="72"/>
      <c r="I841" s="72"/>
      <c r="K841" s="72"/>
      <c r="M841" s="72"/>
    </row>
    <row r="842">
      <c r="E842" s="72"/>
      <c r="F842" s="72"/>
      <c r="H842" s="72"/>
      <c r="I842" s="72"/>
      <c r="K842" s="72"/>
      <c r="M842" s="72"/>
    </row>
    <row r="843">
      <c r="E843" s="72"/>
      <c r="F843" s="72"/>
      <c r="H843" s="72"/>
      <c r="I843" s="72"/>
      <c r="K843" s="72"/>
      <c r="M843" s="72"/>
    </row>
    <row r="844">
      <c r="E844" s="72"/>
      <c r="F844" s="72"/>
      <c r="H844" s="72"/>
      <c r="I844" s="72"/>
      <c r="K844" s="72"/>
      <c r="M844" s="72"/>
    </row>
    <row r="845">
      <c r="E845" s="72"/>
      <c r="F845" s="72"/>
      <c r="H845" s="72"/>
      <c r="I845" s="72"/>
      <c r="K845" s="72"/>
      <c r="M845" s="72"/>
    </row>
    <row r="846">
      <c r="E846" s="72"/>
      <c r="F846" s="72"/>
      <c r="H846" s="72"/>
      <c r="I846" s="72"/>
      <c r="K846" s="72"/>
      <c r="M846" s="72"/>
    </row>
    <row r="847">
      <c r="E847" s="72"/>
      <c r="F847" s="72"/>
      <c r="H847" s="72"/>
      <c r="I847" s="72"/>
      <c r="K847" s="72"/>
      <c r="M847" s="72"/>
    </row>
    <row r="848">
      <c r="E848" s="72"/>
      <c r="F848" s="72"/>
      <c r="H848" s="72"/>
      <c r="I848" s="72"/>
      <c r="K848" s="72"/>
      <c r="M848" s="72"/>
    </row>
    <row r="849">
      <c r="E849" s="72"/>
      <c r="F849" s="72"/>
      <c r="H849" s="72"/>
      <c r="I849" s="72"/>
      <c r="K849" s="72"/>
      <c r="M849" s="72"/>
    </row>
    <row r="850">
      <c r="E850" s="72"/>
      <c r="F850" s="72"/>
      <c r="H850" s="72"/>
      <c r="I850" s="72"/>
      <c r="K850" s="72"/>
      <c r="M850" s="72"/>
    </row>
    <row r="851">
      <c r="E851" s="72"/>
      <c r="F851" s="72"/>
      <c r="H851" s="72"/>
      <c r="I851" s="72"/>
      <c r="K851" s="72"/>
      <c r="M851" s="72"/>
    </row>
    <row r="852">
      <c r="E852" s="72"/>
      <c r="F852" s="72"/>
      <c r="H852" s="72"/>
      <c r="I852" s="72"/>
      <c r="K852" s="72"/>
      <c r="M852" s="72"/>
    </row>
    <row r="853">
      <c r="E853" s="72"/>
      <c r="F853" s="72"/>
      <c r="H853" s="72"/>
      <c r="I853" s="72"/>
      <c r="K853" s="72"/>
      <c r="M853" s="72"/>
    </row>
    <row r="854">
      <c r="E854" s="72"/>
      <c r="F854" s="72"/>
      <c r="H854" s="72"/>
      <c r="I854" s="72"/>
      <c r="K854" s="72"/>
      <c r="M854" s="72"/>
    </row>
    <row r="855">
      <c r="E855" s="72"/>
      <c r="F855" s="72"/>
      <c r="H855" s="72"/>
      <c r="I855" s="72"/>
      <c r="K855" s="72"/>
      <c r="M855" s="72"/>
    </row>
    <row r="856">
      <c r="E856" s="72"/>
      <c r="F856" s="72"/>
      <c r="H856" s="72"/>
      <c r="I856" s="72"/>
      <c r="K856" s="72"/>
      <c r="M856" s="72"/>
    </row>
    <row r="857">
      <c r="E857" s="72"/>
      <c r="F857" s="72"/>
      <c r="H857" s="72"/>
      <c r="I857" s="72"/>
      <c r="K857" s="72"/>
      <c r="M857" s="72"/>
    </row>
    <row r="858">
      <c r="E858" s="72"/>
      <c r="F858" s="72"/>
      <c r="H858" s="72"/>
      <c r="I858" s="72"/>
      <c r="K858" s="72"/>
      <c r="M858" s="72"/>
    </row>
    <row r="859">
      <c r="E859" s="72"/>
      <c r="F859" s="72"/>
      <c r="H859" s="72"/>
      <c r="I859" s="72"/>
      <c r="K859" s="72"/>
      <c r="M859" s="72"/>
    </row>
    <row r="860">
      <c r="E860" s="72"/>
      <c r="F860" s="72"/>
      <c r="H860" s="72"/>
      <c r="I860" s="72"/>
      <c r="K860" s="72"/>
      <c r="M860" s="72"/>
    </row>
    <row r="861">
      <c r="E861" s="72"/>
      <c r="F861" s="72"/>
      <c r="H861" s="72"/>
      <c r="I861" s="72"/>
      <c r="K861" s="72"/>
      <c r="M861" s="72"/>
    </row>
    <row r="862">
      <c r="E862" s="72"/>
      <c r="F862" s="72"/>
      <c r="H862" s="72"/>
      <c r="I862" s="72"/>
      <c r="K862" s="72"/>
      <c r="M862" s="72"/>
    </row>
    <row r="863">
      <c r="E863" s="72"/>
      <c r="F863" s="72"/>
      <c r="H863" s="72"/>
      <c r="I863" s="72"/>
      <c r="K863" s="72"/>
      <c r="M863" s="72"/>
    </row>
    <row r="864">
      <c r="E864" s="72"/>
      <c r="F864" s="72"/>
      <c r="H864" s="72"/>
      <c r="I864" s="72"/>
      <c r="K864" s="72"/>
      <c r="M864" s="72"/>
    </row>
    <row r="865">
      <c r="E865" s="72"/>
      <c r="F865" s="72"/>
      <c r="H865" s="72"/>
      <c r="I865" s="72"/>
      <c r="K865" s="72"/>
      <c r="M865" s="72"/>
    </row>
    <row r="866">
      <c r="E866" s="72"/>
      <c r="F866" s="72"/>
      <c r="H866" s="72"/>
      <c r="I866" s="72"/>
      <c r="K866" s="72"/>
      <c r="M866" s="72"/>
    </row>
    <row r="867">
      <c r="E867" s="72"/>
      <c r="F867" s="72"/>
      <c r="H867" s="72"/>
      <c r="I867" s="72"/>
      <c r="K867" s="72"/>
      <c r="M867" s="72"/>
    </row>
    <row r="868">
      <c r="E868" s="72"/>
      <c r="F868" s="72"/>
      <c r="H868" s="72"/>
      <c r="I868" s="72"/>
      <c r="K868" s="72"/>
      <c r="M868" s="72"/>
    </row>
    <row r="869">
      <c r="E869" s="72"/>
      <c r="F869" s="72"/>
      <c r="H869" s="72"/>
      <c r="I869" s="72"/>
      <c r="K869" s="72"/>
      <c r="M869" s="72"/>
    </row>
    <row r="870">
      <c r="E870" s="72"/>
      <c r="F870" s="72"/>
      <c r="H870" s="72"/>
      <c r="I870" s="72"/>
      <c r="K870" s="72"/>
      <c r="M870" s="72"/>
    </row>
    <row r="871">
      <c r="E871" s="72"/>
      <c r="F871" s="72"/>
      <c r="H871" s="72"/>
      <c r="I871" s="72"/>
      <c r="K871" s="72"/>
      <c r="M871" s="72"/>
    </row>
    <row r="872">
      <c r="E872" s="72"/>
      <c r="F872" s="72"/>
      <c r="H872" s="72"/>
      <c r="I872" s="72"/>
      <c r="K872" s="72"/>
      <c r="M872" s="72"/>
    </row>
    <row r="873">
      <c r="E873" s="72"/>
      <c r="F873" s="72"/>
      <c r="H873" s="72"/>
      <c r="I873" s="72"/>
      <c r="K873" s="72"/>
      <c r="M873" s="72"/>
    </row>
    <row r="874">
      <c r="E874" s="72"/>
      <c r="F874" s="72"/>
      <c r="H874" s="72"/>
      <c r="I874" s="72"/>
      <c r="K874" s="72"/>
      <c r="M874" s="72"/>
    </row>
    <row r="875">
      <c r="E875" s="72"/>
      <c r="F875" s="72"/>
      <c r="H875" s="72"/>
      <c r="I875" s="72"/>
      <c r="K875" s="72"/>
      <c r="M875" s="72"/>
    </row>
    <row r="876">
      <c r="E876" s="72"/>
      <c r="F876" s="72"/>
      <c r="H876" s="72"/>
      <c r="I876" s="72"/>
      <c r="K876" s="72"/>
      <c r="M876" s="72"/>
    </row>
    <row r="877">
      <c r="E877" s="72"/>
      <c r="F877" s="72"/>
      <c r="H877" s="72"/>
      <c r="I877" s="72"/>
      <c r="K877" s="72"/>
      <c r="M877" s="72"/>
    </row>
    <row r="878">
      <c r="E878" s="72"/>
      <c r="F878" s="72"/>
      <c r="H878" s="72"/>
      <c r="I878" s="72"/>
      <c r="K878" s="72"/>
      <c r="M878" s="72"/>
    </row>
    <row r="879">
      <c r="E879" s="72"/>
      <c r="F879" s="72"/>
      <c r="H879" s="72"/>
      <c r="I879" s="72"/>
      <c r="K879" s="72"/>
      <c r="M879" s="72"/>
    </row>
    <row r="880">
      <c r="E880" s="72"/>
      <c r="F880" s="72"/>
      <c r="H880" s="72"/>
      <c r="I880" s="72"/>
      <c r="K880" s="72"/>
      <c r="M880" s="72"/>
    </row>
    <row r="881">
      <c r="E881" s="72"/>
      <c r="F881" s="72"/>
      <c r="H881" s="72"/>
      <c r="I881" s="72"/>
      <c r="K881" s="72"/>
      <c r="M881" s="72"/>
    </row>
    <row r="882">
      <c r="E882" s="72"/>
      <c r="F882" s="72"/>
      <c r="H882" s="72"/>
      <c r="I882" s="72"/>
      <c r="K882" s="72"/>
      <c r="M882" s="72"/>
    </row>
    <row r="883">
      <c r="E883" s="72"/>
      <c r="F883" s="72"/>
      <c r="H883" s="72"/>
      <c r="I883" s="72"/>
      <c r="K883" s="72"/>
      <c r="M883" s="72"/>
    </row>
    <row r="884">
      <c r="E884" s="72"/>
      <c r="F884" s="72"/>
      <c r="H884" s="72"/>
      <c r="I884" s="72"/>
      <c r="K884" s="72"/>
      <c r="M884" s="72"/>
    </row>
    <row r="885">
      <c r="E885" s="72"/>
      <c r="F885" s="72"/>
      <c r="H885" s="72"/>
      <c r="I885" s="72"/>
      <c r="K885" s="72"/>
      <c r="M885" s="72"/>
    </row>
    <row r="886">
      <c r="E886" s="72"/>
      <c r="F886" s="72"/>
      <c r="H886" s="72"/>
      <c r="I886" s="72"/>
      <c r="K886" s="72"/>
      <c r="M886" s="72"/>
    </row>
    <row r="887">
      <c r="E887" s="72"/>
      <c r="F887" s="72"/>
      <c r="H887" s="72"/>
      <c r="I887" s="72"/>
      <c r="K887" s="72"/>
      <c r="M887" s="72"/>
    </row>
    <row r="888">
      <c r="E888" s="72"/>
      <c r="F888" s="72"/>
      <c r="H888" s="72"/>
      <c r="I888" s="72"/>
      <c r="K888" s="72"/>
      <c r="M888" s="72"/>
    </row>
    <row r="889">
      <c r="E889" s="72"/>
      <c r="F889" s="72"/>
      <c r="H889" s="72"/>
      <c r="I889" s="72"/>
      <c r="K889" s="72"/>
      <c r="M889" s="72"/>
    </row>
    <row r="890">
      <c r="E890" s="72"/>
      <c r="F890" s="72"/>
      <c r="H890" s="72"/>
      <c r="I890" s="72"/>
      <c r="K890" s="72"/>
      <c r="M890" s="72"/>
    </row>
    <row r="891">
      <c r="E891" s="72"/>
      <c r="F891" s="72"/>
      <c r="H891" s="72"/>
      <c r="I891" s="72"/>
      <c r="K891" s="72"/>
      <c r="M891" s="72"/>
    </row>
    <row r="892">
      <c r="E892" s="72"/>
      <c r="F892" s="72"/>
      <c r="H892" s="72"/>
      <c r="I892" s="72"/>
      <c r="K892" s="72"/>
      <c r="M892" s="72"/>
    </row>
    <row r="893">
      <c r="E893" s="72"/>
      <c r="F893" s="72"/>
      <c r="H893" s="72"/>
      <c r="I893" s="72"/>
      <c r="K893" s="72"/>
      <c r="M893" s="72"/>
    </row>
    <row r="894">
      <c r="E894" s="72"/>
      <c r="F894" s="72"/>
      <c r="H894" s="72"/>
      <c r="I894" s="72"/>
      <c r="K894" s="72"/>
      <c r="M894" s="72"/>
    </row>
    <row r="895">
      <c r="E895" s="72"/>
      <c r="F895" s="72"/>
      <c r="H895" s="72"/>
      <c r="I895" s="72"/>
      <c r="K895" s="72"/>
      <c r="M895" s="72"/>
    </row>
    <row r="896">
      <c r="E896" s="72"/>
      <c r="F896" s="72"/>
      <c r="H896" s="72"/>
      <c r="I896" s="72"/>
      <c r="K896" s="72"/>
      <c r="M896" s="72"/>
    </row>
    <row r="897">
      <c r="E897" s="72"/>
      <c r="F897" s="72"/>
      <c r="H897" s="72"/>
      <c r="I897" s="72"/>
      <c r="K897" s="72"/>
      <c r="M897" s="72"/>
    </row>
    <row r="898">
      <c r="E898" s="72"/>
      <c r="F898" s="72"/>
      <c r="H898" s="72"/>
      <c r="I898" s="72"/>
      <c r="K898" s="72"/>
      <c r="M898" s="72"/>
    </row>
    <row r="899">
      <c r="E899" s="72"/>
      <c r="F899" s="72"/>
      <c r="H899" s="72"/>
      <c r="I899" s="72"/>
      <c r="K899" s="72"/>
      <c r="M899" s="72"/>
    </row>
    <row r="900">
      <c r="E900" s="72"/>
      <c r="F900" s="72"/>
      <c r="H900" s="72"/>
      <c r="I900" s="72"/>
      <c r="K900" s="72"/>
      <c r="M900" s="72"/>
    </row>
    <row r="901">
      <c r="E901" s="72"/>
      <c r="F901" s="72"/>
      <c r="H901" s="72"/>
      <c r="I901" s="72"/>
      <c r="K901" s="72"/>
      <c r="M901" s="72"/>
    </row>
    <row r="902">
      <c r="E902" s="72"/>
      <c r="F902" s="72"/>
      <c r="H902" s="72"/>
      <c r="I902" s="72"/>
      <c r="K902" s="72"/>
      <c r="M902" s="72"/>
    </row>
    <row r="903">
      <c r="E903" s="72"/>
      <c r="F903" s="72"/>
      <c r="H903" s="72"/>
      <c r="I903" s="72"/>
      <c r="K903" s="72"/>
      <c r="M903" s="72"/>
    </row>
    <row r="904">
      <c r="E904" s="72"/>
      <c r="F904" s="72"/>
      <c r="H904" s="72"/>
      <c r="I904" s="72"/>
      <c r="K904" s="72"/>
      <c r="M904" s="72"/>
    </row>
    <row r="905">
      <c r="E905" s="72"/>
      <c r="F905" s="72"/>
      <c r="H905" s="72"/>
      <c r="I905" s="72"/>
      <c r="K905" s="72"/>
      <c r="M905" s="72"/>
    </row>
    <row r="906">
      <c r="E906" s="72"/>
      <c r="F906" s="72"/>
      <c r="H906" s="72"/>
      <c r="I906" s="72"/>
      <c r="K906" s="72"/>
      <c r="M906" s="72"/>
    </row>
    <row r="907">
      <c r="E907" s="72"/>
      <c r="F907" s="72"/>
      <c r="H907" s="72"/>
      <c r="I907" s="72"/>
      <c r="K907" s="72"/>
      <c r="M907" s="72"/>
    </row>
    <row r="908">
      <c r="E908" s="72"/>
      <c r="F908" s="72"/>
      <c r="H908" s="72"/>
      <c r="I908" s="72"/>
      <c r="K908" s="72"/>
      <c r="M908" s="72"/>
    </row>
    <row r="909">
      <c r="E909" s="72"/>
      <c r="F909" s="72"/>
      <c r="H909" s="72"/>
      <c r="I909" s="72"/>
      <c r="K909" s="72"/>
      <c r="M909" s="72"/>
    </row>
    <row r="910">
      <c r="E910" s="72"/>
      <c r="F910" s="72"/>
      <c r="H910" s="72"/>
      <c r="I910" s="72"/>
      <c r="K910" s="72"/>
      <c r="M910" s="72"/>
    </row>
    <row r="911">
      <c r="E911" s="72"/>
      <c r="F911" s="72"/>
      <c r="H911" s="72"/>
      <c r="I911" s="72"/>
      <c r="K911" s="72"/>
      <c r="M911" s="72"/>
    </row>
    <row r="912">
      <c r="E912" s="72"/>
      <c r="F912" s="72"/>
      <c r="H912" s="72"/>
      <c r="I912" s="72"/>
      <c r="K912" s="72"/>
      <c r="M912" s="72"/>
    </row>
    <row r="913">
      <c r="E913" s="72"/>
      <c r="F913" s="72"/>
      <c r="H913" s="72"/>
      <c r="I913" s="72"/>
      <c r="K913" s="72"/>
      <c r="M913" s="72"/>
    </row>
    <row r="914">
      <c r="E914" s="72"/>
      <c r="F914" s="72"/>
      <c r="H914" s="72"/>
      <c r="I914" s="72"/>
      <c r="K914" s="72"/>
      <c r="M914" s="72"/>
    </row>
    <row r="915">
      <c r="E915" s="72"/>
      <c r="F915" s="72"/>
      <c r="H915" s="72"/>
      <c r="I915" s="72"/>
      <c r="K915" s="72"/>
      <c r="M915" s="72"/>
    </row>
    <row r="916">
      <c r="E916" s="72"/>
      <c r="F916" s="72"/>
      <c r="H916" s="72"/>
      <c r="I916" s="72"/>
      <c r="K916" s="72"/>
      <c r="M916" s="72"/>
    </row>
    <row r="917">
      <c r="E917" s="72"/>
      <c r="F917" s="72"/>
      <c r="H917" s="72"/>
      <c r="I917" s="72"/>
      <c r="K917" s="72"/>
      <c r="M917" s="72"/>
    </row>
    <row r="918">
      <c r="E918" s="72"/>
      <c r="F918" s="72"/>
      <c r="H918" s="72"/>
      <c r="I918" s="72"/>
      <c r="K918" s="72"/>
      <c r="M918" s="72"/>
    </row>
    <row r="919">
      <c r="E919" s="72"/>
      <c r="F919" s="72"/>
      <c r="H919" s="72"/>
      <c r="I919" s="72"/>
      <c r="K919" s="72"/>
      <c r="M919" s="72"/>
    </row>
    <row r="920">
      <c r="E920" s="72"/>
      <c r="F920" s="72"/>
      <c r="H920" s="72"/>
      <c r="I920" s="72"/>
      <c r="K920" s="72"/>
      <c r="M920" s="72"/>
    </row>
    <row r="921">
      <c r="E921" s="72"/>
      <c r="F921" s="72"/>
      <c r="H921" s="72"/>
      <c r="I921" s="72"/>
      <c r="K921" s="72"/>
      <c r="M921" s="72"/>
    </row>
    <row r="922">
      <c r="E922" s="72"/>
      <c r="F922" s="72"/>
      <c r="H922" s="72"/>
      <c r="I922" s="72"/>
      <c r="K922" s="72"/>
      <c r="M922" s="72"/>
    </row>
    <row r="923">
      <c r="E923" s="72"/>
      <c r="F923" s="72"/>
      <c r="H923" s="72"/>
      <c r="I923" s="72"/>
      <c r="K923" s="72"/>
      <c r="M923" s="72"/>
    </row>
    <row r="924">
      <c r="E924" s="72"/>
      <c r="F924" s="72"/>
      <c r="H924" s="72"/>
      <c r="I924" s="72"/>
      <c r="K924" s="72"/>
      <c r="M924" s="72"/>
    </row>
    <row r="925">
      <c r="E925" s="72"/>
      <c r="F925" s="72"/>
      <c r="H925" s="72"/>
      <c r="I925" s="72"/>
      <c r="K925" s="72"/>
      <c r="M925" s="72"/>
    </row>
    <row r="926">
      <c r="E926" s="72"/>
      <c r="F926" s="72"/>
      <c r="H926" s="72"/>
      <c r="I926" s="72"/>
      <c r="K926" s="72"/>
      <c r="M926" s="72"/>
    </row>
    <row r="927">
      <c r="E927" s="72"/>
      <c r="F927" s="72"/>
      <c r="H927" s="72"/>
      <c r="I927" s="72"/>
      <c r="K927" s="72"/>
      <c r="M927" s="72"/>
    </row>
    <row r="928">
      <c r="E928" s="72"/>
      <c r="F928" s="72"/>
      <c r="H928" s="72"/>
      <c r="I928" s="72"/>
      <c r="K928" s="72"/>
      <c r="M928" s="72"/>
    </row>
    <row r="929">
      <c r="E929" s="72"/>
      <c r="F929" s="72"/>
      <c r="H929" s="72"/>
      <c r="I929" s="72"/>
      <c r="K929" s="72"/>
      <c r="M929" s="72"/>
    </row>
    <row r="930">
      <c r="E930" s="72"/>
      <c r="F930" s="72"/>
      <c r="H930" s="72"/>
      <c r="I930" s="72"/>
      <c r="K930" s="72"/>
      <c r="M930" s="72"/>
    </row>
    <row r="931">
      <c r="E931" s="72"/>
      <c r="F931" s="72"/>
      <c r="H931" s="72"/>
      <c r="I931" s="72"/>
      <c r="K931" s="72"/>
      <c r="M931" s="72"/>
    </row>
    <row r="932">
      <c r="E932" s="72"/>
      <c r="F932" s="72"/>
      <c r="H932" s="72"/>
      <c r="I932" s="72"/>
      <c r="K932" s="72"/>
      <c r="M932" s="72"/>
    </row>
    <row r="933">
      <c r="E933" s="72"/>
      <c r="F933" s="72"/>
      <c r="H933" s="72"/>
      <c r="I933" s="72"/>
      <c r="K933" s="72"/>
      <c r="M933" s="72"/>
    </row>
    <row r="934">
      <c r="E934" s="72"/>
      <c r="F934" s="72"/>
      <c r="H934" s="72"/>
      <c r="I934" s="72"/>
      <c r="K934" s="72"/>
      <c r="M934" s="72"/>
    </row>
    <row r="935">
      <c r="E935" s="72"/>
      <c r="F935" s="72"/>
      <c r="H935" s="72"/>
      <c r="I935" s="72"/>
      <c r="K935" s="72"/>
      <c r="M935" s="72"/>
    </row>
    <row r="936">
      <c r="E936" s="72"/>
      <c r="F936" s="72"/>
      <c r="H936" s="72"/>
      <c r="I936" s="72"/>
      <c r="K936" s="72"/>
      <c r="M936" s="72"/>
    </row>
    <row r="937">
      <c r="E937" s="72"/>
      <c r="F937" s="72"/>
      <c r="H937" s="72"/>
      <c r="I937" s="72"/>
      <c r="K937" s="72"/>
      <c r="M937" s="72"/>
    </row>
    <row r="938">
      <c r="E938" s="72"/>
      <c r="F938" s="72"/>
      <c r="H938" s="72"/>
      <c r="I938" s="72"/>
      <c r="K938" s="72"/>
      <c r="M938" s="72"/>
    </row>
    <row r="939">
      <c r="E939" s="72"/>
      <c r="F939" s="72"/>
      <c r="H939" s="72"/>
      <c r="I939" s="72"/>
      <c r="K939" s="72"/>
      <c r="M939" s="72"/>
    </row>
    <row r="940">
      <c r="E940" s="72"/>
      <c r="F940" s="72"/>
      <c r="H940" s="72"/>
      <c r="I940" s="72"/>
      <c r="K940" s="72"/>
      <c r="M940" s="72"/>
    </row>
    <row r="941">
      <c r="E941" s="72"/>
      <c r="F941" s="72"/>
      <c r="H941" s="72"/>
      <c r="I941" s="72"/>
      <c r="K941" s="72"/>
      <c r="M941" s="72"/>
    </row>
    <row r="942">
      <c r="E942" s="72"/>
      <c r="F942" s="72"/>
      <c r="H942" s="72"/>
      <c r="I942" s="72"/>
      <c r="K942" s="72"/>
      <c r="M942" s="72"/>
    </row>
    <row r="943">
      <c r="E943" s="72"/>
      <c r="F943" s="72"/>
      <c r="H943" s="72"/>
      <c r="I943" s="72"/>
      <c r="K943" s="72"/>
      <c r="M943" s="72"/>
    </row>
    <row r="944">
      <c r="E944" s="72"/>
      <c r="F944" s="72"/>
      <c r="H944" s="72"/>
      <c r="I944" s="72"/>
      <c r="K944" s="72"/>
      <c r="M944" s="72"/>
    </row>
    <row r="945">
      <c r="E945" s="72"/>
      <c r="F945" s="72"/>
      <c r="H945" s="72"/>
      <c r="I945" s="72"/>
      <c r="K945" s="72"/>
      <c r="M945" s="72"/>
    </row>
    <row r="946">
      <c r="E946" s="72"/>
      <c r="F946" s="72"/>
      <c r="H946" s="72"/>
      <c r="I946" s="72"/>
      <c r="K946" s="72"/>
      <c r="M946" s="72"/>
    </row>
    <row r="947">
      <c r="E947" s="72"/>
      <c r="F947" s="72"/>
      <c r="H947" s="72"/>
      <c r="I947" s="72"/>
      <c r="K947" s="72"/>
      <c r="M947" s="72"/>
    </row>
    <row r="948">
      <c r="E948" s="72"/>
      <c r="F948" s="72"/>
      <c r="H948" s="72"/>
      <c r="I948" s="72"/>
      <c r="K948" s="72"/>
      <c r="M948" s="72"/>
    </row>
    <row r="949">
      <c r="E949" s="72"/>
      <c r="F949" s="72"/>
      <c r="H949" s="72"/>
      <c r="I949" s="72"/>
      <c r="K949" s="72"/>
      <c r="M949" s="72"/>
    </row>
    <row r="950">
      <c r="E950" s="72"/>
      <c r="F950" s="72"/>
      <c r="H950" s="72"/>
      <c r="I950" s="72"/>
      <c r="K950" s="72"/>
      <c r="M950" s="72"/>
    </row>
    <row r="951">
      <c r="E951" s="72"/>
      <c r="F951" s="72"/>
      <c r="H951" s="72"/>
      <c r="I951" s="72"/>
      <c r="K951" s="72"/>
      <c r="M951" s="72"/>
    </row>
    <row r="952">
      <c r="E952" s="72"/>
      <c r="F952" s="72"/>
      <c r="H952" s="72"/>
      <c r="I952" s="72"/>
      <c r="K952" s="72"/>
      <c r="M952" s="72"/>
    </row>
    <row r="953">
      <c r="E953" s="72"/>
      <c r="F953" s="72"/>
      <c r="H953" s="72"/>
      <c r="I953" s="72"/>
      <c r="K953" s="72"/>
      <c r="M953" s="72"/>
    </row>
    <row r="954">
      <c r="E954" s="72"/>
      <c r="F954" s="72"/>
      <c r="H954" s="72"/>
      <c r="I954" s="72"/>
      <c r="K954" s="72"/>
      <c r="M954" s="72"/>
    </row>
    <row r="955">
      <c r="E955" s="72"/>
      <c r="F955" s="72"/>
      <c r="H955" s="72"/>
      <c r="I955" s="72"/>
      <c r="K955" s="72"/>
      <c r="M955" s="72"/>
    </row>
    <row r="956">
      <c r="E956" s="72"/>
      <c r="F956" s="72"/>
      <c r="H956" s="72"/>
      <c r="I956" s="72"/>
      <c r="K956" s="72"/>
      <c r="M956" s="72"/>
    </row>
    <row r="957">
      <c r="E957" s="72"/>
      <c r="F957" s="72"/>
      <c r="H957" s="72"/>
      <c r="I957" s="72"/>
      <c r="K957" s="72"/>
      <c r="M957" s="72"/>
    </row>
    <row r="958">
      <c r="E958" s="72"/>
      <c r="F958" s="72"/>
      <c r="H958" s="72"/>
      <c r="I958" s="72"/>
      <c r="K958" s="72"/>
      <c r="M958" s="72"/>
    </row>
    <row r="959">
      <c r="E959" s="72"/>
      <c r="F959" s="72"/>
      <c r="H959" s="72"/>
      <c r="I959" s="72"/>
      <c r="K959" s="72"/>
      <c r="M959" s="72"/>
    </row>
    <row r="960">
      <c r="E960" s="72"/>
      <c r="F960" s="72"/>
      <c r="H960" s="72"/>
      <c r="I960" s="72"/>
      <c r="K960" s="72"/>
      <c r="M960" s="72"/>
    </row>
    <row r="961">
      <c r="E961" s="72"/>
      <c r="F961" s="72"/>
      <c r="H961" s="72"/>
      <c r="I961" s="72"/>
      <c r="K961" s="72"/>
      <c r="M961" s="72"/>
    </row>
    <row r="962">
      <c r="E962" s="72"/>
      <c r="F962" s="72"/>
      <c r="H962" s="72"/>
      <c r="I962" s="72"/>
      <c r="K962" s="72"/>
      <c r="M962" s="72"/>
    </row>
    <row r="963">
      <c r="E963" s="72"/>
      <c r="F963" s="72"/>
      <c r="H963" s="72"/>
      <c r="I963" s="72"/>
      <c r="K963" s="72"/>
      <c r="M963" s="72"/>
    </row>
    <row r="964">
      <c r="E964" s="72"/>
      <c r="F964" s="72"/>
      <c r="H964" s="72"/>
      <c r="I964" s="72"/>
      <c r="K964" s="72"/>
      <c r="M964" s="72"/>
    </row>
    <row r="965">
      <c r="E965" s="72"/>
      <c r="F965" s="72"/>
      <c r="H965" s="72"/>
      <c r="I965" s="72"/>
      <c r="K965" s="72"/>
      <c r="M965" s="72"/>
    </row>
    <row r="966">
      <c r="E966" s="72"/>
      <c r="F966" s="72"/>
      <c r="H966" s="72"/>
      <c r="I966" s="72"/>
      <c r="K966" s="72"/>
      <c r="M966" s="72"/>
    </row>
    <row r="967">
      <c r="E967" s="72"/>
      <c r="F967" s="72"/>
      <c r="H967" s="72"/>
      <c r="I967" s="72"/>
      <c r="K967" s="72"/>
      <c r="M967" s="72"/>
    </row>
    <row r="968">
      <c r="E968" s="72"/>
      <c r="F968" s="72"/>
      <c r="H968" s="72"/>
      <c r="I968" s="72"/>
      <c r="K968" s="72"/>
      <c r="M968" s="72"/>
    </row>
    <row r="969">
      <c r="E969" s="72"/>
      <c r="F969" s="72"/>
      <c r="H969" s="72"/>
      <c r="I969" s="72"/>
      <c r="K969" s="72"/>
      <c r="M969" s="72"/>
    </row>
    <row r="970">
      <c r="E970" s="72"/>
      <c r="F970" s="72"/>
      <c r="H970" s="72"/>
      <c r="I970" s="72"/>
      <c r="K970" s="72"/>
      <c r="M970" s="72"/>
    </row>
    <row r="971">
      <c r="E971" s="72"/>
      <c r="F971" s="72"/>
      <c r="H971" s="72"/>
      <c r="I971" s="72"/>
      <c r="K971" s="72"/>
      <c r="M971" s="72"/>
    </row>
    <row r="972">
      <c r="E972" s="72"/>
      <c r="F972" s="72"/>
      <c r="H972" s="72"/>
      <c r="I972" s="72"/>
      <c r="K972" s="72"/>
      <c r="M972" s="72"/>
    </row>
    <row r="973">
      <c r="E973" s="72"/>
      <c r="F973" s="72"/>
      <c r="H973" s="72"/>
      <c r="I973" s="72"/>
      <c r="K973" s="72"/>
      <c r="M973" s="72"/>
    </row>
    <row r="974">
      <c r="E974" s="72"/>
      <c r="F974" s="72"/>
      <c r="H974" s="72"/>
      <c r="I974" s="72"/>
      <c r="K974" s="72"/>
      <c r="M974" s="72"/>
    </row>
    <row r="975">
      <c r="E975" s="72"/>
      <c r="F975" s="72"/>
      <c r="H975" s="72"/>
      <c r="I975" s="72"/>
      <c r="K975" s="72"/>
      <c r="M975" s="72"/>
    </row>
    <row r="976">
      <c r="E976" s="72"/>
      <c r="F976" s="72"/>
      <c r="H976" s="72"/>
      <c r="I976" s="72"/>
      <c r="K976" s="72"/>
      <c r="M976" s="72"/>
    </row>
    <row r="977">
      <c r="E977" s="72"/>
      <c r="F977" s="72"/>
      <c r="H977" s="72"/>
      <c r="I977" s="72"/>
      <c r="K977" s="72"/>
      <c r="M977" s="72"/>
    </row>
    <row r="978">
      <c r="E978" s="72"/>
      <c r="F978" s="72"/>
      <c r="H978" s="72"/>
      <c r="I978" s="72"/>
      <c r="K978" s="72"/>
      <c r="M978" s="72"/>
    </row>
    <row r="979">
      <c r="E979" s="72"/>
      <c r="F979" s="72"/>
      <c r="H979" s="72"/>
      <c r="I979" s="72"/>
      <c r="K979" s="72"/>
      <c r="M979" s="72"/>
    </row>
    <row r="980">
      <c r="E980" s="72"/>
      <c r="F980" s="72"/>
      <c r="H980" s="72"/>
      <c r="I980" s="72"/>
      <c r="K980" s="72"/>
      <c r="M980" s="72"/>
    </row>
    <row r="981">
      <c r="E981" s="72"/>
      <c r="F981" s="72"/>
      <c r="H981" s="72"/>
      <c r="I981" s="72"/>
      <c r="K981" s="72"/>
      <c r="M981" s="72"/>
    </row>
    <row r="982">
      <c r="E982" s="72"/>
      <c r="F982" s="72"/>
      <c r="H982" s="72"/>
      <c r="I982" s="72"/>
      <c r="K982" s="72"/>
      <c r="M982" s="72"/>
    </row>
    <row r="983">
      <c r="E983" s="72"/>
      <c r="F983" s="72"/>
      <c r="H983" s="72"/>
      <c r="I983" s="72"/>
      <c r="K983" s="72"/>
      <c r="M983" s="72"/>
    </row>
    <row r="984">
      <c r="E984" s="72"/>
      <c r="F984" s="72"/>
      <c r="H984" s="72"/>
      <c r="I984" s="72"/>
      <c r="K984" s="72"/>
      <c r="M984" s="72"/>
    </row>
    <row r="985">
      <c r="E985" s="72"/>
      <c r="F985" s="72"/>
      <c r="H985" s="72"/>
      <c r="I985" s="72"/>
      <c r="K985" s="72"/>
      <c r="M985" s="72"/>
    </row>
    <row r="986">
      <c r="E986" s="72"/>
      <c r="F986" s="72"/>
      <c r="H986" s="72"/>
      <c r="I986" s="72"/>
      <c r="K986" s="72"/>
      <c r="M986" s="72"/>
    </row>
    <row r="987">
      <c r="E987" s="72"/>
      <c r="F987" s="72"/>
      <c r="H987" s="72"/>
      <c r="I987" s="72"/>
      <c r="K987" s="72"/>
      <c r="M987" s="72"/>
    </row>
    <row r="988">
      <c r="E988" s="72"/>
      <c r="F988" s="72"/>
      <c r="H988" s="72"/>
      <c r="I988" s="72"/>
      <c r="K988" s="72"/>
      <c r="M988" s="72"/>
    </row>
    <row r="989">
      <c r="E989" s="72"/>
      <c r="F989" s="72"/>
      <c r="H989" s="72"/>
      <c r="I989" s="72"/>
      <c r="K989" s="72"/>
      <c r="M989" s="72"/>
    </row>
  </sheetData>
  <mergeCells count="24">
    <mergeCell ref="H2:H3"/>
    <mergeCell ref="I2:I3"/>
    <mergeCell ref="K2:K3"/>
    <mergeCell ref="M2:M3"/>
    <mergeCell ref="N2:N3"/>
    <mergeCell ref="C1:C3"/>
    <mergeCell ref="E1:F1"/>
    <mergeCell ref="H1:I1"/>
    <mergeCell ref="D2:D3"/>
    <mergeCell ref="E2:E3"/>
    <mergeCell ref="F2:F3"/>
    <mergeCell ref="B4:D4"/>
    <mergeCell ref="A41:D41"/>
    <mergeCell ref="A42:D42"/>
    <mergeCell ref="A43:D43"/>
    <mergeCell ref="A44:D44"/>
    <mergeCell ref="A45:D45"/>
    <mergeCell ref="B1:B3"/>
    <mergeCell ref="A5:A34"/>
    <mergeCell ref="A36:D36"/>
    <mergeCell ref="A37:D37"/>
    <mergeCell ref="A38:D38"/>
    <mergeCell ref="A39:D39"/>
    <mergeCell ref="A40:D40"/>
  </mergeCells>
  <hyperlinks>
    <hyperlink r:id="rId1" ref="E2"/>
    <hyperlink r:id="rId2" ref="F2"/>
    <hyperlink r:id="rId3" ref="H2"/>
    <hyperlink r:id="rId4" ref="I2"/>
    <hyperlink r:id="rId5" ref="K2"/>
    <hyperlink r:id="rId6" ref="M2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"/>
      <c r="B1" s="2" t="s">
        <v>0</v>
      </c>
      <c r="C1" s="2" t="s">
        <v>1</v>
      </c>
      <c r="D1" s="26" t="s">
        <v>65</v>
      </c>
    </row>
    <row r="2">
      <c r="A2" s="8"/>
      <c r="B2" s="9"/>
      <c r="C2" s="9"/>
      <c r="D2" s="2" t="s">
        <v>3</v>
      </c>
    </row>
    <row r="3">
      <c r="A3" s="8"/>
      <c r="B3" s="15"/>
      <c r="C3" s="15"/>
      <c r="D3" s="15"/>
    </row>
    <row r="4">
      <c r="A4" s="18"/>
      <c r="B4" s="19" t="s">
        <v>10</v>
      </c>
      <c r="C4" s="20"/>
      <c r="D4" s="5"/>
    </row>
    <row r="5">
      <c r="A5" s="25" t="s">
        <v>11</v>
      </c>
      <c r="B5" s="26">
        <v>1.0</v>
      </c>
      <c r="C5" s="26">
        <v>1.0</v>
      </c>
      <c r="D5" s="26" t="s">
        <v>12</v>
      </c>
    </row>
    <row r="6">
      <c r="A6" s="9"/>
      <c r="B6" s="26">
        <v>1.0</v>
      </c>
      <c r="C6" s="26">
        <v>2.0</v>
      </c>
      <c r="D6" s="3" t="s">
        <v>13</v>
      </c>
    </row>
    <row r="7">
      <c r="A7" s="9"/>
      <c r="B7" s="26">
        <v>1.0</v>
      </c>
      <c r="C7" s="26">
        <v>3.0</v>
      </c>
      <c r="D7" s="26" t="s">
        <v>14</v>
      </c>
    </row>
    <row r="8">
      <c r="A8" s="9"/>
      <c r="B8" s="26">
        <v>1.0</v>
      </c>
      <c r="C8" s="26">
        <v>4.0</v>
      </c>
      <c r="D8" s="26" t="s">
        <v>15</v>
      </c>
    </row>
    <row r="9">
      <c r="A9" s="9"/>
      <c r="B9" s="26">
        <v>1.0</v>
      </c>
      <c r="C9" s="26">
        <v>5.0</v>
      </c>
      <c r="D9" s="26" t="s">
        <v>66</v>
      </c>
    </row>
    <row r="10">
      <c r="A10" s="9"/>
      <c r="B10" s="26">
        <v>1.0</v>
      </c>
      <c r="C10" s="26">
        <v>6.0</v>
      </c>
      <c r="D10" s="34" t="s">
        <v>16</v>
      </c>
    </row>
    <row r="11">
      <c r="A11" s="9"/>
      <c r="B11" s="35">
        <v>1.0</v>
      </c>
      <c r="C11" s="26">
        <v>7.0</v>
      </c>
      <c r="D11" s="36" t="s">
        <v>17</v>
      </c>
    </row>
    <row r="12">
      <c r="A12" s="9"/>
      <c r="B12" s="35">
        <v>1.0</v>
      </c>
      <c r="C12" s="26">
        <v>8.0</v>
      </c>
      <c r="D12" s="36" t="s">
        <v>18</v>
      </c>
    </row>
    <row r="13">
      <c r="A13" s="9"/>
      <c r="B13" s="35">
        <v>1.0</v>
      </c>
      <c r="C13" s="26">
        <v>9.0</v>
      </c>
      <c r="D13" s="36" t="s">
        <v>19</v>
      </c>
    </row>
    <row r="14">
      <c r="A14" s="9"/>
      <c r="B14" s="26">
        <v>1.0</v>
      </c>
      <c r="C14" s="26">
        <v>10.0</v>
      </c>
      <c r="D14" s="37" t="s">
        <v>20</v>
      </c>
      <c r="F14" s="78"/>
    </row>
    <row r="15">
      <c r="A15" s="9"/>
      <c r="B15" s="38">
        <v>5.0</v>
      </c>
      <c r="C15" s="26">
        <v>11.0</v>
      </c>
      <c r="D15" s="37" t="s">
        <v>21</v>
      </c>
      <c r="F15" s="78" t="s">
        <v>67</v>
      </c>
    </row>
    <row r="16">
      <c r="A16" s="9"/>
      <c r="B16" s="38">
        <v>5.0</v>
      </c>
      <c r="C16" s="26">
        <v>12.0</v>
      </c>
      <c r="D16" s="3" t="s">
        <v>22</v>
      </c>
    </row>
    <row r="17">
      <c r="A17" s="9"/>
      <c r="B17" s="38">
        <v>5.0</v>
      </c>
      <c r="C17" s="26">
        <v>13.0</v>
      </c>
      <c r="D17" s="37" t="s">
        <v>23</v>
      </c>
    </row>
    <row r="18">
      <c r="A18" s="9"/>
      <c r="B18" s="38">
        <v>5.0</v>
      </c>
      <c r="C18" s="26">
        <v>14.0</v>
      </c>
      <c r="D18" s="39" t="s">
        <v>24</v>
      </c>
    </row>
    <row r="19">
      <c r="A19" s="9"/>
      <c r="B19" s="37">
        <v>1.0</v>
      </c>
      <c r="C19" s="26">
        <v>15.0</v>
      </c>
      <c r="D19" s="39" t="s">
        <v>25</v>
      </c>
    </row>
    <row r="20">
      <c r="A20" s="9"/>
      <c r="B20" s="40">
        <v>1.0</v>
      </c>
      <c r="C20" s="26">
        <v>16.0</v>
      </c>
      <c r="D20" s="41" t="s">
        <v>26</v>
      </c>
    </row>
    <row r="21">
      <c r="A21" s="9"/>
      <c r="B21" s="26">
        <v>1.0</v>
      </c>
      <c r="C21" s="26">
        <v>17.0</v>
      </c>
      <c r="D21" s="42" t="s">
        <v>27</v>
      </c>
    </row>
    <row r="22">
      <c r="A22" s="9"/>
      <c r="B22" s="26">
        <v>1.0</v>
      </c>
      <c r="C22" s="26">
        <v>18.0</v>
      </c>
      <c r="D22" s="42" t="s">
        <v>28</v>
      </c>
    </row>
    <row r="23">
      <c r="A23" s="9"/>
      <c r="B23" s="26">
        <v>1.0</v>
      </c>
      <c r="C23" s="26">
        <v>19.0</v>
      </c>
      <c r="D23" s="42" t="s">
        <v>29</v>
      </c>
    </row>
    <row r="24">
      <c r="A24" s="9"/>
      <c r="B24" s="43">
        <v>3.0</v>
      </c>
      <c r="C24" s="26">
        <v>20.0</v>
      </c>
      <c r="D24" s="42" t="s">
        <v>30</v>
      </c>
    </row>
    <row r="25">
      <c r="A25" s="9"/>
      <c r="B25" s="3">
        <v>1.0</v>
      </c>
      <c r="C25" s="26">
        <v>21.0</v>
      </c>
      <c r="D25" s="37" t="s">
        <v>31</v>
      </c>
    </row>
    <row r="26">
      <c r="A26" s="9"/>
      <c r="B26" s="38">
        <v>5.0</v>
      </c>
      <c r="C26" s="26">
        <v>22.0</v>
      </c>
      <c r="D26" s="37" t="s">
        <v>32</v>
      </c>
    </row>
    <row r="27">
      <c r="A27" s="9"/>
      <c r="B27" s="26">
        <v>1.0</v>
      </c>
      <c r="C27" s="26">
        <v>23.0</v>
      </c>
      <c r="D27" s="3" t="s">
        <v>33</v>
      </c>
    </row>
    <row r="28">
      <c r="A28" s="9"/>
      <c r="B28" s="26">
        <v>1.0</v>
      </c>
      <c r="C28" s="26">
        <v>24.0</v>
      </c>
      <c r="D28" s="26" t="s">
        <v>34</v>
      </c>
    </row>
    <row r="29">
      <c r="A29" s="9"/>
      <c r="B29" s="26">
        <v>1.0</v>
      </c>
      <c r="C29" s="26">
        <v>25.0</v>
      </c>
      <c r="D29" s="3" t="s">
        <v>35</v>
      </c>
    </row>
    <row r="30">
      <c r="A30" s="9"/>
      <c r="B30" s="26">
        <v>1.0</v>
      </c>
      <c r="C30" s="26">
        <v>26.0</v>
      </c>
      <c r="D30" s="26" t="s">
        <v>36</v>
      </c>
    </row>
    <row r="31">
      <c r="A31" s="9"/>
      <c r="B31" s="26">
        <v>1.0</v>
      </c>
      <c r="C31" s="26">
        <v>27.0</v>
      </c>
      <c r="D31" s="46" t="s">
        <v>37</v>
      </c>
    </row>
    <row r="32">
      <c r="A32" s="9"/>
      <c r="B32" s="26">
        <v>1.0</v>
      </c>
      <c r="C32" s="26">
        <v>28.0</v>
      </c>
      <c r="D32" s="46" t="s">
        <v>38</v>
      </c>
    </row>
    <row r="33">
      <c r="A33" s="9"/>
      <c r="B33" s="26">
        <v>1.0</v>
      </c>
      <c r="C33" s="26">
        <v>29.0</v>
      </c>
      <c r="D33" s="46" t="s">
        <v>39</v>
      </c>
    </row>
    <row r="34">
      <c r="A34" s="9"/>
      <c r="B34" s="40">
        <v>2.0</v>
      </c>
      <c r="C34" s="26">
        <v>30.0</v>
      </c>
      <c r="D34" s="47" t="s">
        <v>68</v>
      </c>
    </row>
    <row r="35">
      <c r="A35" s="15"/>
      <c r="B35" s="40">
        <v>5.0</v>
      </c>
      <c r="C35" s="26">
        <v>31.0</v>
      </c>
      <c r="D35" s="50" t="s">
        <v>41</v>
      </c>
    </row>
    <row r="36">
      <c r="A36" s="51"/>
      <c r="B36" s="52">
        <f>SUM(B5:B35)</f>
        <v>58</v>
      </c>
      <c r="C36" s="53"/>
      <c r="D36" s="53" t="s">
        <v>42</v>
      </c>
    </row>
    <row r="37">
      <c r="A37" s="57" t="s">
        <v>43</v>
      </c>
      <c r="B37" s="20"/>
      <c r="C37" s="20"/>
      <c r="D37" s="5"/>
    </row>
    <row r="38">
      <c r="A38" s="57" t="s">
        <v>44</v>
      </c>
      <c r="B38" s="20"/>
      <c r="C38" s="20"/>
      <c r="D38" s="5"/>
    </row>
    <row r="39">
      <c r="A39" s="57" t="s">
        <v>45</v>
      </c>
      <c r="B39" s="20"/>
      <c r="C39" s="20"/>
      <c r="D39" s="5"/>
    </row>
    <row r="40">
      <c r="A40" s="57" t="s">
        <v>46</v>
      </c>
      <c r="B40" s="20"/>
      <c r="C40" s="20"/>
      <c r="D40" s="5"/>
    </row>
    <row r="41">
      <c r="A41" s="57" t="s">
        <v>53</v>
      </c>
      <c r="B41" s="20"/>
      <c r="C41" s="20"/>
      <c r="D41" s="5"/>
    </row>
    <row r="42">
      <c r="A42" s="57" t="s">
        <v>55</v>
      </c>
      <c r="B42" s="20"/>
      <c r="C42" s="20"/>
      <c r="D42" s="5"/>
    </row>
    <row r="43">
      <c r="A43" s="57" t="s">
        <v>56</v>
      </c>
      <c r="B43" s="20"/>
      <c r="C43" s="20"/>
      <c r="D43" s="5"/>
    </row>
    <row r="44">
      <c r="A44" s="57" t="s">
        <v>57</v>
      </c>
      <c r="B44" s="20"/>
      <c r="C44" s="20"/>
      <c r="D44" s="5"/>
    </row>
    <row r="45">
      <c r="A45" s="66" t="s">
        <v>69</v>
      </c>
      <c r="B45" s="20"/>
      <c r="C45" s="20"/>
      <c r="D45" s="5"/>
    </row>
    <row r="46">
      <c r="A46" s="57" t="s">
        <v>61</v>
      </c>
      <c r="B46" s="20"/>
      <c r="C46" s="20"/>
      <c r="D46" s="5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12" max="12" width="9.0"/>
  </cols>
  <sheetData>
    <row r="1">
      <c r="A1" s="79" t="s">
        <v>70</v>
      </c>
      <c r="O1" s="80"/>
      <c r="P1" s="80"/>
    </row>
    <row r="2" ht="17.25" customHeight="1">
      <c r="A2" s="81" t="s">
        <v>71</v>
      </c>
      <c r="B2" s="20"/>
      <c r="C2" s="20"/>
      <c r="D2" s="20"/>
      <c r="E2" s="5"/>
      <c r="F2" s="82"/>
      <c r="G2" s="83" t="s">
        <v>72</v>
      </c>
      <c r="H2" s="83" t="s">
        <v>44</v>
      </c>
      <c r="I2" s="84" t="s">
        <v>73</v>
      </c>
      <c r="J2" s="85" t="s">
        <v>74</v>
      </c>
      <c r="K2" s="86" t="s">
        <v>75</v>
      </c>
      <c r="L2" s="82"/>
      <c r="M2" s="87" t="s">
        <v>76</v>
      </c>
      <c r="N2" s="83" t="s">
        <v>44</v>
      </c>
      <c r="O2" s="84" t="s">
        <v>73</v>
      </c>
      <c r="P2" s="86" t="s">
        <v>75</v>
      </c>
      <c r="Q2" s="88"/>
    </row>
    <row r="3" ht="15.0" customHeight="1">
      <c r="A3" s="89" t="s">
        <v>77</v>
      </c>
      <c r="B3" s="90" t="s">
        <v>44</v>
      </c>
      <c r="C3" s="83" t="s">
        <v>73</v>
      </c>
      <c r="D3" s="91" t="s">
        <v>74</v>
      </c>
      <c r="E3" s="92" t="s">
        <v>75</v>
      </c>
      <c r="F3" s="82"/>
      <c r="G3" s="93" t="s">
        <v>78</v>
      </c>
      <c r="H3" s="94">
        <f>SUM(D10:D16)/I3</f>
        <v>0.5818181818</v>
      </c>
      <c r="I3" s="95">
        <f>SUM(C10:C16)</f>
        <v>2</v>
      </c>
      <c r="J3" s="94">
        <f>H3*I3</f>
        <v>1.163636364</v>
      </c>
      <c r="K3" s="96">
        <f>SUM(E10:E16)</f>
        <v>0.02395833333</v>
      </c>
      <c r="L3" s="82"/>
      <c r="M3" s="97" t="s">
        <v>79</v>
      </c>
      <c r="N3" s="98">
        <f>SUM(D4:D34)/O3</f>
        <v>0.5682083998</v>
      </c>
      <c r="O3" s="99">
        <f>SUM(C4:C34)</f>
        <v>6</v>
      </c>
      <c r="P3" s="100">
        <f>SUM(E4:E34)</f>
        <v>0.05929398148</v>
      </c>
      <c r="Q3" s="88"/>
    </row>
    <row r="4">
      <c r="A4" s="101">
        <v>44105.0</v>
      </c>
      <c r="B4" s="102"/>
      <c r="C4" s="103"/>
      <c r="D4" s="102"/>
      <c r="E4" s="104"/>
      <c r="F4" s="82"/>
      <c r="G4" s="93" t="s">
        <v>80</v>
      </c>
      <c r="H4" s="94"/>
      <c r="I4" s="95"/>
      <c r="J4" s="94"/>
      <c r="K4" s="96"/>
      <c r="L4" s="82"/>
      <c r="M4" s="82"/>
      <c r="N4" s="105"/>
      <c r="O4" s="82"/>
      <c r="P4" s="106"/>
      <c r="Q4" s="88"/>
    </row>
    <row r="5">
      <c r="A5" s="101">
        <v>44106.0</v>
      </c>
      <c r="B5" s="102"/>
      <c r="C5" s="103"/>
      <c r="D5" s="102"/>
      <c r="E5" s="104"/>
      <c r="F5" s="82"/>
      <c r="G5" s="93" t="s">
        <v>81</v>
      </c>
      <c r="H5" s="94">
        <f>SUM(D24:D30)/I5</f>
        <v>0.6666666667</v>
      </c>
      <c r="I5" s="95">
        <f>SUM(C24:C30)</f>
        <v>2</v>
      </c>
      <c r="J5" s="94">
        <f t="shared" ref="J5:J6" si="1">H5*I5</f>
        <v>1.333333333</v>
      </c>
      <c r="K5" s="96">
        <f>SUM(E24:E30)</f>
        <v>0.02353009259</v>
      </c>
      <c r="L5" s="82"/>
      <c r="M5" s="82"/>
      <c r="N5" s="105"/>
      <c r="O5" s="82"/>
      <c r="P5" s="107"/>
      <c r="Q5" s="88"/>
    </row>
    <row r="6">
      <c r="A6" s="101">
        <v>44107.0</v>
      </c>
      <c r="B6" s="102"/>
      <c r="C6" s="103"/>
      <c r="D6" s="104"/>
      <c r="E6" s="104"/>
      <c r="F6" s="82"/>
      <c r="G6" s="93" t="s">
        <v>82</v>
      </c>
      <c r="H6" s="94">
        <f>SUM(D31:D34)/I6</f>
        <v>0.4561403509</v>
      </c>
      <c r="I6" s="95">
        <f>SUM(C31:C34)</f>
        <v>2</v>
      </c>
      <c r="J6" s="94">
        <f t="shared" si="1"/>
        <v>0.9122807018</v>
      </c>
      <c r="K6" s="96">
        <f>SUM(E31:E34)</f>
        <v>0.01180555556</v>
      </c>
      <c r="L6" s="82"/>
      <c r="Q6" s="88"/>
    </row>
    <row r="7">
      <c r="A7" s="101">
        <v>44108.0</v>
      </c>
      <c r="B7" s="102"/>
      <c r="C7" s="103"/>
      <c r="D7" s="102"/>
      <c r="E7" s="108"/>
      <c r="F7" s="82"/>
      <c r="G7" s="109"/>
      <c r="H7" s="110"/>
      <c r="I7" s="109"/>
      <c r="J7" s="110"/>
      <c r="K7" s="111"/>
      <c r="L7" s="82"/>
      <c r="M7" s="82"/>
      <c r="N7" s="82"/>
      <c r="O7" s="82"/>
      <c r="P7" s="106"/>
      <c r="Q7" s="88"/>
    </row>
    <row r="8">
      <c r="A8" s="101">
        <v>44109.0</v>
      </c>
      <c r="B8" s="102"/>
      <c r="C8" s="103"/>
      <c r="D8" s="102"/>
      <c r="E8" s="108"/>
      <c r="F8" s="82"/>
      <c r="G8" s="112"/>
      <c r="H8" s="109"/>
      <c r="I8" s="109"/>
      <c r="J8" s="111"/>
      <c r="K8" s="111"/>
      <c r="L8" s="82"/>
      <c r="M8" s="82"/>
      <c r="N8" s="82"/>
      <c r="O8" s="82"/>
      <c r="P8" s="82"/>
      <c r="Q8" s="88"/>
    </row>
    <row r="9">
      <c r="A9" s="101">
        <v>44110.0</v>
      </c>
      <c r="B9" s="102"/>
      <c r="C9" s="103"/>
      <c r="D9" s="104"/>
      <c r="E9" s="104"/>
      <c r="F9" s="82"/>
      <c r="G9" s="109"/>
      <c r="H9" s="109"/>
      <c r="I9" s="109"/>
      <c r="J9" s="111"/>
      <c r="K9" s="111"/>
      <c r="L9" s="82"/>
      <c r="M9" s="82"/>
      <c r="N9" s="82"/>
      <c r="O9" s="82"/>
      <c r="P9" s="82"/>
      <c r="Q9" s="88"/>
    </row>
    <row r="10">
      <c r="A10" s="101">
        <v>44111.0</v>
      </c>
      <c r="B10" s="102"/>
      <c r="C10" s="103"/>
      <c r="D10" s="102"/>
      <c r="E10" s="104"/>
      <c r="F10" s="82"/>
      <c r="G10" s="109"/>
      <c r="H10" s="110"/>
      <c r="I10" s="109"/>
      <c r="J10" s="110"/>
      <c r="K10" s="111"/>
      <c r="L10" s="82"/>
      <c r="M10" s="82"/>
      <c r="N10" s="82"/>
      <c r="O10" s="82"/>
      <c r="P10" s="82"/>
      <c r="Q10" s="88"/>
    </row>
    <row r="11">
      <c r="A11" s="101">
        <v>44112.0</v>
      </c>
      <c r="B11" s="102"/>
      <c r="C11" s="103"/>
      <c r="D11" s="102"/>
      <c r="E11" s="104"/>
      <c r="F11" s="82"/>
      <c r="G11" s="109"/>
      <c r="H11" s="110"/>
      <c r="I11" s="109"/>
      <c r="J11" s="111"/>
      <c r="K11" s="111"/>
      <c r="L11" s="82"/>
      <c r="M11" s="82"/>
      <c r="N11" s="82"/>
      <c r="O11" s="82"/>
      <c r="P11" s="82"/>
      <c r="Q11" s="88"/>
    </row>
    <row r="12">
      <c r="A12" s="101">
        <v>44113.0</v>
      </c>
      <c r="B12" s="102"/>
      <c r="C12" s="103"/>
      <c r="D12" s="102"/>
      <c r="E12" s="104"/>
      <c r="F12" s="82"/>
      <c r="G12" s="109"/>
      <c r="H12" s="109"/>
      <c r="I12" s="109"/>
      <c r="J12" s="111"/>
      <c r="K12" s="111"/>
      <c r="L12" s="82"/>
      <c r="M12" s="82"/>
      <c r="N12" s="82"/>
      <c r="O12" s="82"/>
      <c r="P12" s="82"/>
      <c r="Q12" s="88"/>
    </row>
    <row r="13">
      <c r="A13" s="101">
        <v>44114.0</v>
      </c>
      <c r="B13" s="102"/>
      <c r="C13" s="103"/>
      <c r="D13" s="102"/>
      <c r="E13" s="104"/>
      <c r="F13" s="82"/>
      <c r="G13" s="109"/>
      <c r="H13" s="110"/>
      <c r="I13" s="109"/>
      <c r="J13" s="110"/>
      <c r="K13" s="111"/>
      <c r="L13" s="82"/>
      <c r="M13" s="82"/>
      <c r="N13" s="82"/>
      <c r="O13" s="82"/>
      <c r="P13" s="82"/>
      <c r="Q13" s="88"/>
    </row>
    <row r="14">
      <c r="A14" s="101">
        <v>44115.0</v>
      </c>
      <c r="B14" s="102"/>
      <c r="C14" s="103"/>
      <c r="D14" s="102"/>
      <c r="E14" s="104"/>
      <c r="F14" s="82"/>
      <c r="G14" s="109"/>
      <c r="H14" s="109"/>
      <c r="I14" s="109"/>
      <c r="J14" s="111"/>
      <c r="K14" s="111"/>
      <c r="L14" s="82"/>
      <c r="M14" s="82"/>
      <c r="N14" s="82"/>
      <c r="O14" s="82"/>
      <c r="P14" s="82"/>
      <c r="Q14" s="88"/>
    </row>
    <row r="15">
      <c r="A15" s="101">
        <v>44116.0</v>
      </c>
      <c r="B15" s="102"/>
      <c r="C15" s="103"/>
      <c r="D15" s="102"/>
      <c r="E15" s="104"/>
      <c r="F15" s="82"/>
      <c r="G15" s="109"/>
      <c r="H15" s="110"/>
      <c r="I15" s="109"/>
      <c r="J15" s="111"/>
      <c r="K15" s="111"/>
      <c r="L15" s="105"/>
      <c r="M15" s="82"/>
      <c r="N15" s="82"/>
      <c r="O15" s="82"/>
      <c r="P15" s="82"/>
      <c r="Q15" s="88"/>
    </row>
    <row r="16">
      <c r="A16" s="101">
        <v>44117.0</v>
      </c>
      <c r="B16" s="102">
        <f>'Входящий звонок '!G46</f>
        <v>0.5818181818</v>
      </c>
      <c r="C16" s="103">
        <f>'Входящий звонок '!G47</f>
        <v>2</v>
      </c>
      <c r="D16" s="102">
        <f>B16*C16</f>
        <v>1.163636364</v>
      </c>
      <c r="E16" s="104">
        <f>'Входящий звонок '!G48</f>
        <v>0.02395833333</v>
      </c>
      <c r="F16" s="82"/>
      <c r="G16" s="109"/>
      <c r="H16" s="110"/>
      <c r="I16" s="109"/>
      <c r="J16" s="111"/>
      <c r="K16" s="111"/>
      <c r="L16" s="105"/>
      <c r="M16" s="82"/>
      <c r="N16" s="82"/>
      <c r="O16" s="82"/>
      <c r="P16" s="82"/>
      <c r="Q16" s="88"/>
    </row>
    <row r="17">
      <c r="A17" s="101">
        <v>44118.0</v>
      </c>
      <c r="B17" s="102"/>
      <c r="C17" s="103"/>
      <c r="D17" s="102"/>
      <c r="E17" s="104"/>
      <c r="F17" s="82"/>
      <c r="G17" s="109"/>
      <c r="H17" s="109"/>
      <c r="I17" s="109"/>
      <c r="J17" s="111"/>
      <c r="K17" s="111"/>
      <c r="L17" s="105"/>
      <c r="M17" s="82"/>
      <c r="N17" s="82"/>
      <c r="O17" s="82"/>
      <c r="P17" s="82"/>
      <c r="Q17" s="88"/>
    </row>
    <row r="18">
      <c r="A18" s="101">
        <v>44119.0</v>
      </c>
      <c r="B18" s="102"/>
      <c r="C18" s="103"/>
      <c r="D18" s="102"/>
      <c r="E18" s="104"/>
      <c r="F18" s="82"/>
      <c r="G18" s="109"/>
      <c r="H18" s="109"/>
      <c r="I18" s="109"/>
      <c r="J18" s="111"/>
      <c r="K18" s="111"/>
      <c r="L18" s="105"/>
      <c r="M18" s="82"/>
      <c r="N18" s="82"/>
      <c r="O18" s="82"/>
      <c r="P18" s="82"/>
      <c r="Q18" s="88"/>
    </row>
    <row r="19">
      <c r="A19" s="101">
        <v>44120.0</v>
      </c>
      <c r="B19" s="102"/>
      <c r="C19" s="103"/>
      <c r="D19" s="102"/>
      <c r="E19" s="104"/>
      <c r="F19" s="82"/>
      <c r="G19" s="113"/>
      <c r="H19" s="113"/>
      <c r="I19" s="113"/>
      <c r="J19" s="113"/>
      <c r="K19" s="113"/>
      <c r="L19" s="105"/>
      <c r="M19" s="107"/>
      <c r="N19" s="82"/>
      <c r="O19" s="82"/>
      <c r="P19" s="82"/>
      <c r="Q19" s="88"/>
    </row>
    <row r="20">
      <c r="A20" s="101">
        <v>44121.0</v>
      </c>
      <c r="B20" s="102"/>
      <c r="C20" s="103"/>
      <c r="D20" s="102"/>
      <c r="E20" s="104"/>
      <c r="F20" s="82"/>
      <c r="G20" s="113"/>
      <c r="H20" s="113"/>
      <c r="I20" s="113"/>
      <c r="J20" s="113"/>
      <c r="K20" s="113"/>
      <c r="L20" s="105"/>
      <c r="M20" s="107"/>
      <c r="N20" s="82"/>
      <c r="O20" s="82"/>
      <c r="P20" s="82"/>
      <c r="Q20" s="88"/>
    </row>
    <row r="21">
      <c r="A21" s="101">
        <v>44122.0</v>
      </c>
      <c r="B21" s="102"/>
      <c r="C21" s="103"/>
      <c r="D21" s="102"/>
      <c r="E21" s="104"/>
      <c r="F21" s="82"/>
      <c r="L21" s="82"/>
      <c r="M21" s="82"/>
      <c r="N21" s="82"/>
      <c r="O21" s="82"/>
      <c r="P21" s="82"/>
      <c r="Q21" s="88"/>
    </row>
    <row r="22">
      <c r="A22" s="101">
        <v>44123.0</v>
      </c>
      <c r="B22" s="102"/>
      <c r="C22" s="103"/>
      <c r="D22" s="102"/>
      <c r="E22" s="104"/>
      <c r="F22" s="82"/>
      <c r="L22" s="82"/>
      <c r="M22" s="82"/>
      <c r="N22" s="82"/>
      <c r="O22" s="82"/>
      <c r="P22" s="82"/>
      <c r="Q22" s="88"/>
    </row>
    <row r="23">
      <c r="A23" s="101">
        <v>44124.0</v>
      </c>
      <c r="B23" s="102"/>
      <c r="C23" s="103"/>
      <c r="D23" s="102"/>
      <c r="E23" s="104"/>
      <c r="F23" s="82"/>
      <c r="L23" s="82"/>
      <c r="M23" s="82"/>
      <c r="N23" s="82"/>
      <c r="O23" s="82"/>
      <c r="P23" s="82"/>
      <c r="Q23" s="88"/>
    </row>
    <row r="24">
      <c r="A24" s="101">
        <v>44125.0</v>
      </c>
      <c r="B24" s="102"/>
      <c r="C24" s="103"/>
      <c r="D24" s="102"/>
      <c r="E24" s="108"/>
      <c r="F24" s="82"/>
      <c r="G24" s="82"/>
      <c r="H24" s="105"/>
      <c r="I24" s="82"/>
      <c r="J24" s="106"/>
      <c r="K24" s="106"/>
      <c r="L24" s="82"/>
      <c r="M24" s="82"/>
      <c r="N24" s="82"/>
      <c r="O24" s="82"/>
      <c r="P24" s="82"/>
      <c r="Q24" s="88"/>
    </row>
    <row r="25">
      <c r="A25" s="101">
        <v>44126.0</v>
      </c>
      <c r="B25" s="102">
        <f>'Входящий звонок '!J46</f>
        <v>0.6666666667</v>
      </c>
      <c r="C25" s="103">
        <f>'Входящий звонок '!J47</f>
        <v>2</v>
      </c>
      <c r="D25" s="102">
        <f>B25*C25</f>
        <v>1.333333333</v>
      </c>
      <c r="E25" s="108">
        <f>'Входящий звонок '!J48</f>
        <v>0.02353009259</v>
      </c>
      <c r="F25" s="82"/>
      <c r="G25" s="114"/>
      <c r="H25" s="82"/>
      <c r="I25" s="82"/>
      <c r="J25" s="82"/>
      <c r="K25" s="82"/>
      <c r="L25" s="82"/>
      <c r="M25" s="82"/>
      <c r="N25" s="82"/>
      <c r="O25" s="82"/>
      <c r="P25" s="82"/>
      <c r="Q25" s="88"/>
    </row>
    <row r="26">
      <c r="A26" s="101">
        <v>44127.0</v>
      </c>
      <c r="B26" s="102"/>
      <c r="C26" s="103"/>
      <c r="D26" s="102"/>
      <c r="E26" s="108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8"/>
    </row>
    <row r="27">
      <c r="A27" s="101">
        <v>44128.0</v>
      </c>
      <c r="B27" s="102"/>
      <c r="C27" s="103"/>
      <c r="D27" s="102"/>
      <c r="E27" s="108"/>
      <c r="F27" s="82"/>
      <c r="G27" s="109"/>
      <c r="H27" s="109"/>
      <c r="I27" s="109"/>
      <c r="J27" s="109"/>
      <c r="K27" s="109"/>
      <c r="L27" s="82"/>
      <c r="M27" s="82"/>
      <c r="N27" s="82"/>
      <c r="O27" s="82"/>
      <c r="P27" s="82"/>
      <c r="Q27" s="88"/>
    </row>
    <row r="28">
      <c r="A28" s="101">
        <v>44129.0</v>
      </c>
      <c r="B28" s="102"/>
      <c r="C28" s="103"/>
      <c r="D28" s="102"/>
      <c r="E28" s="108"/>
      <c r="F28" s="82"/>
      <c r="G28" s="109"/>
      <c r="H28" s="109"/>
      <c r="I28" s="109"/>
      <c r="J28" s="109"/>
      <c r="K28" s="109"/>
      <c r="L28" s="82"/>
      <c r="M28" s="82"/>
      <c r="N28" s="82"/>
      <c r="O28" s="82"/>
      <c r="P28" s="82"/>
      <c r="Q28" s="88"/>
    </row>
    <row r="29">
      <c r="A29" s="101">
        <v>44130.0</v>
      </c>
      <c r="B29" s="102"/>
      <c r="C29" s="103"/>
      <c r="D29" s="102"/>
      <c r="E29" s="108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8"/>
    </row>
    <row r="30">
      <c r="A30" s="101">
        <v>44131.0</v>
      </c>
      <c r="B30" s="99"/>
      <c r="C30" s="99"/>
      <c r="D30" s="102"/>
      <c r="E30" s="99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8"/>
    </row>
    <row r="31">
      <c r="A31" s="101">
        <v>44132.0</v>
      </c>
      <c r="B31" s="98">
        <f>'Входящий звонок '!L46</f>
        <v>0.4385964912</v>
      </c>
      <c r="C31" s="99">
        <f>'Входящий звонок '!L47</f>
        <v>1</v>
      </c>
      <c r="D31" s="102">
        <f t="shared" ref="D31:D32" si="2">B31*C31</f>
        <v>0.4385964912</v>
      </c>
      <c r="E31" s="115">
        <f>'Входящий звонок '!L48</f>
        <v>0.009733796296</v>
      </c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>
      <c r="A32" s="101">
        <v>44133.0</v>
      </c>
      <c r="B32" s="116">
        <f>'Входящий звонок '!N46</f>
        <v>0.4736842105</v>
      </c>
      <c r="C32" s="117">
        <f>'Входящий звонок '!N47</f>
        <v>1</v>
      </c>
      <c r="D32" s="102">
        <f t="shared" si="2"/>
        <v>0.4736842105</v>
      </c>
      <c r="E32" s="118">
        <f>'Входящий звонок '!N48</f>
        <v>0.002071759259</v>
      </c>
    </row>
    <row r="33">
      <c r="A33" s="101">
        <v>44134.0</v>
      </c>
      <c r="B33" s="117"/>
      <c r="C33" s="117"/>
      <c r="D33" s="102"/>
      <c r="E33" s="117"/>
    </row>
    <row r="34">
      <c r="A34" s="101">
        <v>44135.0</v>
      </c>
      <c r="B34" s="117"/>
      <c r="C34" s="117"/>
      <c r="D34" s="102"/>
      <c r="E34" s="117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12" max="12" width="8.29"/>
  </cols>
  <sheetData>
    <row r="1" ht="16.5" customHeight="1">
      <c r="A1" s="119" t="s">
        <v>77</v>
      </c>
      <c r="B1" s="119" t="s">
        <v>44</v>
      </c>
      <c r="C1" s="120" t="s">
        <v>73</v>
      </c>
      <c r="D1" s="120" t="s">
        <v>74</v>
      </c>
      <c r="E1" s="119" t="s">
        <v>75</v>
      </c>
      <c r="F1" s="80"/>
      <c r="G1" s="120" t="s">
        <v>72</v>
      </c>
      <c r="H1" s="119" t="s">
        <v>44</v>
      </c>
      <c r="I1" s="120" t="s">
        <v>73</v>
      </c>
      <c r="J1" s="120" t="s">
        <v>74</v>
      </c>
      <c r="K1" s="119" t="s">
        <v>75</v>
      </c>
      <c r="L1" s="80"/>
      <c r="M1" s="120" t="s">
        <v>76</v>
      </c>
      <c r="N1" s="119" t="s">
        <v>44</v>
      </c>
      <c r="O1" s="120" t="s">
        <v>73</v>
      </c>
      <c r="P1" s="119" t="s">
        <v>75</v>
      </c>
    </row>
    <row r="2">
      <c r="A2" s="101">
        <v>44105.0</v>
      </c>
      <c r="B2" s="121"/>
      <c r="C2" s="122"/>
      <c r="D2" s="121"/>
      <c r="E2" s="123"/>
      <c r="F2" s="80"/>
      <c r="G2" s="93" t="s">
        <v>83</v>
      </c>
      <c r="H2" s="124">
        <f>SUM(D8:D14)/I2</f>
        <v>0.5818181818</v>
      </c>
      <c r="I2" s="95">
        <f>SUM(C8:C14)</f>
        <v>2</v>
      </c>
      <c r="J2" s="124">
        <f>H2*I2</f>
        <v>1.163636364</v>
      </c>
      <c r="K2" s="125">
        <f>SUM(E8:E14)</f>
        <v>0.02395833333</v>
      </c>
      <c r="L2" s="126"/>
      <c r="M2" s="127" t="s">
        <v>79</v>
      </c>
      <c r="N2" s="128">
        <f>SUM(D2:D32)/O2</f>
        <v>0.5682083998</v>
      </c>
      <c r="O2" s="129">
        <f>SUM(C2:C32)</f>
        <v>6</v>
      </c>
      <c r="P2" s="130">
        <f>SUM(E2:E32)</f>
        <v>0.05929398148</v>
      </c>
    </row>
    <row r="3">
      <c r="A3" s="101">
        <v>44106.0</v>
      </c>
      <c r="B3" s="121"/>
      <c r="C3" s="122"/>
      <c r="D3" s="121"/>
      <c r="E3" s="123"/>
      <c r="F3" s="80"/>
      <c r="G3" s="93" t="s">
        <v>80</v>
      </c>
      <c r="H3" s="95"/>
      <c r="I3" s="95"/>
      <c r="J3" s="124"/>
      <c r="K3" s="125"/>
      <c r="L3" s="80"/>
      <c r="M3" s="80"/>
      <c r="N3" s="80"/>
      <c r="O3" s="80"/>
      <c r="P3" s="80"/>
    </row>
    <row r="4">
      <c r="A4" s="101">
        <v>44107.0</v>
      </c>
      <c r="B4" s="121"/>
      <c r="C4" s="122"/>
      <c r="D4" s="123"/>
      <c r="E4" s="123"/>
      <c r="F4" s="80"/>
      <c r="G4" s="93" t="s">
        <v>81</v>
      </c>
      <c r="H4" s="124">
        <f>SUM(D22:D28)/I4</f>
        <v>0.6666666667</v>
      </c>
      <c r="I4" s="95">
        <f>SUM(C22:C28)</f>
        <v>2</v>
      </c>
      <c r="J4" s="124">
        <f t="shared" ref="J4:J5" si="1">H4*I4</f>
        <v>1.333333333</v>
      </c>
      <c r="K4" s="125">
        <f>SUM(E22:E28)</f>
        <v>0.02353009259</v>
      </c>
      <c r="L4" s="80"/>
      <c r="M4" s="80"/>
      <c r="N4" s="80"/>
      <c r="O4" s="80"/>
      <c r="P4" s="80"/>
    </row>
    <row r="5">
      <c r="A5" s="101">
        <v>44108.0</v>
      </c>
      <c r="B5" s="121"/>
      <c r="C5" s="122"/>
      <c r="D5" s="121"/>
      <c r="E5" s="131"/>
      <c r="F5" s="80"/>
      <c r="G5" s="93" t="s">
        <v>82</v>
      </c>
      <c r="H5" s="124">
        <f>SUM(D29:D32)/I5</f>
        <v>0.4561403509</v>
      </c>
      <c r="I5" s="95">
        <f>SUM(C29:C32)</f>
        <v>2</v>
      </c>
      <c r="J5" s="124">
        <f t="shared" si="1"/>
        <v>0.9122807018</v>
      </c>
      <c r="K5" s="125">
        <f>SUM(E29:E32)</f>
        <v>0.01180555556</v>
      </c>
      <c r="L5" s="80"/>
      <c r="M5" s="80"/>
      <c r="N5" s="80"/>
      <c r="O5" s="80"/>
      <c r="P5" s="80"/>
    </row>
    <row r="6">
      <c r="A6" s="101">
        <v>44109.0</v>
      </c>
      <c r="B6" s="121"/>
      <c r="C6" s="122"/>
      <c r="D6" s="121"/>
      <c r="E6" s="131"/>
      <c r="F6" s="80"/>
      <c r="G6" s="109"/>
      <c r="H6" s="109"/>
      <c r="I6" s="109"/>
      <c r="J6" s="132"/>
      <c r="K6" s="132"/>
      <c r="L6" s="80"/>
      <c r="M6" s="80"/>
      <c r="N6" s="80"/>
      <c r="O6" s="80"/>
      <c r="P6" s="80"/>
    </row>
    <row r="7">
      <c r="A7" s="101">
        <v>44110.0</v>
      </c>
      <c r="B7" s="121"/>
      <c r="C7" s="103"/>
      <c r="D7" s="123"/>
      <c r="E7" s="123"/>
      <c r="F7" s="80"/>
      <c r="G7" s="109"/>
      <c r="H7" s="109"/>
      <c r="I7" s="109"/>
      <c r="J7" s="132"/>
      <c r="K7" s="132"/>
      <c r="L7" s="80"/>
      <c r="M7" s="80"/>
      <c r="N7" s="80"/>
      <c r="O7" s="80"/>
      <c r="P7" s="80"/>
    </row>
    <row r="8">
      <c r="A8" s="101">
        <v>44111.0</v>
      </c>
      <c r="B8" s="121"/>
      <c r="C8" s="103"/>
      <c r="D8" s="121"/>
      <c r="E8" s="123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</row>
    <row r="9">
      <c r="A9" s="101">
        <v>44112.0</v>
      </c>
      <c r="B9" s="121"/>
      <c r="C9" s="103"/>
      <c r="D9" s="121"/>
      <c r="E9" s="123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>
      <c r="A10" s="101">
        <v>44113.0</v>
      </c>
      <c r="B10" s="121"/>
      <c r="C10" s="103"/>
      <c r="D10" s="121"/>
      <c r="E10" s="12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</row>
    <row r="11">
      <c r="A11" s="101">
        <v>44114.0</v>
      </c>
      <c r="B11" s="121"/>
      <c r="C11" s="103"/>
      <c r="D11" s="121"/>
      <c r="E11" s="123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>
      <c r="A12" s="101">
        <v>44115.0</v>
      </c>
      <c r="B12" s="121"/>
      <c r="C12" s="122"/>
      <c r="D12" s="121"/>
      <c r="E12" s="123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>
      <c r="A13" s="101">
        <v>44116.0</v>
      </c>
      <c r="B13" s="121"/>
      <c r="C13" s="122"/>
      <c r="D13" s="121"/>
      <c r="E13" s="123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>
      <c r="A14" s="101">
        <v>44117.0</v>
      </c>
      <c r="B14" s="102">
        <f>SUM('Статистика'!D16)/C14</f>
        <v>0.5818181818</v>
      </c>
      <c r="C14" s="103">
        <f>'Статистика'!C16</f>
        <v>2</v>
      </c>
      <c r="D14" s="102">
        <f>B14*C14</f>
        <v>1.163636364</v>
      </c>
      <c r="E14" s="104">
        <f>'Статистика'!E16</f>
        <v>0.02395833333</v>
      </c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>
      <c r="A15" s="101">
        <v>44118.0</v>
      </c>
      <c r="B15" s="102"/>
      <c r="C15" s="103"/>
      <c r="D15" s="102"/>
      <c r="E15" s="104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>
      <c r="A16" s="101">
        <v>44119.0</v>
      </c>
      <c r="B16" s="102"/>
      <c r="C16" s="103"/>
      <c r="D16" s="102"/>
      <c r="E16" s="104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>
      <c r="A17" s="101">
        <v>44120.0</v>
      </c>
      <c r="B17" s="102"/>
      <c r="C17" s="103"/>
      <c r="D17" s="102"/>
      <c r="E17" s="104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>
      <c r="A18" s="101">
        <v>44121.0</v>
      </c>
      <c r="B18" s="102"/>
      <c r="C18" s="103"/>
      <c r="D18" s="102"/>
      <c r="E18" s="104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>
      <c r="A19" s="101">
        <v>44122.0</v>
      </c>
      <c r="B19" s="102"/>
      <c r="C19" s="103"/>
      <c r="D19" s="102"/>
      <c r="E19" s="104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>
      <c r="A20" s="101">
        <v>44123.0</v>
      </c>
      <c r="B20" s="102"/>
      <c r="C20" s="103"/>
      <c r="D20" s="102"/>
      <c r="E20" s="104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>
      <c r="A21" s="101">
        <v>44124.0</v>
      </c>
      <c r="B21" s="102"/>
      <c r="C21" s="103"/>
      <c r="D21" s="102"/>
      <c r="E21" s="104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>
      <c r="A22" s="101">
        <v>44125.0</v>
      </c>
      <c r="B22" s="102"/>
      <c r="C22" s="103"/>
      <c r="D22" s="102"/>
      <c r="E22" s="108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>
      <c r="A23" s="101">
        <v>44126.0</v>
      </c>
      <c r="B23" s="102">
        <f>SUM('Статистика'!D25)/C23</f>
        <v>0.6666666667</v>
      </c>
      <c r="C23" s="103">
        <f>'Статистика'!C25</f>
        <v>2</v>
      </c>
      <c r="D23" s="102">
        <f>B23*C23</f>
        <v>1.333333333</v>
      </c>
      <c r="E23" s="108">
        <f>'Статистика'!E25</f>
        <v>0.02353009259</v>
      </c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>
      <c r="A24" s="101">
        <v>44127.0</v>
      </c>
      <c r="B24" s="102"/>
      <c r="C24" s="103" t="str">
        <f>'Статистика'!C26</f>
        <v/>
      </c>
      <c r="D24" s="102"/>
      <c r="E24" s="108" t="str">
        <f>'Статистика'!E26</f>
        <v/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>
      <c r="A25" s="101">
        <v>44128.0</v>
      </c>
      <c r="B25" s="102"/>
      <c r="C25" s="103" t="str">
        <f>'Статистика'!C27</f>
        <v/>
      </c>
      <c r="D25" s="102"/>
      <c r="E25" s="108" t="str">
        <f>'Статистика'!E27</f>
        <v/>
      </c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>
      <c r="A26" s="101">
        <v>44129.0</v>
      </c>
      <c r="B26" s="102"/>
      <c r="C26" s="103" t="str">
        <f>'Статистика'!C28</f>
        <v/>
      </c>
      <c r="D26" s="102"/>
      <c r="E26" s="108" t="str">
        <f>'Статистика'!E28</f>
        <v/>
      </c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>
      <c r="A27" s="101">
        <v>44130.0</v>
      </c>
      <c r="B27" s="102"/>
      <c r="C27" s="103" t="str">
        <f>'Статистика'!C29</f>
        <v/>
      </c>
      <c r="D27" s="102"/>
      <c r="E27" s="108" t="str">
        <f>'Статистика'!E29</f>
        <v/>
      </c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>
      <c r="A28" s="101">
        <v>44131.0</v>
      </c>
      <c r="B28" s="102"/>
      <c r="C28" s="103" t="str">
        <f>'Статистика'!C30</f>
        <v/>
      </c>
      <c r="D28" s="102"/>
      <c r="E28" s="108" t="str">
        <f>'Статистика'!E30</f>
        <v/>
      </c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>
      <c r="A29" s="101">
        <v>44132.0</v>
      </c>
      <c r="B29" s="102">
        <f>SUM('Статистика'!D31)/C29</f>
        <v>0.4385964912</v>
      </c>
      <c r="C29" s="103">
        <f>'Статистика'!C31</f>
        <v>1</v>
      </c>
      <c r="D29" s="102">
        <f t="shared" ref="D29:D30" si="2">B29*C29</f>
        <v>0.4385964912</v>
      </c>
      <c r="E29" s="108">
        <f>'Статистика'!E31</f>
        <v>0.009733796296</v>
      </c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>
      <c r="A30" s="101">
        <v>44133.0</v>
      </c>
      <c r="B30" s="102">
        <f>SUM('Статистика'!D32)/C30</f>
        <v>0.4736842105</v>
      </c>
      <c r="C30" s="103">
        <f>'Статистика'!C32</f>
        <v>1</v>
      </c>
      <c r="D30" s="102">
        <f t="shared" si="2"/>
        <v>0.4736842105</v>
      </c>
      <c r="E30" s="108">
        <f>'Статистика'!E32</f>
        <v>0.002071759259</v>
      </c>
    </row>
    <row r="31">
      <c r="A31" s="101">
        <v>44134.0</v>
      </c>
      <c r="B31" s="117"/>
      <c r="C31" s="117"/>
      <c r="D31" s="102"/>
      <c r="E31" s="117"/>
    </row>
    <row r="32">
      <c r="A32" s="101">
        <v>44135.0</v>
      </c>
      <c r="B32" s="117"/>
      <c r="C32" s="117"/>
      <c r="D32" s="102"/>
      <c r="E32" s="117"/>
    </row>
  </sheetData>
  <drawing r:id="rId1"/>
</worksheet>
</file>