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<sst xmlns="http://schemas.openxmlformats.org/spreadsheetml/2006/main" count="781" uniqueCount="297">
  <si>
    <t>Вес</t>
  </si>
  <si>
    <t>№</t>
  </si>
  <si>
    <t>Астахова</t>
  </si>
  <si>
    <t>Параметр оценки</t>
  </si>
  <si>
    <t>Исходящий на 8 (913) 573-41-92</t>
  </si>
  <si>
    <t>Входящий от 7 903 177-00-22</t>
  </si>
  <si>
    <t>Исходящий на 8 (914) 525-51-50</t>
  </si>
  <si>
    <t>Исходящий на 8 (926) 981-79-74</t>
  </si>
  <si>
    <t>Исходящий на 8 (902) 105-93-01</t>
  </si>
  <si>
    <t>Входящий от 7 903 140-50-45</t>
  </si>
  <si>
    <t>Входящий от 7 922 006-99-99</t>
  </si>
  <si>
    <t>Исходящий на 8 (913) 904-56-24</t>
  </si>
  <si>
    <t>Исходящий на 8 (931) 004-44-40</t>
  </si>
  <si>
    <t>Исходящий на 8 (966) 351-98-89</t>
  </si>
  <si>
    <t>Входящий от 7 903 778-46-94</t>
  </si>
  <si>
    <t>Исходящий на 8 (903) 012-19-67</t>
  </si>
  <si>
    <t>Входящий от 7 916 575-06-57</t>
  </si>
  <si>
    <t>Входящий от 7 902 836-25-45</t>
  </si>
  <si>
    <t>Входящий от 7 912 867-41-53</t>
  </si>
  <si>
    <t>Входящий от 7 903 741-46-10</t>
  </si>
  <si>
    <t>Исходящий на 8 (916) 311-07-23</t>
  </si>
  <si>
    <t>Исходящий на 8 (903) 279-75-07</t>
  </si>
  <si>
    <t>Исходящий на 8 (916) 744-60-93</t>
  </si>
  <si>
    <t>Исходящий на 8 (912) 554-70-70</t>
  </si>
  <si>
    <t>Исходящий на 8 (916) 606-76-61</t>
  </si>
  <si>
    <t>Исходящий на 8 (903) 278-57-42</t>
  </si>
  <si>
    <t>Входящий от 7 911 950-00-50</t>
  </si>
  <si>
    <t>Входящий от 7 926 221-18-60</t>
  </si>
  <si>
    <t>Входящий от 7 908 655-01-55</t>
  </si>
  <si>
    <t>Входящий от 7 926 536-20-55</t>
  </si>
  <si>
    <t>Входящий от 7 916 739-61-56</t>
  </si>
  <si>
    <t>Исходящий на 8 (911) 111-10-77</t>
  </si>
  <si>
    <t>Исходящий на 8 (926) 221-18-60</t>
  </si>
  <si>
    <t>Входящий от 7 910 210-49-68</t>
  </si>
  <si>
    <t>Входящий от 7 903 454-67-08</t>
  </si>
  <si>
    <t>Исходящий на 8 (926) 130-99-95</t>
  </si>
  <si>
    <t>Исходящий на 8 (966) 130-31-11</t>
  </si>
  <si>
    <t>Исходящий на 8 (965) 426-75-04</t>
  </si>
  <si>
    <t>Входящий от 7 920 556-55-88</t>
  </si>
  <si>
    <t>Входящий от 7 916 744-60-93</t>
  </si>
  <si>
    <t>Исходящий на 8 (902) 928-07-39</t>
  </si>
  <si>
    <t>Исходящий на 8 (920) 556-55-88</t>
  </si>
  <si>
    <t>Входящий от 7 977 335-35-35</t>
  </si>
  <si>
    <t>Исходящий на 8 (951) 991-60-14</t>
  </si>
  <si>
    <t>Исходящий на 8 (911) 950-00-50</t>
  </si>
  <si>
    <t>Исходящий на 8 (920) 648-30-99</t>
  </si>
  <si>
    <t>Входящий от 7 916 588-08-10</t>
  </si>
  <si>
    <t>Входящий от 7 918 940-30-76</t>
  </si>
  <si>
    <t>Входящий от 7 926 700-68-60</t>
  </si>
  <si>
    <t>Исходящий на 8 (909) 162-57-16</t>
  </si>
  <si>
    <t>Исходящий на 8 (968) 468-30-34</t>
  </si>
  <si>
    <t>Исходящий на 8 (916) 515-66-79</t>
  </si>
  <si>
    <t>Входящий от 7 903 193-04-79</t>
  </si>
  <si>
    <t>Исходящий на 8 (916) 695-51-00</t>
  </si>
  <si>
    <t>Исходящий на 8 (906) 038-10-50</t>
  </si>
  <si>
    <t>Исходящий на 8 (903) 411-11-11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</si>
  <si>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</si>
  <si>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</si>
  <si>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</si>
  <si>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</si>
  <si>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</si>
  <si>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</si>
  <si>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</si>
  <si>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</si>
  <si>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</si>
  <si>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</si>
  <si>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</si>
  <si>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ТЦ, если сделка упущена -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</si>
  <si>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</si>
  <si>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</si>
  <si>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color rgb="FF00000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</si>
  <si>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</si>
  <si>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</si>
  <si>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</si>
  <si>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</si>
  <si>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</si>
  <si>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</si>
  <si>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</si>
  <si>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</si>
  <si>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</si>
  <si>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</si>
  <si>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</si>
  <si>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Комната выявлена</t>
  </si>
  <si>
    <t>Комната не выявлена</t>
  </si>
  <si>
    <t xml:space="preserve">Спальня (Максимальный балл 11) 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</si>
  <si>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</si>
  <si>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</si>
  <si>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</si>
  <si>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</si>
  <si>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</si>
  <si>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</si>
  <si>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</si>
  <si>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</si>
  <si>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</si>
  <si>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</si>
  <si>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</si>
  <si>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</si>
  <si>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</si>
  <si>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</si>
  <si>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</si>
  <si>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</si>
  <si>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</si>
  <si>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</si>
  <si>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</si>
  <si>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</si>
  <si>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</si>
  <si>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</si>
  <si>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</si>
  <si>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</si>
  <si>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</si>
  <si>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</si>
  <si>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</si>
  <si>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</si>
  <si>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</si>
  <si>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</si>
  <si>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</si>
  <si>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</si>
  <si>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</si>
  <si>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Да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</si>
  <si>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</si>
  <si>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</si>
  <si>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</si>
  <si>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</si>
  <si>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</si>
  <si>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</si>
  <si>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color rgb="FF00000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</si>
  <si>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</si>
  <si>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</si>
  <si>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</si>
  <si>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</si>
  <si>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</si>
  <si>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</si>
  <si>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</si>
  <si>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</si>
  <si>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</si>
  <si>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</si>
  <si>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</si>
  <si>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</si>
  <si>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</si>
  <si>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</si>
  <si>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</si>
  <si>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</si>
  <si>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color rgb="FF00000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</si>
  <si>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</si>
  <si>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</si>
  <si>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</si>
  <si>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</si>
  <si>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</si>
  <si>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</si>
  <si>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</si>
  <si>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</si>
  <si>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</si>
  <si>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</si>
  <si>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</si>
  <si>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</si>
  <si>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</si>
  <si>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</si>
  <si>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</si>
  <si>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</si>
  <si>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</si>
  <si>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</si>
  <si>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</si>
  <si>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</si>
  <si>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</si>
  <si>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</si>
  <si>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</si>
  <si>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</si>
  <si>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</si>
  <si>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</si>
  <si>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</si>
  <si>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</si>
  <si>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</si>
  <si>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</si>
  <si>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</si>
  <si>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</si>
  <si>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</si>
  <si>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</si>
  <si>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</si>
  <si>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</si>
  <si>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</si>
  <si>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</si>
  <si>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 xml:space="preserve">Проблемы с деньгами. Оплатит на днях. Новую ссылку отправить. </t>
  </si>
  <si>
    <t>Интересует модный диван в стиле Лофт, с удобным спальным местом, обещает приехать в ближайшее время. Ферре понравился. Консультация.</t>
  </si>
  <si>
    <t>Заказ диван Лаунж. Отправить обивки. Закажет сразу, как посмотрит.</t>
  </si>
  <si>
    <t>Кресло Партнер. Поедет смотреть в ТЦ. Консультация.</t>
  </si>
  <si>
    <t xml:space="preserve">Заинтересовал диван Тринити, уточнила по стоимости, определится в ближайшее время. </t>
  </si>
  <si>
    <t>2 звонка. Кресло Тринити, необходим подбор обивки, фото выслать на вотсап. Консультация.</t>
  </si>
  <si>
    <t xml:space="preserve">Заинтересовал диван Престон. Наличие, сроки. Хочет приехать в ТЦ Румянцево, посмотреть вживую. </t>
  </si>
  <si>
    <t>Интересует диван в стиле Прованс (Рочестер, Рафаэль), выслать варианты диванов и обивок в вотсап. Консультация.</t>
  </si>
  <si>
    <t>3 звонка. Диван Ферре. Консультация. Хочет посмотреть, Питер. Поедет в ТЦ посидеть на похожем диване.</t>
  </si>
  <si>
    <t>2 звонка. Заказ диван+кресло+пуф Брик. Отправить расчет и ткани на почту. Посмотрит.</t>
  </si>
  <si>
    <t>2 звонка. Кресло  Шотте. Наличие, сроки. Консультация. Посмотрит ткань и перезвонит закажет.</t>
  </si>
  <si>
    <t>5 звонков. Банкетка. Наличие, сроки, консультация. Доставка, самовывоз. Консультация. Оформили заказ.</t>
  </si>
  <si>
    <t>Диван Лофт понравился. Есть определенные параметры, не очень подходит. Предложен фьюжн. Консультация. Поедет в ТЦ смотреть.</t>
  </si>
  <si>
    <t xml:space="preserve">Диван и кресло Морган. Наличие, сроки.  Хочет из наличия, быстро. Подумает. </t>
  </si>
  <si>
    <t xml:space="preserve">2 звонка. Диван Бакстер. Принципиально посмотреть вживую. От видео отказ, онлайн заказывать отказался. </t>
  </si>
  <si>
    <t>Диван, кресло Ларуж. Консультация. Выбрали ткани. Завтра планирует заказать. Хочет, чтобы в договоре был указан адрес.</t>
  </si>
  <si>
    <t>Диван Рочестер и Рафаэль. Консультация, расчет разных вариантов.</t>
  </si>
  <si>
    <t>Начали с ферре, закончили лофтом (фьюжен) с оттоманкой и спальным местом. Остановились на модели фьюжен с оттоманкой и спальным местом, посмотрит модули, подумает как поставить. Консультация. Подумает.</t>
  </si>
  <si>
    <t>2 звонка. Нужна подушка к дивану. Определили цвет чтобы сделать просчет. Отправить расчет. Подумает</t>
  </si>
  <si>
    <t>Ранее отправляли подборку диванов. Понравился Рочестер, но дороговато. Бюджет 80000. Уточнить по скидкам. Перезвонить</t>
  </si>
  <si>
    <t>Лаунж диван. Ранее уже общались, отправить ткань. Оформили заказ в вотсап.</t>
  </si>
  <si>
    <t>Диван Тринити. Ранее уже общались, клиент думал. Оформили заказ.</t>
  </si>
  <si>
    <t>3 звонка. Бюджетный 3-х местный диван, со спальным местом. Предложен Морган. Консультация. Поедет смотреть в ТЦ.</t>
  </si>
  <si>
    <t>2 звонка. Ранее отправлялась подборка диванов, выбрали Фландрию.  Консультация, отправить фото тканей.</t>
  </si>
  <si>
    <t>4 звонка. Ранее общались по дивану Морган. Была в ТЦ. Не особо нравилась заказывать в интернете. Согласовали примерку, сделали еще 5%. Поедет в ТЦ еще раз.</t>
  </si>
  <si>
    <t>Диван, расчет стоимости, консультация.</t>
  </si>
  <si>
    <t>2 звонка. Диван Фландрия. Выбирают ткань. Консультация. Поедет еще в ТЦ</t>
  </si>
  <si>
    <t>2 звонка. Клиент не оплатила, не устраивает редакция договора, боится подписывать, думает по поводу заказа. Менеджер объяснила все пункты договора. Клиентка читала видимо невнимательно или просто передумала, а сказать не может. Будет думать еще</t>
  </si>
  <si>
    <t>2 звонка. Диван Рочестер. Уже общались. Детали доставки, оплаты, сервиса. Оформили заказ.</t>
  </si>
  <si>
    <t>3 звонка. Ранее общались. Очень тяжелая женщина. Диван все никак не оформит, боится. Оформили в итоге.</t>
  </si>
  <si>
    <t>Детали доставки, сервиса, оплаты. Оформили заказ на диван.</t>
  </si>
  <si>
    <t>Хочет посмотреть диван Жаклин. Консультация, расчет. Клиент из СПБ, поедет выбирать ткань и хочет заказать</t>
  </si>
  <si>
    <t>Еще не успела все прочитать, много работы. На днях оплатит муж.</t>
  </si>
  <si>
    <t>Понравился диван Морган, хочет приехать в ТЦ посмотреть его. Сказала что диван немного жестковат, клиент хочет помягче. Договорились о встрече в четверг.</t>
  </si>
  <si>
    <t>2 звонка. Диван Ферре. Консультация. Отправить фото. Рассрочка. Подумает</t>
  </si>
  <si>
    <t>2 звонка. Интересует кресло Лойт, хочет заказать в эко-коже. Приедет 17 сентября в Румянцево, выбрать цвет обивки и заказать кресло</t>
  </si>
  <si>
    <t>Диван Брик. Консультация. Отправить фото.</t>
  </si>
  <si>
    <t>Кресло Лоид, клиент хочет купить. Консультация, отправить фото.</t>
  </si>
  <si>
    <t xml:space="preserve">Ранее общались по дивану Морган. Клиентке он все-таки велик, приболела, в ТЦ ехать не хочет. Договорились созвониться на след. неделе, менеджер предложила рассмотреть альтернативу. </t>
  </si>
  <si>
    <t>5 звонков. Диван Борже. Посмотреть вживую. Консультация. Наличие, сроки. Подборку сделать по его запросам.  Отправить фото тканей</t>
  </si>
  <si>
    <t>3 звонка. Морган. Консультация. Ранее общались уже. Отправить видео.  Морочила голову очень долго, не один день. Отказ не подходит размер.</t>
  </si>
  <si>
    <t>2 звонка. Диван Морган, Ферре и кровать Волстрит. Консультация. Наличие, сроки, поедет смотреть в ТЦ. Отправить фото</t>
  </si>
  <si>
    <t>6 звонков. Хочет диван Брик со стенда, сбросила фото не понравился цвет, поедет завтра смотреть вживую перед заказом.</t>
  </si>
  <si>
    <t>Выбирает между Престоном и Борже -2 . фото выслала в вотсап, хочет в замше. Консультация.</t>
  </si>
  <si>
    <t>Кресло Теана.Консультация.</t>
  </si>
  <si>
    <t>Диван Престон. Оформили заказ. Детали сервиса, оплаты, доставки.</t>
  </si>
  <si>
    <t xml:space="preserve">Твист. Консультация. </t>
  </si>
  <si>
    <t>2 звонка. Морган. Были ее дети в ТЦ. Категорически не понравился и ткань не понравились. Женщина морочила голову менеджеру длительное время. Рассмотрены были разные варианты. По ее запросу и бюджету ничего больше нет.</t>
  </si>
  <si>
    <t>Рассматривал кресло Партнер. Проинформировали о скидке, не хочет. Ремонт в самом разгаре, брать что-попало не хочет. Будет делать под заказ. Когда закончит приедет в ТЦ.</t>
  </si>
  <si>
    <t>Нужен был угловой диван до 2м. Ничего подобного нет, предложить нечего.</t>
  </si>
  <si>
    <t>3 звонка. Диван Твист и пуф, изготовят меньшего размера. Ранее общались. Консультация по тканям. Оформили заказ.</t>
  </si>
  <si>
    <t>5 звонков. Нужен модульный диван. Есть проект, подобрать нужно.  Отправит параметры. Предложен Бакстер и Борже. Посмотрит.</t>
  </si>
  <si>
    <t>2 звонка. Ранее общались по Клайду. Рассрочка нужна, сейчас с Почта банком будут сотрудничать, банк есть в его городе. Вопрос актуален. Посмотрит еще.</t>
  </si>
  <si>
    <t>Общались по дивану ранее. Поедут смотреть ткани. Сделать просчет и отправить.</t>
  </si>
  <si>
    <t>Твист. Расчет стоимости. Ранее уже общались.</t>
  </si>
  <si>
    <t>Диван Твист. Характеристики. Интересуют габариты. Пока не знает одну или несколько секций, клиенту надо измерить. Измерит и решит.</t>
  </si>
  <si>
    <t>Диван Жаклин. Смотрели ткани. Надо померить стенку.</t>
  </si>
  <si>
    <t>Интересует диван в стиле прованс, без спального места в холл, прямой, мягкий, с высокой спинкой, однотонный в теплых тонах + кресло. Выбирает варианты. Сама с Екатеринбурга. Хотела посмотреть вживую. Предложены варианты. Отправит на Вотсап.</t>
  </si>
  <si>
    <t>2 звонка. Диван Твист. Отправила ткани на Вотсап. Расчет. Детали доставки, заказа, рассрочка. Завтра свяжутся. Документы для оформления рассрочки пришлет.</t>
  </si>
  <si>
    <t>Диван Флерон раскладной. Есть ли в наличии. Менеджер уточнит и перезвонит.</t>
  </si>
  <si>
    <t>Кресло Скарлет в черном цвете. Фото ткани вышлет на Вотсап.</t>
  </si>
  <si>
    <t>Диван Тринити. Уже общались. Клиентка опасается заказывать, так как не видит его. Сказала, что сейчас на него скидка. Предложила рассрочку. Подумает.</t>
  </si>
  <si>
    <t>4 звонка. Диван Рафаэль. Угловой, пятиместный. Отправит ткань на Вотсап. Предложена примерка мебели. Также еще нужна мебель. Интересна Соната, так как подходит под напольное покрытие.  Диван - заказ. Остальное посмотрит, подумает. По заказу - общение в вотсап.</t>
  </si>
  <si>
    <t>2 звонка. Уже общались. Диван готова приобрести. Не устроила сборка.  Нужно оплатить доставку, подъем и сборку.  Менеджер объяснила, что все услуги оплачиваем отдельно. В стоимость дивана не входят. Уточнит по сборке и перезвонит.</t>
  </si>
  <si>
    <t>2 звонка. Кровать Хлоя. Матрас, основание. Варианты по матрасу и основанию уточнит и перезвонит.</t>
  </si>
  <si>
    <t>Кресло Чарли с  подлокотниками. Пришлет фото ткани.</t>
  </si>
  <si>
    <t>Диван без спального места. Вышлет варианты диванов и обивок. Также нужны современные кресла.</t>
  </si>
  <si>
    <t>Нужен диван. Хочет, чтобы был в наличии.  Есть вариант, но он с дефектами. Отправит фото.</t>
  </si>
  <si>
    <t>Кресло Шотте. Выслать фото обивок. Подбирает под мебель. Также нужно зеркало. Вышлет информацию на Вотсап</t>
  </si>
  <si>
    <t>Были ли возражения - Да или Нет</t>
  </si>
  <si>
    <t>Нет</t>
  </si>
  <si>
    <t xml:space="preserve">Примечания по возражениям, если было </t>
  </si>
  <si>
    <t>Договор.</t>
  </si>
  <si>
    <t>Размер</t>
  </si>
  <si>
    <t>Другое. Опасается приобретать онлайн</t>
  </si>
  <si>
    <t>Доп Услуги. Клиентку не устроило, что на все нужны разные договора и что не входит в стоимость сборка.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</si>
  <si>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</si>
  <si>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</si>
  <si>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Договор. Менеджер объяснила все пункты договора, даже предложила внести изменения. Клиентка просто не слышит.</t>
  </si>
  <si>
    <t xml:space="preserve">Размер. Менеджер предложила рассмотреть альтернативу. </t>
  </si>
  <si>
    <t>Рассказала, что груз страхуется, все в упаковке. Предложила пересмотреть договор.</t>
  </si>
  <si>
    <t>Объяснила, что все доп услуги оплачиваются отдельно.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</si>
  <si>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</si>
  <si>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</si>
  <si>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</si>
  <si>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</si>
  <si>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</si>
  <si>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</si>
  <si>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</si>
  <si>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</si>
  <si>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</si>
  <si>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</si>
  <si>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</si>
  <si>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</si>
  <si>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</si>
  <si>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</si>
  <si>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</si>
  <si>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</si>
  <si>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</si>
  <si>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</si>
  <si>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</si>
  <si>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</si>
  <si>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</si>
  <si>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</si>
  <si>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</si>
  <si>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</si>
  <si>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</si>
  <si>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</si>
  <si>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26.08-1.09</t>
  </si>
  <si>
    <t>Сентябрь</t>
  </si>
  <si>
    <t>2.09-8.09</t>
  </si>
  <si>
    <t>9.09-15.09</t>
  </si>
  <si>
    <t>16.09-22.09</t>
  </si>
  <si>
    <t>23.09-29.09</t>
  </si>
  <si>
    <t>День</t>
  </si>
  <si>
    <t>Кол-во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</si>
</sst>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H:mm:ss"/>
    <numFmt numFmtId="166" formatCode="dd\.mm\.yyyy"/>
    <numFmt numFmtId="167" formatCode="dd.mm"/>
    <numFmt numFmtId="168" formatCode="dd.mm.yyyy"/>
  </numFmts>
  <fonts count="19">
    <font>
      <sz val="10.0"/>
      <color rgb="FF000000"/>
      <name val="Arial"/>
    </font>
    <font>
      <b/>
      <color theme="1"/>
      <name val="Arial"/>
    </font>
    <font>
      <b/>
      <sz val="18.0"/>
      <color rgb="FF000000"/>
      <name val="Calibri"/>
    </font>
    <font>
      <b/>
      <sz val="11.0"/>
      <color theme="1"/>
      <name val="Calibri"/>
    </font>
    <font/>
    <font>
      <color theme="1"/>
      <name val="Arial"/>
    </font>
    <font>
      <u/>
      <color rgb="FF2067B0"/>
      <name val="Arial"/>
    </font>
    <font>
      <sz val="11.0"/>
      <color theme="1"/>
      <name val="Calibri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b/>
      <sz val="14.0"/>
      <color rgb="FF000000"/>
      <name val="Calibri"/>
    </font>
    <font>
      <sz val="14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  <font>
      <sz val="14.0"/>
      <color theme="1"/>
      <name val="Arial"/>
    </font>
    <font>
      <b/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9FAFB"/>
        <bgColor rgb="FFF9FAFB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ill="1" applyFont="1" applyNumberForma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3" fontId="3" numFmtId="164" xfId="0" applyAlignment="1" applyFill="1" applyFont="1" applyNumberFormat="1">
      <alignment horizontal="center" shrinkToFit="0" vertical="center" wrapText="1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1" fillId="3" fontId="3" numFmtId="164" xfId="0" applyAlignment="1" applyBorder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7" fillId="4" fontId="6" numFmtId="0" xfId="0" applyAlignment="1" applyBorder="1" applyFill="1" applyFont="1">
      <alignment horizontal="center" readingOrder="0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2" fillId="4" fontId="8" numFmtId="0" xfId="0" applyAlignment="1" applyBorder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shrinkToFit="0" vertical="center" wrapText="1"/>
    </xf>
    <xf borderId="7" fillId="4" fontId="10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" fillId="0" fontId="5" numFmtId="165" xfId="0" applyAlignment="1" applyBorder="1" applyFont="1" applyNumberFormat="1">
      <alignment horizontal="center" shrinkToFit="0" vertical="center" wrapText="1"/>
    </xf>
    <xf borderId="3" fillId="0" fontId="2" numFmtId="165" xfId="0" applyAlignment="1" applyBorder="1" applyFont="1" applyNumberFormat="1">
      <alignment horizontal="center" shrinkToFit="0" vertical="center" wrapText="1"/>
    </xf>
    <xf borderId="1" fillId="0" fontId="7" numFmtId="46" xfId="0" applyAlignment="1" applyBorder="1" applyFont="1" applyNumberFormat="1">
      <alignment horizontal="center" readingOrder="0" shrinkToFit="0" vertical="center" wrapText="1"/>
    </xf>
    <xf borderId="1" fillId="0" fontId="7" numFmtId="21" xfId="0" applyAlignment="1" applyBorder="1" applyFont="1" applyNumberFormat="1">
      <alignment horizontal="center" readingOrder="0" shrinkToFit="0" vertical="center" wrapText="1"/>
    </xf>
    <xf borderId="3" fillId="0" fontId="7" numFmtId="21" xfId="0" applyAlignment="1" applyBorder="1" applyFont="1" applyNumberFormat="1">
      <alignment horizontal="center" readingOrder="0" shrinkToFit="0" vertical="center" wrapText="1"/>
    </xf>
    <xf borderId="5" fillId="0" fontId="7" numFmtId="21" xfId="0" applyAlignment="1" applyBorder="1" applyFont="1" applyNumberFormat="1">
      <alignment horizontal="center" readingOrder="0" shrinkToFit="0" vertical="center" wrapText="1"/>
    </xf>
    <xf borderId="0" fillId="3" fontId="7" numFmtId="21" xfId="0" applyAlignment="1" applyFont="1" applyNumberFormat="1">
      <alignment horizontal="center" readingOrder="0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5" fontId="12" numFmtId="0" xfId="0" applyAlignment="1" applyBorder="1" applyFill="1" applyFont="1">
      <alignment horizontal="center" shrinkToFit="0" vertical="center" wrapText="1"/>
    </xf>
    <xf borderId="1" fillId="4" fontId="11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1" fillId="6" fontId="12" numFmtId="0" xfId="0" applyAlignment="1" applyBorder="1" applyFill="1" applyFont="1">
      <alignment horizontal="center" shrinkToFit="0" vertical="center" wrapText="1"/>
    </xf>
    <xf borderId="1" fillId="4" fontId="11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1" fillId="7" fontId="12" numFmtId="0" xfId="0" applyAlignment="1" applyBorder="1" applyFill="1" applyFont="1">
      <alignment horizontal="center" shrinkToFit="0" vertical="center" wrapText="1"/>
    </xf>
    <xf borderId="1" fillId="8" fontId="11" numFmtId="0" xfId="0" applyAlignment="1" applyBorder="1" applyFill="1" applyFont="1">
      <alignment horizontal="center" shrinkToFit="0" vertical="center" wrapText="1"/>
    </xf>
    <xf borderId="1" fillId="9" fontId="7" numFmtId="0" xfId="0" applyAlignment="1" applyBorder="1" applyFill="1" applyFont="1">
      <alignment horizontal="center" readingOrder="0" shrinkToFit="0" vertical="center" wrapText="1"/>
    </xf>
    <xf borderId="1" fillId="10" fontId="11" numFmtId="0" xfId="0" applyAlignment="1" applyBorder="1" applyFill="1" applyFont="1">
      <alignment horizontal="center" shrinkToFit="0" vertical="center" wrapText="1"/>
    </xf>
    <xf borderId="1" fillId="11" fontId="12" numFmtId="0" xfId="0" applyAlignment="1" applyBorder="1" applyFill="1" applyFont="1">
      <alignment horizontal="center" shrinkToFit="0" vertical="center" wrapText="1"/>
    </xf>
    <xf borderId="1" fillId="4" fontId="12" numFmtId="0" xfId="0" applyAlignment="1" applyBorder="1" applyFont="1">
      <alignment horizontal="center" shrinkToFit="0" vertical="center" wrapText="1"/>
    </xf>
    <xf borderId="1" fillId="11" fontId="13" numFmtId="0" xfId="0" applyAlignment="1" applyBorder="1" applyFont="1">
      <alignment horizontal="center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1" fillId="12" fontId="12" numFmtId="0" xfId="0" applyAlignment="1" applyBorder="1" applyFill="1" applyFont="1">
      <alignment horizontal="center" shrinkToFit="0" vertical="center" wrapText="1"/>
    </xf>
    <xf borderId="1" fillId="12" fontId="13" numFmtId="0" xfId="0" applyAlignment="1" applyBorder="1" applyFont="1">
      <alignment horizontal="center" shrinkToFit="0" vertical="center" wrapText="1"/>
    </xf>
    <xf borderId="1" fillId="12" fontId="11" numFmtId="0" xfId="0" applyAlignment="1" applyBorder="1" applyFont="1">
      <alignment horizontal="center" shrinkToFit="0" vertical="center" wrapText="1"/>
    </xf>
    <xf borderId="3" fillId="9" fontId="7" numFmtId="0" xfId="0" applyAlignment="1" applyBorder="1" applyFont="1">
      <alignment horizontal="center" readingOrder="0" shrinkToFit="0" vertical="center" wrapText="1"/>
    </xf>
    <xf borderId="5" fillId="9" fontId="7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3" fillId="4" fontId="11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1" fillId="0" fontId="7" numFmtId="10" xfId="0" applyAlignment="1" applyBorder="1" applyFont="1" applyNumberFormat="1">
      <alignment horizontal="center" shrinkToFit="0" vertical="center" wrapText="1"/>
    </xf>
    <xf borderId="3" fillId="0" fontId="7" numFmtId="10" xfId="0" applyAlignment="1" applyBorder="1" applyFont="1" applyNumberFormat="1">
      <alignment horizontal="center" shrinkToFit="0" vertical="center" wrapText="1"/>
    </xf>
    <xf borderId="0" fillId="3" fontId="7" numFmtId="10" xfId="0" applyAlignment="1" applyFont="1" applyNumberFormat="1">
      <alignment horizontal="center" shrinkToFit="0" vertical="center" wrapText="1"/>
    </xf>
    <xf borderId="5" fillId="0" fontId="7" numFmtId="10" xfId="0" applyAlignment="1" applyBorder="1" applyFont="1" applyNumberFormat="1">
      <alignment horizontal="center" shrinkToFit="0" vertical="center" wrapText="1"/>
    </xf>
    <xf borderId="4" fillId="0" fontId="7" numFmtId="10" xfId="0" applyAlignment="1" applyBorder="1" applyFont="1" applyNumberFormat="1">
      <alignment horizontal="center" shrinkToFit="0" vertical="center" wrapText="1"/>
    </xf>
    <xf borderId="1" fillId="3" fontId="7" numFmtId="10" xfId="0" applyAlignment="1" applyBorder="1" applyFont="1" applyNumberFormat="1">
      <alignment horizontal="center" shrinkToFit="0" vertical="center" wrapText="1"/>
    </xf>
    <xf borderId="0" fillId="13" fontId="15" numFmtId="0" xfId="0" applyAlignment="1" applyFill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3" fillId="0" fontId="11" numFmtId="164" xfId="0" applyAlignment="1" applyBorder="1" applyFont="1" applyNumberFormat="1">
      <alignment horizontal="center" shrinkToFit="0" vertical="center" wrapText="1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3" fillId="0" fontId="7" numFmtId="164" xfId="0" applyAlignment="1" applyBorder="1" applyFont="1" applyNumberFormat="1">
      <alignment horizontal="center" readingOrder="0" shrinkToFit="0" vertical="center" wrapText="1"/>
    </xf>
    <xf borderId="0" fillId="3" fontId="7" numFmtId="164" xfId="0" applyAlignment="1" applyFont="1" applyNumberFormat="1">
      <alignment horizontal="center" shrinkToFit="0" vertical="center" wrapText="1"/>
    </xf>
    <xf borderId="5" fillId="0" fontId="7" numFmtId="164" xfId="0" applyAlignment="1" applyBorder="1" applyFont="1" applyNumberFormat="1">
      <alignment horizontal="center" readingOrder="0" shrinkToFit="0" vertical="center" wrapText="1"/>
    </xf>
    <xf borderId="1" fillId="3" fontId="7" numFmtId="164" xfId="0" applyAlignment="1" applyBorder="1" applyFont="1" applyNumberFormat="1">
      <alignment horizontal="center" shrinkToFit="0" vertical="center" wrapText="1"/>
    </xf>
    <xf borderId="1" fillId="0" fontId="7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6" fontId="15" numFmtId="0" xfId="0" applyAlignment="1" applyBorder="1" applyFont="1">
      <alignment horizontal="center" shrinkToFit="0" vertical="center" wrapText="1"/>
    </xf>
    <xf borderId="1" fillId="6" fontId="7" numFmtId="10" xfId="0" applyAlignment="1" applyBorder="1" applyFont="1" applyNumberFormat="1">
      <alignment horizontal="center" shrinkToFit="0" vertical="center" wrapText="1"/>
    </xf>
    <xf borderId="1" fillId="14" fontId="15" numFmtId="0" xfId="0" applyAlignment="1" applyBorder="1" applyFill="1" applyFont="1">
      <alignment horizontal="center" shrinkToFit="0" vertical="center" wrapText="1"/>
    </xf>
    <xf borderId="1" fillId="15" fontId="7" numFmtId="49" xfId="0" applyAlignment="1" applyBorder="1" applyFill="1" applyFont="1" applyNumberForma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21" xfId="0" applyAlignment="1" applyFont="1" applyNumberFormat="1">
      <alignment horizontal="center" readingOrder="0" shrinkToFit="0" vertical="center" wrapText="1"/>
    </xf>
    <xf borderId="1" fillId="16" fontId="15" numFmtId="0" xfId="0" applyAlignment="1" applyBorder="1" applyFill="1" applyFont="1">
      <alignment horizontal="center" shrinkToFit="0" vertical="center" wrapText="1"/>
    </xf>
    <xf borderId="1" fillId="16" fontId="7" numFmtId="46" xfId="0" applyAlignment="1" applyBorder="1" applyFont="1" applyNumberFormat="1">
      <alignment horizontal="center" shrinkToFit="0" vertical="center" wrapText="1"/>
    </xf>
    <xf borderId="1" fillId="4" fontId="15" numFmtId="10" xfId="0" applyAlignment="1" applyBorder="1" applyFont="1" applyNumberFormat="1">
      <alignment horizontal="center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7" numFmtId="46" xfId="0" applyAlignment="1" applyBorder="1" applyFont="1" applyNumberFormat="1">
      <alignment horizontal="center" shrinkToFit="0" vertical="center" wrapText="1"/>
    </xf>
    <xf borderId="1" fillId="0" fontId="15" numFmtId="3" xfId="0" applyAlignment="1" applyBorder="1" applyFont="1" applyNumberFormat="1">
      <alignment horizontal="center" readingOrder="0" shrinkToFit="0" vertical="center" wrapText="1"/>
    </xf>
    <xf borderId="1" fillId="0" fontId="7" numFmtId="3" xfId="0" applyAlignment="1" applyBorder="1" applyFont="1" applyNumberFormat="1">
      <alignment horizontal="center" shrinkToFit="0" vertical="center" wrapText="1"/>
    </xf>
    <xf borderId="1" fillId="0" fontId="7" numFmtId="3" xfId="0" applyAlignment="1" applyBorder="1" applyFont="1" applyNumberFormat="1">
      <alignment horizontal="center" readingOrder="0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1" fillId="12" fontId="18" numFmtId="164" xfId="0" applyAlignment="1" applyBorder="1" applyFont="1" applyNumberFormat="1">
      <alignment horizontal="center" shrinkToFit="0" vertical="bottom" wrapText="1"/>
    </xf>
    <xf borderId="1" fillId="12" fontId="18" numFmtId="9" xfId="0" applyAlignment="1" applyBorder="1" applyFont="1" applyNumberFormat="1">
      <alignment horizontal="center" shrinkToFit="0" vertical="bottom" wrapText="1"/>
    </xf>
    <xf borderId="1" fillId="12" fontId="18" numFmtId="0" xfId="0" applyAlignment="1" applyBorder="1" applyFont="1">
      <alignment horizontal="center" shrinkToFit="0" vertical="bottom" wrapText="1"/>
    </xf>
    <xf borderId="1" fillId="12" fontId="3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1" fillId="6" fontId="15" numFmtId="166" xfId="0" applyAlignment="1" applyBorder="1" applyFont="1" applyNumberFormat="1">
      <alignment horizontal="right" vertical="bottom"/>
    </xf>
    <xf borderId="1" fillId="6" fontId="7" numFmtId="10" xfId="0" applyAlignment="1" applyBorder="1" applyFont="1" applyNumberFormat="1">
      <alignment horizontal="right" vertical="bottom"/>
    </xf>
    <xf borderId="1" fillId="6" fontId="5" numFmtId="3" xfId="0" applyAlignment="1" applyBorder="1" applyFont="1" applyNumberFormat="1">
      <alignment horizontal="right" vertical="bottom"/>
    </xf>
    <xf borderId="1" fillId="6" fontId="7" numFmtId="46" xfId="0" applyAlignment="1" applyBorder="1" applyFont="1" applyNumberFormat="1">
      <alignment horizontal="right" vertical="bottom"/>
    </xf>
    <xf borderId="1" fillId="6" fontId="7" numFmtId="0" xfId="0" applyAlignment="1" applyBorder="1" applyFont="1">
      <alignment vertical="bottom"/>
    </xf>
    <xf borderId="1" fillId="6" fontId="5" numFmtId="10" xfId="0" applyAlignment="1" applyBorder="1" applyFont="1" applyNumberFormat="1">
      <alignment horizontal="right" vertical="bottom"/>
    </xf>
    <xf borderId="1" fillId="6" fontId="7" numFmtId="3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6" fontId="5" numFmtId="10" xfId="0" applyAlignment="1" applyBorder="1" applyFont="1" applyNumberFormat="1">
      <alignment vertical="bottom"/>
    </xf>
    <xf borderId="1" fillId="6" fontId="5" numFmtId="3" xfId="0" applyAlignment="1" applyBorder="1" applyFont="1" applyNumberFormat="1">
      <alignment vertical="bottom"/>
    </xf>
    <xf borderId="1" fillId="6" fontId="5" numFmtId="46" xfId="0" applyAlignment="1" applyBorder="1" applyFont="1" applyNumberFormat="1">
      <alignment vertical="bottom"/>
    </xf>
    <xf borderId="1" fillId="6" fontId="7" numFmtId="167" xfId="0" applyAlignment="1" applyBorder="1" applyFont="1" applyNumberFormat="1">
      <alignment vertical="bottom"/>
    </xf>
    <xf borderId="1" fillId="6" fontId="5" numFmtId="49" xfId="0" applyAlignment="1" applyBorder="1" applyFont="1" applyNumberFormat="1">
      <alignment horizontal="right" vertical="bottom"/>
    </xf>
    <xf borderId="1" fillId="6" fontId="5" numFmtId="165" xfId="0" applyAlignment="1" applyBorder="1" applyFont="1" applyNumberFormat="1">
      <alignment vertical="bottom"/>
    </xf>
    <xf borderId="1" fillId="6" fontId="5" numFmtId="21" xfId="0" applyAlignment="1" applyBorder="1" applyFont="1" applyNumberFormat="1">
      <alignment vertical="bottom"/>
    </xf>
    <xf borderId="1" fillId="6" fontId="5" numFmtId="46" xfId="0" applyAlignment="1" applyBorder="1" applyFont="1" applyNumberFormat="1">
      <alignment horizontal="right" vertical="bottom"/>
    </xf>
    <xf borderId="1" fillId="6" fontId="5" numFmtId="0" xfId="0" applyAlignment="1" applyBorder="1" applyFont="1">
      <alignment vertical="bottom"/>
    </xf>
    <xf borderId="1" fillId="6" fontId="7" numFmtId="168" xfId="0" applyAlignment="1" applyBorder="1" applyFont="1" applyNumberFormat="1">
      <alignment horizontal="left" vertical="bottom"/>
    </xf>
    <xf borderId="1" fillId="6" fontId="5" numFmtId="49" xfId="0" applyAlignment="1" applyBorder="1" applyFont="1" applyNumberFormat="1">
      <alignment vertical="bottom"/>
    </xf>
    <xf borderId="1" fillId="6" fontId="15" numFmtId="164" xfId="0" applyAlignment="1" applyBorder="1" applyFont="1" applyNumberFormat="1">
      <alignment horizontal="right" vertical="bottom"/>
    </xf>
    <xf borderId="1" fillId="2" fontId="15" numFmtId="164" xfId="0" applyAlignment="1" applyBorder="1" applyFont="1" applyNumberFormat="1">
      <alignment horizontal="right" vertical="bottom"/>
    </xf>
    <xf borderId="1" fillId="2" fontId="5" numFmtId="10" xfId="0" applyAlignment="1" applyBorder="1" applyFont="1" applyNumberFormat="1">
      <alignment vertical="bottom"/>
    </xf>
    <xf borderId="1" fillId="2" fontId="5" numFmtId="49" xfId="0" applyAlignment="1" applyBorder="1" applyFont="1" applyNumberFormat="1">
      <alignment horizontal="right" vertical="bottom"/>
    </xf>
    <xf borderId="1" fillId="2" fontId="5" numFmtId="3" xfId="0" applyAlignment="1" applyBorder="1" applyFont="1" applyNumberFormat="1">
      <alignment horizontal="right" vertical="bottom"/>
    </xf>
    <xf borderId="1" fillId="2" fontId="5" numFmtId="46" xfId="0" applyAlignment="1" applyBorder="1" applyFont="1" applyNumberFormat="1">
      <alignment vertical="bottom"/>
    </xf>
    <xf borderId="1" fillId="2" fontId="5" numFmtId="49" xfId="0" applyAlignment="1" applyBorder="1" applyFont="1" applyNumberFormat="1">
      <alignment vertical="bottom"/>
    </xf>
    <xf borderId="1" fillId="2" fontId="5" numFmtId="10" xfId="0" applyAlignment="1" applyBorder="1" applyFont="1" applyNumberFormat="1">
      <alignment horizontal="right" vertical="bottom"/>
    </xf>
    <xf borderId="1" fillId="2" fontId="5" numFmtId="3" xfId="0" applyAlignment="1" applyBorder="1" applyFont="1" applyNumberFormat="1">
      <alignment vertical="bottom"/>
    </xf>
    <xf borderId="1" fillId="2" fontId="5" numFmtId="46" xfId="0" applyAlignment="1" applyBorder="1" applyFont="1" applyNumberFormat="1">
      <alignment horizontal="right" vertical="bottom"/>
    </xf>
    <xf borderId="1" fillId="2" fontId="5" numFmtId="166" xfId="0" applyAlignment="1" applyBorder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0" fontId="5" numFmtId="10" xfId="0" applyAlignment="1" applyFont="1" applyNumberFormat="1">
      <alignment vertical="bottom"/>
    </xf>
    <xf borderId="0" fillId="0" fontId="5" numFmtId="9" xfId="0" applyAlignment="1" applyFont="1" applyNumberFormat="1">
      <alignment vertical="bottom"/>
    </xf>
    <xf borderId="0" fillId="4" fontId="5" numFmtId="10" xfId="0" applyAlignment="1" applyFont="1" applyNumberFormat="1">
      <alignment vertical="bottom"/>
    </xf>
    <xf borderId="1" fillId="4" fontId="5" numFmtId="164" xfId="0" applyAlignment="1" applyBorder="1" applyFont="1" applyNumberFormat="1">
      <alignment vertical="bottom"/>
    </xf>
    <xf borderId="1" fillId="4" fontId="5" numFmtId="10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1" fillId="0" fontId="5" numFmtId="10" xfId="0" applyAlignment="1" applyBorder="1" applyFont="1" applyNumberFormat="1">
      <alignment vertical="bottom"/>
    </xf>
    <xf borderId="1" fillId="0" fontId="5" numFmtId="9" xfId="0" applyAlignment="1" applyBorder="1" applyFont="1" applyNumberFormat="1">
      <alignment vertical="bottom"/>
    </xf>
    <xf borderId="1" fillId="4" fontId="5" numFmtId="0" xfId="0" applyAlignment="1" applyBorder="1" applyFont="1">
      <alignment vertical="bottom"/>
    </xf>
    <xf borderId="1" fillId="0" fontId="5" numFmtId="46" xfId="0" applyAlignment="1" applyBorder="1" applyFont="1" applyNumberFormat="1">
      <alignment vertical="bottom"/>
    </xf>
    <xf borderId="1" fillId="17" fontId="5" numFmtId="10" xfId="0" applyAlignment="1" applyBorder="1" applyFill="1" applyFont="1" applyNumberFormat="1">
      <alignment vertical="bottom"/>
    </xf>
    <xf borderId="1" fillId="17" fontId="5" numFmtId="0" xfId="0" applyAlignment="1" applyBorder="1" applyFont="1">
      <alignment vertical="bottom"/>
    </xf>
    <xf borderId="0" fillId="12" fontId="3" numFmtId="164" xfId="0" applyAlignment="1" applyFont="1" applyNumberFormat="1">
      <alignment horizontal="center" shrinkToFit="0" vertical="bottom" wrapText="1"/>
    </xf>
    <xf borderId="1" fillId="12" fontId="3" numFmtId="9" xfId="0" applyAlignment="1" applyBorder="1" applyFont="1" applyNumberFormat="1">
      <alignment horizontal="center" shrinkToFit="0" vertical="bottom" wrapText="1"/>
    </xf>
    <xf borderId="0" fillId="4" fontId="5" numFmtId="0" xfId="0" applyAlignment="1" applyFont="1">
      <alignment vertical="bottom"/>
    </xf>
    <xf borderId="1" fillId="0" fontId="7" numFmtId="0" xfId="0" applyAlignment="1" applyBorder="1" applyFont="1">
      <alignment vertical="bottom"/>
    </xf>
    <xf borderId="1" fillId="4" fontId="5" numFmtId="10" xfId="0" applyAlignment="1" applyBorder="1" applyFont="1" applyNumberFormat="1">
      <alignment horizontal="right" vertical="bottom"/>
    </xf>
    <xf borderId="1" fillId="4" fontId="5" numFmtId="49" xfId="0" applyAlignment="1" applyBorder="1" applyFont="1" applyNumberFormat="1">
      <alignment horizontal="right" vertical="bottom"/>
    </xf>
    <xf borderId="1" fillId="4" fontId="5" numFmtId="3" xfId="0" applyAlignment="1" applyBorder="1" applyFont="1" applyNumberFormat="1">
      <alignment horizontal="right" vertical="bottom"/>
    </xf>
    <xf borderId="1" fillId="0" fontId="5" numFmtId="10" xfId="0" applyAlignment="1" applyBorder="1" applyFont="1" applyNumberFormat="1">
      <alignment horizontal="right" vertical="bottom"/>
    </xf>
    <xf borderId="1" fillId="4" fontId="5" numFmtId="46" xfId="0" applyAlignment="1" applyBorder="1" applyFont="1" applyNumberFormat="1">
      <alignment horizontal="right" vertical="bottom"/>
    </xf>
    <xf borderId="1" fillId="0" fontId="15" numFmtId="0" xfId="0" applyAlignment="1" applyBorder="1" applyFont="1">
      <alignment horizontal="center" vertical="bottom"/>
    </xf>
    <xf borderId="1" fillId="0" fontId="5" numFmtId="49" xfId="0" applyAlignment="1" applyBorder="1" applyFont="1" applyNumberFormat="1">
      <alignment vertical="bottom"/>
    </xf>
    <xf borderId="1" fillId="0" fontId="5" numFmtId="3" xfId="0" applyAlignment="1" applyBorder="1" applyFont="1" applyNumberFormat="1">
      <alignment vertical="bottom"/>
    </xf>
    <xf borderId="1" fillId="0" fontId="7" numFmtId="167" xfId="0" applyAlignment="1" applyBorder="1" applyFont="1" applyNumberFormat="1">
      <alignment vertical="bottom"/>
    </xf>
    <xf borderId="1" fillId="4" fontId="5" numFmtId="3" xfId="0" applyAlignment="1" applyBorder="1" applyFont="1" applyNumberFormat="1">
      <alignment vertical="bottom"/>
    </xf>
    <xf borderId="1" fillId="4" fontId="5" numFmtId="46" xfId="0" applyAlignment="1" applyBorder="1" applyFont="1" applyNumberFormat="1">
      <alignment vertical="bottom"/>
    </xf>
    <xf borderId="1" fillId="4" fontId="5" numFmtId="49" xfId="0" applyAlignment="1" applyBorder="1" applyFont="1" applyNumberFormat="1">
      <alignment vertical="bottom"/>
    </xf>
    <xf borderId="1" fillId="0" fontId="7" numFmtId="168" xfId="0" applyAlignment="1" applyBorder="1" applyFont="1" applyNumberFormat="1">
      <alignment horizontal="left" vertical="bottom"/>
    </xf>
    <xf borderId="0" fillId="0" fontId="5" numFmtId="49" xfId="0" applyAlignment="1" applyFont="1" applyNumberFormat="1">
      <alignment vertical="bottom"/>
    </xf>
    <xf borderId="0" fillId="0" fontId="5" numFmtId="4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'Статистики'!$H$2:$H$7</c:f>
            </c:strRef>
          </c:cat>
          <c:val>
            <c:numRef>
              <c:f>'Статистики'!$I$2:$I$7</c:f>
              <c:numCache/>
            </c:numRef>
          </c:val>
          <c:smooth val="0"/>
        </c:ser>
        <c:axId val="733027204"/>
        <c:axId val="1962614493"/>
      </c:lineChart>
      <c:catAx>
        <c:axId val="733027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614493"/>
      </c:catAx>
      <c:valAx>
        <c:axId val="19626144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027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'Статистики'!$H$2:$H$7</c:f>
            </c:strRef>
          </c:cat>
          <c:val>
            <c:numRef>
              <c:f>'Статистики'!$J$2:$J$7</c:f>
              <c:numCache/>
            </c:numRef>
          </c:val>
          <c:smooth val="0"/>
        </c:ser>
        <c:axId val="1341770371"/>
        <c:axId val="2083410830"/>
      </c:lineChart>
      <c:catAx>
        <c:axId val="134177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410830"/>
      </c:catAx>
      <c:valAx>
        <c:axId val="2083410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770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13350005"/>
        <c:axId val="1601954925"/>
      </c:lineChart>
      <c:catAx>
        <c:axId val="1713350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954925"/>
      </c:catAx>
      <c:valAx>
        <c:axId val="160195492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13350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49756129"/>
        <c:axId val="975916481"/>
      </c:lineChart>
      <c:catAx>
        <c:axId val="349756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916481"/>
      </c:catAx>
      <c:valAx>
        <c:axId val="97591648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49756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1079171111"/>
        <c:axId val="1917321916"/>
      </c:lineChart>
      <c:catAx>
        <c:axId val="1079171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321916"/>
      </c:catAx>
      <c:valAx>
        <c:axId val="19173219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171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</c:f>
            </c:strRef>
          </c:tx>
          <c:marker>
            <c:symbol val="none"/>
          </c:marker>
          <c:cat>
            <c:strRef>
              <c:f>'Сводная'!$H$2:$H$7</c:f>
            </c:strRef>
          </c:cat>
          <c:val>
            <c:numRef>
              <c:f>'Сводная'!$J$2:$J$7</c:f>
              <c:numCache/>
            </c:numRef>
          </c:val>
          <c:smooth val="0"/>
        </c:ser>
        <c:axId val="1960381204"/>
        <c:axId val="960419423"/>
      </c:lineChart>
      <c:catAx>
        <c:axId val="1960381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419423"/>
      </c:catAx>
      <c:valAx>
        <c:axId val="960419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381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790575</xdr:colOff>
      <xdr:row>17</xdr:row>
      <xdr:rowOff>19050</xdr:rowOff>
    </xdr:from>
    <xdr:ext cx="4048125" cy="25050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180975</xdr:colOff>
      <xdr:row>17</xdr:row>
      <xdr:rowOff>76200</xdr:rowOff>
    </xdr:from>
    <xdr:ext cx="3495675" cy="21621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9</xdr:row>
      <xdr:rowOff>200025</xdr:rowOff>
    </xdr:from>
    <xdr:ext cx="2800350" cy="17335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552450</xdr:colOff>
      <xdr:row>9</xdr:row>
      <xdr:rowOff>200025</xdr:rowOff>
    </xdr:from>
    <xdr:ext cx="3076575" cy="19050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15</xdr:row>
      <xdr:rowOff>95250</xdr:rowOff>
    </xdr:from>
    <xdr:ext cx="3429000" cy="21240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609600</xdr:colOff>
      <xdr:row>15</xdr:row>
      <xdr:rowOff>114300</xdr:rowOff>
    </xdr:from>
    <xdr:ext cx="3362325" cy="20859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contact/details/72997/" TargetMode="External"/><Relationship Id="rId42" Type="http://schemas.openxmlformats.org/officeDocument/2006/relationships/hyperlink" Target="https://24.belfan.ru/crm/contact/details/72988/" TargetMode="External"/><Relationship Id="rId41" Type="http://schemas.openxmlformats.org/officeDocument/2006/relationships/hyperlink" Target="https://24.belfan.ru/crm/contact/details/72704/?IFRAME=Y&amp;IFRAME_TYPE=SIDE_SLIDER" TargetMode="External"/><Relationship Id="rId44" Type="http://schemas.openxmlformats.org/officeDocument/2006/relationships/hyperlink" Target="https://24.belfan.ru/crm/contact/details/72996/?IFRAME_TYPE=SIDE_SLIDER" TargetMode="External"/><Relationship Id="rId43" Type="http://schemas.openxmlformats.org/officeDocument/2006/relationships/hyperlink" Target="https://24.belfan.ru/crm/contact/details/50372/?IFRAME=Y&amp;IFRAME_TYPE=SIDE_SLIDER" TargetMode="External"/><Relationship Id="rId46" Type="http://schemas.openxmlformats.org/officeDocument/2006/relationships/hyperlink" Target="https://24.belfan.ru/crm/contact/details/73054/?IFRAME_TYPE=SIDE_SLIDER" TargetMode="External"/><Relationship Id="rId45" Type="http://schemas.openxmlformats.org/officeDocument/2006/relationships/hyperlink" Target="https://24.belfan.ru/crm/contact/details/69932/?IFRAME=Y&amp;IFRAME_TYPE=SIDE_SLIDER" TargetMode="External"/><Relationship Id="rId1" Type="http://schemas.openxmlformats.org/officeDocument/2006/relationships/hyperlink" Target="https://24.belfan.ru/crm/contact/details/63103/?IFRAME=Y&amp;IFRAME_TYPE=SIDE_SLIDER" TargetMode="External"/><Relationship Id="rId2" Type="http://schemas.openxmlformats.org/officeDocument/2006/relationships/hyperlink" Target="https://24.belfan.ru/crm/contact/details/68929/?IFRAME=Y&amp;IFRAME_TYPE=SIDE_SLIDER" TargetMode="External"/><Relationship Id="rId3" Type="http://schemas.openxmlformats.org/officeDocument/2006/relationships/hyperlink" Target="https://24.belfan.ru/crm/contact/details/71844/?IFRAME=Y&amp;IFRAME_TYPE=SIDE_SLIDER" TargetMode="External"/><Relationship Id="rId4" Type="http://schemas.openxmlformats.org/officeDocument/2006/relationships/hyperlink" Target="https://24.belfan.ru/crm/contact/details/71374/?IFRAME=Y&amp;IFRAME_TYPE=SIDE_SLIDER" TargetMode="External"/><Relationship Id="rId9" Type="http://schemas.openxmlformats.org/officeDocument/2006/relationships/hyperlink" Target="https://24.belfan.ru/crm/deal/details/235405/" TargetMode="External"/><Relationship Id="rId48" Type="http://schemas.openxmlformats.org/officeDocument/2006/relationships/hyperlink" Target="https://24.belfan.ru/crm/contact/details/72398/?IFRAME=Y&amp;IFRAME_TYPE=SIDE_SLIDER" TargetMode="External"/><Relationship Id="rId47" Type="http://schemas.openxmlformats.org/officeDocument/2006/relationships/hyperlink" Target="https://24.belfan.ru/crm/contact/details/73290/" TargetMode="External"/><Relationship Id="rId49" Type="http://schemas.openxmlformats.org/officeDocument/2006/relationships/hyperlink" Target="https://24.belfan.ru/crm/contact/details/71374/?IFRAME=Y&amp;IFRAME_TYPE=SIDE_SLIDER" TargetMode="External"/><Relationship Id="rId5" Type="http://schemas.openxmlformats.org/officeDocument/2006/relationships/hyperlink" Target="https://24.belfan.ru/crm/deal/details/235171/?IFRAME=Y&amp;IFRAME_TYPE=SIDE_SLIDER" TargetMode="External"/><Relationship Id="rId6" Type="http://schemas.openxmlformats.org/officeDocument/2006/relationships/hyperlink" Target="https://24.belfan.ru/crm/deal/details/235224/" TargetMode="External"/><Relationship Id="rId7" Type="http://schemas.openxmlformats.org/officeDocument/2006/relationships/hyperlink" Target="https://24.belfan.ru/crm/lead/details/56637/?IFRAME=Y&amp;IFRAME_TYPE=SIDE_SLIDER" TargetMode="External"/><Relationship Id="rId8" Type="http://schemas.openxmlformats.org/officeDocument/2006/relationships/hyperlink" Target="https://24.belfan.ru/crm/deal/details/235422/" TargetMode="External"/><Relationship Id="rId31" Type="http://schemas.openxmlformats.org/officeDocument/2006/relationships/hyperlink" Target="https://24.belfan.ru/crm/deal/details/236070/?IFRAME=Y&amp;IFRAME_TYPE=SIDE_SLIDER" TargetMode="External"/><Relationship Id="rId30" Type="http://schemas.openxmlformats.org/officeDocument/2006/relationships/hyperlink" Target="https://24.belfan.ru/crm/contact/details/72398/?IFRAME=Y&amp;IFRAME_TYPE=SIDE_SLIDER" TargetMode="External"/><Relationship Id="rId33" Type="http://schemas.openxmlformats.org/officeDocument/2006/relationships/hyperlink" Target="https://24.belfan.ru/crm/contact/details/72110/?IFRAME=Y&amp;IFRAME_TYPE=SIDE_SLIDER" TargetMode="External"/><Relationship Id="rId32" Type="http://schemas.openxmlformats.org/officeDocument/2006/relationships/hyperlink" Target="https://24.belfan.ru/crm/lead/details/57229/?IFRAME=Y&amp;IFRAME_TYPE=SIDE_SLIDER" TargetMode="External"/><Relationship Id="rId35" Type="http://schemas.openxmlformats.org/officeDocument/2006/relationships/hyperlink" Target="https://24.belfan.ru/crm/contact/details/72902/" TargetMode="External"/><Relationship Id="rId34" Type="http://schemas.openxmlformats.org/officeDocument/2006/relationships/hyperlink" Target="https://24.belfan.ru/crm/lead/details/57240/?IFRAME=Y&amp;IFRAME_TYPE=SIDE_SLIDER" TargetMode="External"/><Relationship Id="rId70" Type="http://schemas.openxmlformats.org/officeDocument/2006/relationships/drawing" Target="../drawings/drawing1.xml"/><Relationship Id="rId37" Type="http://schemas.openxmlformats.org/officeDocument/2006/relationships/hyperlink" Target="https://24.belfan.ru/crm/contact/details/72927/" TargetMode="External"/><Relationship Id="rId36" Type="http://schemas.openxmlformats.org/officeDocument/2006/relationships/hyperlink" Target="https://24.belfan.ru/crm/contact/details/65380/?IFRAME=Y&amp;IFRAME_TYPE=SIDE_SLIDER" TargetMode="External"/><Relationship Id="rId39" Type="http://schemas.openxmlformats.org/officeDocument/2006/relationships/hyperlink" Target="https://24.belfan.ru/crm/contact/details/72704/?IFRAME=Y&amp;IFRAME_TYPE=SIDE_SLIDER" TargetMode="External"/><Relationship Id="rId38" Type="http://schemas.openxmlformats.org/officeDocument/2006/relationships/hyperlink" Target="https://24.belfan.ru/crm/contact/details/72895/?IFRAME=Y&amp;IFRAME_TYPE=SIDE_SLIDER" TargetMode="External"/><Relationship Id="rId62" Type="http://schemas.openxmlformats.org/officeDocument/2006/relationships/hyperlink" Target="https://24.belfan.ru/crm/contact/details/63103/?IFRAME=Y&amp;IFRAME_TYPE=SIDE_SLIDER" TargetMode="External"/><Relationship Id="rId61" Type="http://schemas.openxmlformats.org/officeDocument/2006/relationships/hyperlink" Target="https://24.belfan.ru/crm/contact/details/73634/?IFRAME=Y&amp;IFRAME_TYPE=SIDE_SLIDER" TargetMode="External"/><Relationship Id="rId20" Type="http://schemas.openxmlformats.org/officeDocument/2006/relationships/hyperlink" Target="https://24.belfan.ru/crm/deal/details/235422/?IFRAME=Y&amp;IFRAME_TYPE=SIDE_SLIDER" TargetMode="External"/><Relationship Id="rId64" Type="http://schemas.openxmlformats.org/officeDocument/2006/relationships/hyperlink" Target="https://24.belfan.ru/crm/deal/details/237227/?IFRAME_TYPE=SIDE_SLIDER" TargetMode="External"/><Relationship Id="rId63" Type="http://schemas.openxmlformats.org/officeDocument/2006/relationships/hyperlink" Target="https://24.belfan.ru/crm/contact/details/37249/?IFRAME=Y&amp;IFRAME_TYPE=SIDE_SLIDER" TargetMode="External"/><Relationship Id="rId22" Type="http://schemas.openxmlformats.org/officeDocument/2006/relationships/hyperlink" Target="https://24.belfan.ru/crm/deal/details/234908/?IFRAME=Y&amp;IFRAME_TYPE=SIDE_SLIDER" TargetMode="External"/><Relationship Id="rId66" Type="http://schemas.openxmlformats.org/officeDocument/2006/relationships/hyperlink" Target="https://24.belfan.ru/crm/lead/details/58089/?IFRAME=Y&amp;IFRAME_TYPE=SIDE_SLIDER" TargetMode="External"/><Relationship Id="rId21" Type="http://schemas.openxmlformats.org/officeDocument/2006/relationships/hyperlink" Target="https://24.belfan.ru/crm/deal/details/235158/?IFRAME=Y&amp;IFRAME_TYPE=SIDE_SLIDER" TargetMode="External"/><Relationship Id="rId65" Type="http://schemas.openxmlformats.org/officeDocument/2006/relationships/hyperlink" Target="https://24.belfan.ru/crm/contact/details/73684/?IFRAME=Y&amp;IFRAME_TYPE=SIDE_SLIDER" TargetMode="External"/><Relationship Id="rId24" Type="http://schemas.openxmlformats.org/officeDocument/2006/relationships/hyperlink" Target="https://24.belfan.ru/crm/deal/details/235467/?IFRAME=Y&amp;IFRAME_TYPE=SIDE_SLIDER" TargetMode="External"/><Relationship Id="rId68" Type="http://schemas.openxmlformats.org/officeDocument/2006/relationships/hyperlink" Target="https://24.belfan.ru/crm/contact/details/32342/?IFRAME=Y&amp;IFRAME_TYPE=SIDE_SLIDER" TargetMode="External"/><Relationship Id="rId23" Type="http://schemas.openxmlformats.org/officeDocument/2006/relationships/hyperlink" Target="https://24.belfan.ru/crm/lead/details/56998/?IFRAME=Y&amp;IFRAME_TYPE=SIDE_SLIDER" TargetMode="External"/><Relationship Id="rId67" Type="http://schemas.openxmlformats.org/officeDocument/2006/relationships/hyperlink" Target="https://24.belfan.ru/crm/contact/details/73916/?IFRAME=Y&amp;IFRAME_TYPE=SIDE_SLIDER" TargetMode="External"/><Relationship Id="rId60" Type="http://schemas.openxmlformats.org/officeDocument/2006/relationships/hyperlink" Target="https://24.belfan.ru/crm/contact/details/73635/?IFRAME=Y&amp;IFRAME_TYPE=SIDE_SLIDER" TargetMode="External"/><Relationship Id="rId26" Type="http://schemas.openxmlformats.org/officeDocument/2006/relationships/hyperlink" Target="https://24.belfan.ru/crm/contact/details/72408/?IFRAME=Y&amp;IFRAME_TYPE=SIDE_SLIDER" TargetMode="External"/><Relationship Id="rId25" Type="http://schemas.openxmlformats.org/officeDocument/2006/relationships/hyperlink" Target="https://24.belfan.ru/crm/deal/details/235783/?IFRAME=Y&amp;IFRAME_TYPE=SIDE_SLIDER" TargetMode="External"/><Relationship Id="rId69" Type="http://schemas.openxmlformats.org/officeDocument/2006/relationships/hyperlink" Target="https://24.belfan.ru/crm/contact/details/73931/?IFRAME=Y&amp;IFRAME_TYPE=SIDE_SLIDER" TargetMode="External"/><Relationship Id="rId28" Type="http://schemas.openxmlformats.org/officeDocument/2006/relationships/hyperlink" Target="https://24.belfan.ru/crm/contact/details/63103/?IFRAME_TYPE=SIDE_SLIDER" TargetMode="External"/><Relationship Id="rId27" Type="http://schemas.openxmlformats.org/officeDocument/2006/relationships/hyperlink" Target="https://24.belfan.ru/crm/contact/details/72110/?IFRAME=Y&amp;IFRAME_TYPE=SIDE_SLIDER" TargetMode="External"/><Relationship Id="rId29" Type="http://schemas.openxmlformats.org/officeDocument/2006/relationships/hyperlink" Target="https://24.belfan.ru/crm/deal/details/235467/?IFRAME=Y&amp;IFRAME_TYPE=SIDE_SLIDER" TargetMode="External"/><Relationship Id="rId51" Type="http://schemas.openxmlformats.org/officeDocument/2006/relationships/hyperlink" Target="https://24.belfan.ru/crm/contact/details/73290/?IFRAME=Y&amp;IFRAME_TYPE=SIDE_SLIDER" TargetMode="External"/><Relationship Id="rId50" Type="http://schemas.openxmlformats.org/officeDocument/2006/relationships/hyperlink" Target="https://24.belfan.ru/crm/contact/details/73256/?IFRAME=Y&amp;IFRAME_TYPE=SIDE_SLIDER" TargetMode="External"/><Relationship Id="rId53" Type="http://schemas.openxmlformats.org/officeDocument/2006/relationships/hyperlink" Target="https://24.belfan.ru/crm/contact/details/72462/?IFRAME=Y&amp;IFRAME_TYPE=SIDE_SLIDER" TargetMode="External"/><Relationship Id="rId52" Type="http://schemas.openxmlformats.org/officeDocument/2006/relationships/hyperlink" Target="https://24.belfan.ru/crm/contact/details/73370/" TargetMode="External"/><Relationship Id="rId11" Type="http://schemas.openxmlformats.org/officeDocument/2006/relationships/hyperlink" Target="https://24.belfan.ru/crm/contact/details/57658/?IFRAME=Y&amp;IFRAME_TYPE=SIDE_SLIDER" TargetMode="External"/><Relationship Id="rId55" Type="http://schemas.openxmlformats.org/officeDocument/2006/relationships/hyperlink" Target="https://24.belfan.ru/crm/contact/details/73329/?IFRAME=Y&amp;IFRAME_TYPE=SIDE_SLIDER" TargetMode="External"/><Relationship Id="rId10" Type="http://schemas.openxmlformats.org/officeDocument/2006/relationships/hyperlink" Target="https://24.belfan.ru/crm/contact/details/72041/?IFRAME=Y&amp;IFRAME_TYPE=SIDE_SLIDER" TargetMode="External"/><Relationship Id="rId54" Type="http://schemas.openxmlformats.org/officeDocument/2006/relationships/hyperlink" Target="https://24.belfan.ru/crm/contact/details/72669/?IFRAME=Y&amp;IFRAME_TYPE=SIDE_SLIDER" TargetMode="External"/><Relationship Id="rId13" Type="http://schemas.openxmlformats.org/officeDocument/2006/relationships/hyperlink" Target="https://24.belfan.ru/crm/lead/details/56849/?IFRAME=Y&amp;IFRAME_TYPE=SIDE_SLIDER" TargetMode="External"/><Relationship Id="rId57" Type="http://schemas.openxmlformats.org/officeDocument/2006/relationships/hyperlink" Target="https://24.belfan.ru/crm/deal/details/236102/?IFRAME=Y&amp;IFRAME_TYPE=SIDE_SLIDER" TargetMode="External"/><Relationship Id="rId12" Type="http://schemas.openxmlformats.org/officeDocument/2006/relationships/hyperlink" Target="https://24.belfan.ru/crm/contact/details/72129/?IFRAME=Y&amp;IFRAME_TYPE=SIDE_SLIDER" TargetMode="External"/><Relationship Id="rId56" Type="http://schemas.openxmlformats.org/officeDocument/2006/relationships/hyperlink" Target="https://24.belfan.ru/crm/lead/details/57747/?IFRAME=Y&amp;IFRAME_TYPE=SIDE_SLIDER" TargetMode="External"/><Relationship Id="rId15" Type="http://schemas.openxmlformats.org/officeDocument/2006/relationships/hyperlink" Target="https://24.belfan.ru/crm/lead/details/56852/?IFRAME=Y&amp;IFRAME_TYPE=SIDE_SLIDER" TargetMode="External"/><Relationship Id="rId59" Type="http://schemas.openxmlformats.org/officeDocument/2006/relationships/hyperlink" Target="https://24.belfan.ru/crm/contact/details/73329/?IFRAME=Y&amp;IFRAME_TYPE=SIDE_SLIDER" TargetMode="External"/><Relationship Id="rId14" Type="http://schemas.openxmlformats.org/officeDocument/2006/relationships/hyperlink" Target="https://24.belfan.ru/crm/deal/details/235583/" TargetMode="External"/><Relationship Id="rId58" Type="http://schemas.openxmlformats.org/officeDocument/2006/relationships/hyperlink" Target="https://24.belfan.ru/crm/lead/details/57866/?IFRAME=Y&amp;IFRAME_TYPE=SIDE_SLIDER" TargetMode="External"/><Relationship Id="rId17" Type="http://schemas.openxmlformats.org/officeDocument/2006/relationships/hyperlink" Target="https://24.belfan.ru/crm/contact/details/72249/?IFRAME_TYPE=SIDE_SLIDER" TargetMode="External"/><Relationship Id="rId16" Type="http://schemas.openxmlformats.org/officeDocument/2006/relationships/hyperlink" Target="https://24.belfan.ru/crm/contact/details/72269/" TargetMode="External"/><Relationship Id="rId19" Type="http://schemas.openxmlformats.org/officeDocument/2006/relationships/hyperlink" Target="https://24.belfan.ru/crm/lead/details/56953/?IFRAME=Y&amp;IFRAME_TYPE=SIDE_SLIDER" TargetMode="External"/><Relationship Id="rId18" Type="http://schemas.openxmlformats.org/officeDocument/2006/relationships/hyperlink" Target="https://24.belfan.ru/crm/deal/details/235636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8.29"/>
    <col customWidth="1" min="2" max="3" width="7.29"/>
    <col customWidth="1" min="4" max="4" width="61.57"/>
    <col customWidth="1" min="5" max="102" width="11.43"/>
  </cols>
  <sheetData>
    <row r="1">
      <c r="A1" s="1"/>
      <c r="B1" s="2" t="s">
        <v>0</v>
      </c>
      <c r="C1" s="2" t="s">
        <v>1</v>
      </c>
      <c r="D1" s="3" t="s">
        <v>2</v>
      </c>
      <c r="E1" s="4">
        <v>44075.0</v>
      </c>
      <c r="F1" s="5"/>
      <c r="G1" s="5"/>
      <c r="H1" s="5"/>
      <c r="I1" s="5"/>
      <c r="J1" s="5"/>
      <c r="K1" s="6"/>
      <c r="L1" s="7"/>
      <c r="M1" s="4">
        <v>44078.0</v>
      </c>
      <c r="N1" s="5"/>
      <c r="O1" s="6"/>
      <c r="P1" s="7"/>
      <c r="Q1" s="4">
        <v>44079.0</v>
      </c>
      <c r="R1" s="5"/>
      <c r="S1" s="6"/>
      <c r="T1" s="7"/>
      <c r="U1" s="4">
        <v>44080.0</v>
      </c>
      <c r="V1" s="5"/>
      <c r="W1" s="5"/>
      <c r="X1" s="5"/>
      <c r="Y1" s="6"/>
      <c r="Z1" s="7"/>
      <c r="AA1" s="4">
        <v>44082.0</v>
      </c>
      <c r="AB1" s="5"/>
      <c r="AC1" s="5"/>
      <c r="AD1" s="5"/>
      <c r="AE1" s="5"/>
      <c r="AF1" s="6"/>
      <c r="AG1" s="7"/>
      <c r="AH1" s="4">
        <v>44083.0</v>
      </c>
      <c r="AI1" s="5"/>
      <c r="AJ1" s="6"/>
      <c r="AK1" s="7"/>
      <c r="AL1" s="4">
        <v>44086.0</v>
      </c>
      <c r="AM1" s="5"/>
      <c r="AN1" s="5"/>
      <c r="AO1" s="5"/>
      <c r="AP1" s="6"/>
      <c r="AQ1" s="7"/>
      <c r="AR1" s="4">
        <v>44087.0</v>
      </c>
      <c r="AS1" s="6"/>
      <c r="AT1" s="7"/>
      <c r="AU1" s="4">
        <v>44090.0</v>
      </c>
      <c r="AV1" s="5"/>
      <c r="AW1" s="5"/>
      <c r="AX1" s="5"/>
      <c r="AY1" s="6"/>
      <c r="AZ1" s="7"/>
      <c r="BA1" s="4">
        <v>44091.0</v>
      </c>
      <c r="BB1" s="5"/>
      <c r="BC1" s="5"/>
      <c r="BD1" s="5"/>
      <c r="BE1" s="5"/>
      <c r="BF1" s="6"/>
      <c r="BG1" s="7"/>
      <c r="BH1" s="4">
        <v>44094.0</v>
      </c>
      <c r="BI1" s="5"/>
      <c r="BJ1" s="5"/>
      <c r="BK1" s="5"/>
      <c r="BL1" s="6"/>
      <c r="BM1" s="7"/>
      <c r="BN1" s="4">
        <v>44095.0</v>
      </c>
      <c r="BO1" s="5"/>
      <c r="BP1" s="5"/>
      <c r="BQ1" s="5"/>
      <c r="BR1" s="6"/>
      <c r="BS1" s="7"/>
      <c r="BT1" s="4">
        <v>44096.0</v>
      </c>
      <c r="BU1" s="7"/>
      <c r="BV1" s="8">
        <v>44098.0</v>
      </c>
      <c r="BW1" s="5"/>
      <c r="BX1" s="6"/>
      <c r="BY1" s="7"/>
      <c r="BZ1" s="8">
        <v>44099.0</v>
      </c>
      <c r="CA1" s="5"/>
      <c r="CB1" s="5"/>
      <c r="CC1" s="6"/>
      <c r="CD1" s="7"/>
      <c r="CE1" s="8">
        <v>44102.0</v>
      </c>
      <c r="CF1" s="5"/>
      <c r="CG1" s="5"/>
      <c r="CH1" s="5"/>
      <c r="CI1" s="5"/>
      <c r="CJ1" s="6"/>
      <c r="CK1" s="9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</row>
    <row r="2" ht="32.25" customHeight="1">
      <c r="A2" s="11"/>
      <c r="B2" s="12"/>
      <c r="C2" s="12"/>
      <c r="D2" s="13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5"/>
      <c r="M2" s="14" t="s">
        <v>11</v>
      </c>
      <c r="N2" s="14" t="s">
        <v>12</v>
      </c>
      <c r="O2" s="14" t="s">
        <v>13</v>
      </c>
      <c r="P2" s="15"/>
      <c r="Q2" s="14" t="s">
        <v>14</v>
      </c>
      <c r="R2" s="14" t="s">
        <v>15</v>
      </c>
      <c r="S2" s="14" t="s">
        <v>16</v>
      </c>
      <c r="T2" s="15"/>
      <c r="U2" s="14" t="s">
        <v>17</v>
      </c>
      <c r="V2" s="14" t="s">
        <v>18</v>
      </c>
      <c r="W2" s="14" t="s">
        <v>19</v>
      </c>
      <c r="X2" s="14" t="s">
        <v>11</v>
      </c>
      <c r="Y2" s="14" t="s">
        <v>20</v>
      </c>
      <c r="Z2" s="15"/>
      <c r="AA2" s="14" t="s">
        <v>21</v>
      </c>
      <c r="AB2" s="14" t="s">
        <v>11</v>
      </c>
      <c r="AC2" s="14" t="s">
        <v>6</v>
      </c>
      <c r="AD2" s="14" t="s">
        <v>4</v>
      </c>
      <c r="AE2" s="16" t="s">
        <v>22</v>
      </c>
      <c r="AF2" s="16" t="s">
        <v>23</v>
      </c>
      <c r="AG2" s="15"/>
      <c r="AH2" s="14" t="s">
        <v>22</v>
      </c>
      <c r="AI2" s="14" t="s">
        <v>24</v>
      </c>
      <c r="AJ2" s="14" t="s">
        <v>23</v>
      </c>
      <c r="AK2" s="15"/>
      <c r="AL2" s="14" t="s">
        <v>4</v>
      </c>
      <c r="AM2" s="14" t="s">
        <v>23</v>
      </c>
      <c r="AN2" s="14" t="s">
        <v>22</v>
      </c>
      <c r="AO2" s="14" t="s">
        <v>25</v>
      </c>
      <c r="AP2" s="14" t="s">
        <v>26</v>
      </c>
      <c r="AQ2" s="15"/>
      <c r="AR2" s="14" t="s">
        <v>23</v>
      </c>
      <c r="AS2" s="14" t="s">
        <v>27</v>
      </c>
      <c r="AT2" s="15"/>
      <c r="AU2" s="14" t="s">
        <v>28</v>
      </c>
      <c r="AV2" s="14" t="s">
        <v>29</v>
      </c>
      <c r="AW2" s="14" t="s">
        <v>30</v>
      </c>
      <c r="AX2" s="14" t="s">
        <v>31</v>
      </c>
      <c r="AY2" s="14" t="s">
        <v>32</v>
      </c>
      <c r="AZ2" s="15"/>
      <c r="BA2" s="14" t="s">
        <v>33</v>
      </c>
      <c r="BB2" s="14" t="s">
        <v>27</v>
      </c>
      <c r="BC2" s="14" t="s">
        <v>34</v>
      </c>
      <c r="BD2" s="14" t="s">
        <v>35</v>
      </c>
      <c r="BE2" s="14" t="s">
        <v>36</v>
      </c>
      <c r="BF2" s="14" t="s">
        <v>37</v>
      </c>
      <c r="BG2" s="15"/>
      <c r="BH2" s="14" t="s">
        <v>36</v>
      </c>
      <c r="BI2" s="14" t="s">
        <v>38</v>
      </c>
      <c r="BJ2" s="14" t="s">
        <v>39</v>
      </c>
      <c r="BK2" s="14" t="s">
        <v>7</v>
      </c>
      <c r="BL2" s="14" t="s">
        <v>40</v>
      </c>
      <c r="BM2" s="15"/>
      <c r="BN2" s="14" t="s">
        <v>41</v>
      </c>
      <c r="BO2" s="14" t="s">
        <v>42</v>
      </c>
      <c r="BP2" s="14" t="s">
        <v>43</v>
      </c>
      <c r="BQ2" s="14" t="s">
        <v>44</v>
      </c>
      <c r="BR2" s="14" t="s">
        <v>45</v>
      </c>
      <c r="BS2" s="15"/>
      <c r="BT2" s="17" t="s">
        <v>46</v>
      </c>
      <c r="BU2" s="18"/>
      <c r="BV2" s="19" t="s">
        <v>44</v>
      </c>
      <c r="BW2" s="19" t="s">
        <v>47</v>
      </c>
      <c r="BX2" s="17" t="s">
        <v>45</v>
      </c>
      <c r="BY2" s="18"/>
      <c r="BZ2" s="19" t="s">
        <v>48</v>
      </c>
      <c r="CA2" s="19" t="s">
        <v>49</v>
      </c>
      <c r="CB2" s="19" t="s">
        <v>4</v>
      </c>
      <c r="CC2" s="17" t="s">
        <v>50</v>
      </c>
      <c r="CD2" s="18"/>
      <c r="CE2" s="19" t="s">
        <v>50</v>
      </c>
      <c r="CF2" s="19" t="s">
        <v>51</v>
      </c>
      <c r="CG2" s="19" t="s">
        <v>52</v>
      </c>
      <c r="CH2" s="19" t="s">
        <v>53</v>
      </c>
      <c r="CI2" s="19" t="s">
        <v>54</v>
      </c>
      <c r="CJ2" s="19" t="s">
        <v>55</v>
      </c>
      <c r="CK2" s="20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</row>
    <row r="3" ht="30.0" customHeight="1">
      <c r="A3" s="22" t="s">
        <v>56</v>
      </c>
      <c r="B3" s="23"/>
      <c r="C3" s="23"/>
      <c r="D3" s="23"/>
      <c r="E3" s="24"/>
      <c r="F3" s="24"/>
      <c r="G3" s="24"/>
      <c r="H3" s="24"/>
      <c r="I3" s="24"/>
      <c r="J3" s="24"/>
      <c r="K3" s="24"/>
      <c r="L3" s="12"/>
      <c r="M3" s="24"/>
      <c r="N3" s="24"/>
      <c r="O3" s="24"/>
      <c r="P3" s="12"/>
      <c r="Q3" s="24"/>
      <c r="R3" s="24"/>
      <c r="S3" s="24"/>
      <c r="T3" s="12"/>
      <c r="U3" s="24"/>
      <c r="V3" s="24"/>
      <c r="W3" s="24"/>
      <c r="X3" s="24"/>
      <c r="Y3" s="24"/>
      <c r="Z3" s="12"/>
      <c r="AA3" s="24"/>
      <c r="AB3" s="24"/>
      <c r="AC3" s="24"/>
      <c r="AD3" s="24"/>
      <c r="AE3" s="23"/>
      <c r="AF3" s="23"/>
      <c r="AG3" s="12"/>
      <c r="AH3" s="24"/>
      <c r="AI3" s="24"/>
      <c r="AJ3" s="24"/>
      <c r="AK3" s="12"/>
      <c r="AL3" s="24"/>
      <c r="AM3" s="24"/>
      <c r="AN3" s="24"/>
      <c r="AO3" s="24"/>
      <c r="AP3" s="24"/>
      <c r="AQ3" s="12"/>
      <c r="AR3" s="24"/>
      <c r="AS3" s="24"/>
      <c r="AT3" s="12"/>
      <c r="AU3" s="24"/>
      <c r="AV3" s="24"/>
      <c r="AW3" s="24"/>
      <c r="AX3" s="24"/>
      <c r="AY3" s="24"/>
      <c r="AZ3" s="12"/>
      <c r="BA3" s="24"/>
      <c r="BB3" s="24"/>
      <c r="BC3" s="24"/>
      <c r="BD3" s="24"/>
      <c r="BE3" s="24"/>
      <c r="BF3" s="24"/>
      <c r="BG3" s="12"/>
      <c r="BH3" s="24"/>
      <c r="BI3" s="24"/>
      <c r="BJ3" s="24"/>
      <c r="BK3" s="24"/>
      <c r="BL3" s="24"/>
      <c r="BM3" s="12"/>
      <c r="BN3" s="24"/>
      <c r="BO3" s="24"/>
      <c r="BP3" s="24"/>
      <c r="BQ3" s="24"/>
      <c r="BR3" s="24"/>
      <c r="BS3" s="12"/>
      <c r="BT3" s="25"/>
      <c r="BU3" s="18"/>
      <c r="BV3" s="24"/>
      <c r="BW3" s="24"/>
      <c r="BX3" s="25"/>
      <c r="BY3" s="18"/>
      <c r="BZ3" s="24"/>
      <c r="CA3" s="24"/>
      <c r="CB3" s="24"/>
      <c r="CC3" s="25"/>
      <c r="CD3" s="18"/>
      <c r="CE3" s="24"/>
      <c r="CF3" s="24"/>
      <c r="CG3" s="24"/>
      <c r="CH3" s="24"/>
      <c r="CI3" s="24"/>
      <c r="CJ3" s="24"/>
      <c r="CK3" s="20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</row>
    <row r="4">
      <c r="A4" s="26"/>
      <c r="B4" s="27" t="s">
        <v>57</v>
      </c>
      <c r="C4" s="5"/>
      <c r="D4" s="6"/>
      <c r="E4" s="28">
        <v>0.0024421296296296296</v>
      </c>
      <c r="F4" s="28">
        <v>0.0035416666666666665</v>
      </c>
      <c r="G4" s="28">
        <v>0.0017013888888888888</v>
      </c>
      <c r="H4" s="28">
        <v>0.0012268518518518518</v>
      </c>
      <c r="I4" s="28">
        <v>0.00431712962962963</v>
      </c>
      <c r="J4" s="28">
        <v>0.004652777777777777</v>
      </c>
      <c r="K4" s="28">
        <v>0.0016319444444444445</v>
      </c>
      <c r="L4" s="23"/>
      <c r="M4" s="28">
        <v>0.005763888888888889</v>
      </c>
      <c r="N4" s="28">
        <v>0.00494212962962963</v>
      </c>
      <c r="O4" s="28">
        <v>0.0019328703703703704</v>
      </c>
      <c r="P4" s="23"/>
      <c r="Q4" s="28">
        <v>0.0027314814814814814</v>
      </c>
      <c r="R4" s="28">
        <v>0.003576388888888889</v>
      </c>
      <c r="S4" s="28">
        <v>0.0060185185185185185</v>
      </c>
      <c r="T4" s="23"/>
      <c r="U4" s="28">
        <v>0.004768518518518518</v>
      </c>
      <c r="V4" s="28">
        <v>0.0033333333333333335</v>
      </c>
      <c r="W4" s="28">
        <v>0.018564814814814815</v>
      </c>
      <c r="X4" s="28">
        <v>0.008784722222222222</v>
      </c>
      <c r="Y4" s="28">
        <v>0.00980324074074074</v>
      </c>
      <c r="Z4" s="23"/>
      <c r="AA4" s="29">
        <v>0.0025810185185185185</v>
      </c>
      <c r="AB4" s="29">
        <v>0.0015046296296296296</v>
      </c>
      <c r="AC4" s="29">
        <v>0.0011342592592592593</v>
      </c>
      <c r="AD4" s="29">
        <v>0.0033449074074074076</v>
      </c>
      <c r="AE4" s="29">
        <v>0.008356481481481482</v>
      </c>
      <c r="AF4" s="29">
        <v>0.006435185185185185</v>
      </c>
      <c r="AG4" s="23"/>
      <c r="AH4" s="29">
        <v>0.017361111111111112</v>
      </c>
      <c r="AI4" s="29">
        <v>0.0032175925925925926</v>
      </c>
      <c r="AJ4" s="29">
        <v>0.008043981481481482</v>
      </c>
      <c r="AK4" s="23"/>
      <c r="AL4" s="29">
        <v>0.005914351851851852</v>
      </c>
      <c r="AM4" s="29">
        <v>0.002488425925925926</v>
      </c>
      <c r="AN4" s="29">
        <v>0.0050578703703703706</v>
      </c>
      <c r="AO4" s="29">
        <v>0.0013310185185185185</v>
      </c>
      <c r="AP4" s="29">
        <v>0.005798611111111111</v>
      </c>
      <c r="AQ4" s="23"/>
      <c r="AR4" s="29">
        <v>6.134259259259259E-4</v>
      </c>
      <c r="AS4" s="29">
        <v>0.002037037037037037</v>
      </c>
      <c r="AT4" s="23"/>
      <c r="AU4" s="29">
        <v>0.007476851851851852</v>
      </c>
      <c r="AV4" s="29">
        <v>0.005023148148148148</v>
      </c>
      <c r="AW4" s="29">
        <v>0.00730324074074074</v>
      </c>
      <c r="AX4" s="29">
        <v>6.828703703703704E-4</v>
      </c>
      <c r="AY4" s="29">
        <v>8.217592592592593E-4</v>
      </c>
      <c r="AZ4" s="23"/>
      <c r="BA4" s="29">
        <v>0.024525462962962964</v>
      </c>
      <c r="BB4" s="29">
        <v>0.003125</v>
      </c>
      <c r="BC4" s="29">
        <v>0.007152777777777778</v>
      </c>
      <c r="BD4" s="29">
        <v>0.004212962962962963</v>
      </c>
      <c r="BE4" s="29">
        <v>0.004930555555555555</v>
      </c>
      <c r="BF4" s="29">
        <v>0.0032523148148148147</v>
      </c>
      <c r="BG4" s="23"/>
      <c r="BH4" s="29">
        <v>0.0014351851851851852</v>
      </c>
      <c r="BI4" s="29">
        <v>0.008460648148148148</v>
      </c>
      <c r="BJ4" s="29">
        <v>0.004571759259259259</v>
      </c>
      <c r="BK4" s="29">
        <v>0.0017592592592592592</v>
      </c>
      <c r="BL4" s="29">
        <v>6.481481481481481E-4</v>
      </c>
      <c r="BM4" s="23"/>
      <c r="BN4" s="29">
        <v>0.008854166666666666</v>
      </c>
      <c r="BO4" s="29">
        <v>0.004340277777777778</v>
      </c>
      <c r="BP4" s="29">
        <v>0.0030787037037037037</v>
      </c>
      <c r="BQ4" s="29">
        <v>0.0015509259259259259</v>
      </c>
      <c r="BR4" s="29">
        <v>0.005393518518518519</v>
      </c>
      <c r="BS4" s="23"/>
      <c r="BT4" s="30">
        <v>0.0019560185185185184</v>
      </c>
      <c r="BU4" s="18"/>
      <c r="BV4" s="31">
        <v>0.0018171296296296297</v>
      </c>
      <c r="BW4" s="29">
        <v>0.008900462962962962</v>
      </c>
      <c r="BX4" s="30">
        <v>0.010763888888888889</v>
      </c>
      <c r="BY4" s="32"/>
      <c r="BZ4" s="31">
        <v>0.0011574074074074073</v>
      </c>
      <c r="CA4" s="29">
        <v>2.314814814814815E-4</v>
      </c>
      <c r="CB4" s="29">
        <v>0.005775462962962963</v>
      </c>
      <c r="CC4" s="30">
        <v>0.009409722222222222</v>
      </c>
      <c r="CD4" s="18"/>
      <c r="CE4" s="31">
        <v>0.002905092592592593</v>
      </c>
      <c r="CF4" s="29">
        <v>0.0010416666666666667</v>
      </c>
      <c r="CG4" s="29">
        <v>0.0035416666666666665</v>
      </c>
      <c r="CH4" s="29">
        <v>0.0024189814814814816</v>
      </c>
      <c r="CI4" s="29">
        <v>0.0019328703703703704</v>
      </c>
      <c r="CJ4" s="29">
        <v>0.0033333333333333335</v>
      </c>
      <c r="CK4" s="20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</row>
    <row r="5">
      <c r="A5" s="33" t="s">
        <v>58</v>
      </c>
      <c r="B5" s="34">
        <v>1.0</v>
      </c>
      <c r="C5" s="35">
        <v>1.0</v>
      </c>
      <c r="D5" s="36" t="s">
        <v>59</v>
      </c>
      <c r="E5" s="21"/>
      <c r="F5" s="37"/>
      <c r="G5" s="21"/>
      <c r="H5" s="21"/>
      <c r="I5" s="21"/>
      <c r="J5" s="21"/>
      <c r="K5" s="37">
        <v>1.0</v>
      </c>
      <c r="L5" s="15"/>
      <c r="M5" s="37">
        <v>1.0</v>
      </c>
      <c r="N5" s="37">
        <v>1.0</v>
      </c>
      <c r="O5" s="21"/>
      <c r="P5" s="15"/>
      <c r="Q5" s="21"/>
      <c r="R5" s="21"/>
      <c r="S5" s="37">
        <v>1.0</v>
      </c>
      <c r="T5" s="15"/>
      <c r="U5" s="37">
        <v>1.0</v>
      </c>
      <c r="V5" s="37">
        <v>1.0</v>
      </c>
      <c r="W5" s="37">
        <v>1.0</v>
      </c>
      <c r="X5" s="21"/>
      <c r="Y5" s="37">
        <v>1.0</v>
      </c>
      <c r="Z5" s="15"/>
      <c r="AA5" s="21"/>
      <c r="AB5" s="21"/>
      <c r="AC5" s="21"/>
      <c r="AD5" s="21"/>
      <c r="AE5" s="37">
        <v>1.0</v>
      </c>
      <c r="AF5" s="21"/>
      <c r="AG5" s="15"/>
      <c r="AH5" s="21"/>
      <c r="AI5" s="21"/>
      <c r="AJ5" s="21"/>
      <c r="AK5" s="15"/>
      <c r="AL5" s="21"/>
      <c r="AM5" s="21"/>
      <c r="AN5" s="21"/>
      <c r="AO5" s="21"/>
      <c r="AP5" s="37">
        <v>1.0</v>
      </c>
      <c r="AQ5" s="15"/>
      <c r="AR5" s="21"/>
      <c r="AS5" s="37">
        <v>1.0</v>
      </c>
      <c r="AT5" s="15"/>
      <c r="AU5" s="37">
        <v>1.0</v>
      </c>
      <c r="AV5" s="37">
        <v>1.0</v>
      </c>
      <c r="AW5" s="37">
        <v>1.0</v>
      </c>
      <c r="AX5" s="37">
        <v>1.0</v>
      </c>
      <c r="AY5" s="21"/>
      <c r="AZ5" s="15"/>
      <c r="BA5" s="37">
        <v>1.0</v>
      </c>
      <c r="BB5" s="21"/>
      <c r="BC5" s="37">
        <v>1.0</v>
      </c>
      <c r="BD5" s="21"/>
      <c r="BE5" s="21"/>
      <c r="BF5" s="21"/>
      <c r="BG5" s="15"/>
      <c r="BH5" s="21"/>
      <c r="BI5" s="37">
        <v>1.0</v>
      </c>
      <c r="BJ5" s="21"/>
      <c r="BK5" s="21"/>
      <c r="BL5" s="21"/>
      <c r="BM5" s="15"/>
      <c r="BN5" s="21"/>
      <c r="BO5" s="37">
        <v>1.0</v>
      </c>
      <c r="BP5" s="21"/>
      <c r="BQ5" s="21"/>
      <c r="BR5" s="21"/>
      <c r="BS5" s="15"/>
      <c r="BT5" s="38"/>
      <c r="BU5" s="18"/>
      <c r="BV5" s="39"/>
      <c r="BW5" s="37">
        <v>1.0</v>
      </c>
      <c r="BX5" s="38"/>
      <c r="BY5" s="18"/>
      <c r="BZ5" s="40">
        <v>1.0</v>
      </c>
      <c r="CA5" s="21"/>
      <c r="CB5" s="21"/>
      <c r="CC5" s="38"/>
      <c r="CD5" s="18"/>
      <c r="CE5" s="39"/>
      <c r="CF5" s="21"/>
      <c r="CG5" s="37">
        <v>1.0</v>
      </c>
      <c r="CH5" s="37">
        <v>1.0</v>
      </c>
      <c r="CI5" s="21"/>
      <c r="CJ5" s="37">
        <v>1.0</v>
      </c>
      <c r="CK5" s="20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</row>
    <row r="6">
      <c r="A6" s="12"/>
      <c r="B6" s="34">
        <v>1.0</v>
      </c>
      <c r="C6" s="35">
        <v>2.0</v>
      </c>
      <c r="D6" s="36" t="s">
        <v>60</v>
      </c>
      <c r="E6" s="21"/>
      <c r="F6" s="37"/>
      <c r="G6" s="21"/>
      <c r="H6" s="21"/>
      <c r="I6" s="21"/>
      <c r="J6" s="21"/>
      <c r="K6" s="37">
        <v>1.0</v>
      </c>
      <c r="L6" s="12"/>
      <c r="M6" s="37">
        <v>1.0</v>
      </c>
      <c r="N6" s="37">
        <v>1.0</v>
      </c>
      <c r="O6" s="21"/>
      <c r="P6" s="12"/>
      <c r="Q6" s="21"/>
      <c r="R6" s="21"/>
      <c r="S6" s="37">
        <v>1.0</v>
      </c>
      <c r="T6" s="12"/>
      <c r="U6" s="37">
        <v>1.0</v>
      </c>
      <c r="V6" s="37">
        <v>1.0</v>
      </c>
      <c r="W6" s="37">
        <v>1.0</v>
      </c>
      <c r="X6" s="21"/>
      <c r="Y6" s="37">
        <v>1.0</v>
      </c>
      <c r="Z6" s="12"/>
      <c r="AA6" s="21"/>
      <c r="AB6" s="21"/>
      <c r="AC6" s="21"/>
      <c r="AD6" s="21"/>
      <c r="AE6" s="37">
        <v>1.0</v>
      </c>
      <c r="AF6" s="21"/>
      <c r="AG6" s="12"/>
      <c r="AH6" s="21"/>
      <c r="AI6" s="21"/>
      <c r="AJ6" s="21"/>
      <c r="AK6" s="12"/>
      <c r="AL6" s="21"/>
      <c r="AM6" s="21"/>
      <c r="AN6" s="21"/>
      <c r="AO6" s="21"/>
      <c r="AP6" s="37">
        <v>1.0</v>
      </c>
      <c r="AQ6" s="12"/>
      <c r="AR6" s="21"/>
      <c r="AS6" s="37">
        <v>1.0</v>
      </c>
      <c r="AT6" s="12"/>
      <c r="AU6" s="37">
        <v>1.0</v>
      </c>
      <c r="AV6" s="37">
        <v>1.0</v>
      </c>
      <c r="AW6" s="37">
        <v>1.0</v>
      </c>
      <c r="AX6" s="37">
        <v>1.0</v>
      </c>
      <c r="AY6" s="21"/>
      <c r="AZ6" s="12"/>
      <c r="BA6" s="37">
        <v>1.0</v>
      </c>
      <c r="BB6" s="21"/>
      <c r="BC6" s="37">
        <v>1.0</v>
      </c>
      <c r="BD6" s="21"/>
      <c r="BE6" s="21"/>
      <c r="BF6" s="21"/>
      <c r="BG6" s="12"/>
      <c r="BH6" s="21"/>
      <c r="BI6" s="37">
        <v>1.0</v>
      </c>
      <c r="BJ6" s="21"/>
      <c r="BK6" s="21"/>
      <c r="BL6" s="21"/>
      <c r="BM6" s="12"/>
      <c r="BN6" s="21"/>
      <c r="BO6" s="37">
        <v>1.0</v>
      </c>
      <c r="BP6" s="21"/>
      <c r="BQ6" s="21"/>
      <c r="BR6" s="21"/>
      <c r="BS6" s="12"/>
      <c r="BT6" s="38"/>
      <c r="BU6" s="18"/>
      <c r="BV6" s="39"/>
      <c r="BW6" s="37">
        <v>1.0</v>
      </c>
      <c r="BX6" s="38"/>
      <c r="BY6" s="18"/>
      <c r="BZ6" s="40">
        <v>1.0</v>
      </c>
      <c r="CA6" s="21"/>
      <c r="CB6" s="21"/>
      <c r="CC6" s="38"/>
      <c r="CD6" s="18"/>
      <c r="CE6" s="39"/>
      <c r="CF6" s="21"/>
      <c r="CG6" s="37">
        <v>1.0</v>
      </c>
      <c r="CH6" s="37">
        <v>1.0</v>
      </c>
      <c r="CI6" s="21"/>
      <c r="CJ6" s="37">
        <v>1.0</v>
      </c>
      <c r="CK6" s="20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</row>
    <row r="7">
      <c r="A7" s="12"/>
      <c r="B7" s="34">
        <v>1.0</v>
      </c>
      <c r="C7" s="35">
        <v>3.0</v>
      </c>
      <c r="D7" s="36" t="s">
        <v>61</v>
      </c>
      <c r="E7" s="21"/>
      <c r="F7" s="37"/>
      <c r="G7" s="21"/>
      <c r="H7" s="21"/>
      <c r="I7" s="21"/>
      <c r="J7" s="21"/>
      <c r="K7" s="37">
        <v>1.0</v>
      </c>
      <c r="L7" s="12"/>
      <c r="M7" s="37">
        <v>1.0</v>
      </c>
      <c r="N7" s="37">
        <v>1.0</v>
      </c>
      <c r="O7" s="21"/>
      <c r="P7" s="12"/>
      <c r="Q7" s="21"/>
      <c r="R7" s="21"/>
      <c r="S7" s="37">
        <v>1.0</v>
      </c>
      <c r="T7" s="12"/>
      <c r="U7" s="37">
        <v>1.0</v>
      </c>
      <c r="V7" s="37">
        <v>1.0</v>
      </c>
      <c r="W7" s="37">
        <v>1.0</v>
      </c>
      <c r="X7" s="21"/>
      <c r="Y7" s="37">
        <v>1.0</v>
      </c>
      <c r="Z7" s="12"/>
      <c r="AA7" s="21"/>
      <c r="AB7" s="21"/>
      <c r="AC7" s="21"/>
      <c r="AD7" s="21"/>
      <c r="AE7" s="37">
        <v>1.0</v>
      </c>
      <c r="AF7" s="21"/>
      <c r="AG7" s="12"/>
      <c r="AH7" s="21"/>
      <c r="AI7" s="21"/>
      <c r="AJ7" s="21"/>
      <c r="AK7" s="12"/>
      <c r="AL7" s="21"/>
      <c r="AM7" s="21"/>
      <c r="AN7" s="21"/>
      <c r="AO7" s="21"/>
      <c r="AP7" s="37">
        <v>1.0</v>
      </c>
      <c r="AQ7" s="12"/>
      <c r="AR7" s="21"/>
      <c r="AS7" s="37">
        <v>1.0</v>
      </c>
      <c r="AT7" s="12"/>
      <c r="AU7" s="37">
        <v>1.0</v>
      </c>
      <c r="AV7" s="37">
        <v>1.0</v>
      </c>
      <c r="AW7" s="37">
        <v>1.0</v>
      </c>
      <c r="AX7" s="37">
        <v>1.0</v>
      </c>
      <c r="AY7" s="21"/>
      <c r="AZ7" s="12"/>
      <c r="BA7" s="37">
        <v>1.0</v>
      </c>
      <c r="BB7" s="21"/>
      <c r="BC7" s="37">
        <v>1.0</v>
      </c>
      <c r="BD7" s="21"/>
      <c r="BE7" s="21"/>
      <c r="BF7" s="21"/>
      <c r="BG7" s="12"/>
      <c r="BH7" s="21"/>
      <c r="BI7" s="37">
        <v>1.0</v>
      </c>
      <c r="BJ7" s="21"/>
      <c r="BK7" s="21"/>
      <c r="BL7" s="21"/>
      <c r="BM7" s="12"/>
      <c r="BN7" s="21"/>
      <c r="BO7" s="37">
        <v>1.0</v>
      </c>
      <c r="BP7" s="21"/>
      <c r="BQ7" s="21"/>
      <c r="BR7" s="21"/>
      <c r="BS7" s="12"/>
      <c r="BT7" s="38"/>
      <c r="BU7" s="18"/>
      <c r="BV7" s="39"/>
      <c r="BW7" s="37">
        <v>1.0</v>
      </c>
      <c r="BX7" s="38"/>
      <c r="BY7" s="18"/>
      <c r="BZ7" s="40">
        <v>1.0</v>
      </c>
      <c r="CA7" s="21"/>
      <c r="CB7" s="21"/>
      <c r="CC7" s="38"/>
      <c r="CD7" s="18"/>
      <c r="CE7" s="39"/>
      <c r="CF7" s="21"/>
      <c r="CG7" s="37">
        <v>1.0</v>
      </c>
      <c r="CH7" s="37">
        <v>1.0</v>
      </c>
      <c r="CI7" s="21"/>
      <c r="CJ7" s="37">
        <v>1.0</v>
      </c>
      <c r="CK7" s="20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</row>
    <row r="8">
      <c r="A8" s="12"/>
      <c r="B8" s="34">
        <v>1.0</v>
      </c>
      <c r="C8" s="35">
        <v>4.0</v>
      </c>
      <c r="D8" s="36" t="s">
        <v>62</v>
      </c>
      <c r="E8" s="21"/>
      <c r="F8" s="37"/>
      <c r="G8" s="21"/>
      <c r="H8" s="21"/>
      <c r="I8" s="21"/>
      <c r="J8" s="21"/>
      <c r="K8" s="37">
        <v>1.0</v>
      </c>
      <c r="L8" s="12"/>
      <c r="M8" s="37">
        <v>1.0</v>
      </c>
      <c r="N8" s="37">
        <v>1.0</v>
      </c>
      <c r="O8" s="21"/>
      <c r="P8" s="12"/>
      <c r="Q8" s="21"/>
      <c r="R8" s="21"/>
      <c r="S8" s="37">
        <v>1.0</v>
      </c>
      <c r="T8" s="12"/>
      <c r="U8" s="37">
        <v>1.0</v>
      </c>
      <c r="V8" s="37">
        <v>1.0</v>
      </c>
      <c r="W8" s="37">
        <v>1.0</v>
      </c>
      <c r="X8" s="21"/>
      <c r="Y8" s="37">
        <v>1.0</v>
      </c>
      <c r="Z8" s="12"/>
      <c r="AA8" s="21"/>
      <c r="AB8" s="21"/>
      <c r="AC8" s="21"/>
      <c r="AD8" s="21"/>
      <c r="AE8" s="37">
        <v>1.0</v>
      </c>
      <c r="AF8" s="21"/>
      <c r="AG8" s="12"/>
      <c r="AH8" s="21"/>
      <c r="AI8" s="21"/>
      <c r="AJ8" s="21"/>
      <c r="AK8" s="12"/>
      <c r="AL8" s="21"/>
      <c r="AM8" s="21"/>
      <c r="AN8" s="21"/>
      <c r="AO8" s="21"/>
      <c r="AP8" s="37">
        <v>1.0</v>
      </c>
      <c r="AQ8" s="12"/>
      <c r="AR8" s="21"/>
      <c r="AS8" s="37">
        <v>1.0</v>
      </c>
      <c r="AT8" s="12"/>
      <c r="AU8" s="37">
        <v>1.0</v>
      </c>
      <c r="AV8" s="37">
        <v>1.0</v>
      </c>
      <c r="AW8" s="37">
        <v>1.0</v>
      </c>
      <c r="AX8" s="37">
        <v>1.0</v>
      </c>
      <c r="AY8" s="21"/>
      <c r="AZ8" s="12"/>
      <c r="BA8" s="37">
        <v>1.0</v>
      </c>
      <c r="BB8" s="21"/>
      <c r="BC8" s="37">
        <v>1.0</v>
      </c>
      <c r="BD8" s="21"/>
      <c r="BE8" s="21"/>
      <c r="BF8" s="21"/>
      <c r="BG8" s="12"/>
      <c r="BH8" s="21"/>
      <c r="BI8" s="37">
        <v>1.0</v>
      </c>
      <c r="BJ8" s="21"/>
      <c r="BK8" s="21"/>
      <c r="BL8" s="21"/>
      <c r="BM8" s="12"/>
      <c r="BN8" s="21"/>
      <c r="BO8" s="37">
        <v>1.0</v>
      </c>
      <c r="BP8" s="21"/>
      <c r="BQ8" s="21"/>
      <c r="BR8" s="21"/>
      <c r="BS8" s="12"/>
      <c r="BT8" s="38"/>
      <c r="BU8" s="18"/>
      <c r="BV8" s="39"/>
      <c r="BW8" s="37">
        <v>1.0</v>
      </c>
      <c r="BX8" s="38"/>
      <c r="BY8" s="18"/>
      <c r="BZ8" s="40">
        <v>1.0</v>
      </c>
      <c r="CA8" s="21"/>
      <c r="CB8" s="21"/>
      <c r="CC8" s="38"/>
      <c r="CD8" s="18"/>
      <c r="CE8" s="39"/>
      <c r="CF8" s="21"/>
      <c r="CG8" s="37">
        <v>1.0</v>
      </c>
      <c r="CH8" s="37">
        <v>1.0</v>
      </c>
      <c r="CI8" s="21"/>
      <c r="CJ8" s="37">
        <v>1.0</v>
      </c>
      <c r="CK8" s="20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</row>
    <row r="9">
      <c r="A9" s="12"/>
      <c r="B9" s="34">
        <v>1.0</v>
      </c>
      <c r="C9" s="35">
        <v>5.0</v>
      </c>
      <c r="D9" s="36" t="s">
        <v>63</v>
      </c>
      <c r="E9" s="21"/>
      <c r="F9" s="37"/>
      <c r="G9" s="21"/>
      <c r="H9" s="21"/>
      <c r="I9" s="21"/>
      <c r="J9" s="21"/>
      <c r="K9" s="37">
        <v>1.0</v>
      </c>
      <c r="L9" s="12"/>
      <c r="M9" s="37">
        <v>1.0</v>
      </c>
      <c r="N9" s="37">
        <v>1.0</v>
      </c>
      <c r="O9" s="21"/>
      <c r="P9" s="12"/>
      <c r="Q9" s="21"/>
      <c r="R9" s="21"/>
      <c r="S9" s="37">
        <v>1.0</v>
      </c>
      <c r="T9" s="12"/>
      <c r="U9" s="37">
        <v>1.0</v>
      </c>
      <c r="V9" s="37">
        <v>1.0</v>
      </c>
      <c r="W9" s="37">
        <v>1.0</v>
      </c>
      <c r="X9" s="21"/>
      <c r="Y9" s="37">
        <v>1.0</v>
      </c>
      <c r="Z9" s="12"/>
      <c r="AA9" s="21"/>
      <c r="AB9" s="21"/>
      <c r="AC9" s="21"/>
      <c r="AD9" s="21"/>
      <c r="AE9" s="37">
        <v>1.0</v>
      </c>
      <c r="AF9" s="21"/>
      <c r="AG9" s="12"/>
      <c r="AH9" s="21"/>
      <c r="AI9" s="21"/>
      <c r="AJ9" s="21"/>
      <c r="AK9" s="12"/>
      <c r="AL9" s="21"/>
      <c r="AM9" s="21"/>
      <c r="AN9" s="21"/>
      <c r="AO9" s="21"/>
      <c r="AP9" s="37">
        <v>1.0</v>
      </c>
      <c r="AQ9" s="12"/>
      <c r="AR9" s="21"/>
      <c r="AS9" s="37">
        <v>1.0</v>
      </c>
      <c r="AT9" s="12"/>
      <c r="AU9" s="37">
        <v>1.0</v>
      </c>
      <c r="AV9" s="37">
        <v>1.0</v>
      </c>
      <c r="AW9" s="37">
        <v>1.0</v>
      </c>
      <c r="AX9" s="37">
        <v>1.0</v>
      </c>
      <c r="AY9" s="21"/>
      <c r="AZ9" s="12"/>
      <c r="BA9" s="37">
        <v>1.0</v>
      </c>
      <c r="BB9" s="21"/>
      <c r="BC9" s="37">
        <v>1.0</v>
      </c>
      <c r="BD9" s="21"/>
      <c r="BE9" s="21"/>
      <c r="BF9" s="21"/>
      <c r="BG9" s="12"/>
      <c r="BH9" s="21"/>
      <c r="BI9" s="37">
        <v>1.0</v>
      </c>
      <c r="BJ9" s="21"/>
      <c r="BK9" s="21"/>
      <c r="BL9" s="21"/>
      <c r="BM9" s="12"/>
      <c r="BN9" s="21"/>
      <c r="BO9" s="37">
        <v>1.0</v>
      </c>
      <c r="BP9" s="21"/>
      <c r="BQ9" s="21"/>
      <c r="BR9" s="21"/>
      <c r="BS9" s="12"/>
      <c r="BT9" s="38"/>
      <c r="BU9" s="18"/>
      <c r="BV9" s="39"/>
      <c r="BW9" s="37">
        <v>1.0</v>
      </c>
      <c r="BX9" s="38"/>
      <c r="BY9" s="18"/>
      <c r="BZ9" s="40">
        <v>1.0</v>
      </c>
      <c r="CA9" s="21"/>
      <c r="CB9" s="21"/>
      <c r="CC9" s="38"/>
      <c r="CD9" s="18"/>
      <c r="CE9" s="39"/>
      <c r="CF9" s="21"/>
      <c r="CG9" s="37">
        <v>1.0</v>
      </c>
      <c r="CH9" s="37">
        <v>1.0</v>
      </c>
      <c r="CI9" s="21"/>
      <c r="CJ9" s="37">
        <v>1.0</v>
      </c>
      <c r="CK9" s="20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</row>
    <row r="10">
      <c r="A10" s="12"/>
      <c r="B10" s="34">
        <v>1.0</v>
      </c>
      <c r="C10" s="35">
        <v>6.0</v>
      </c>
      <c r="D10" s="36" t="s">
        <v>64</v>
      </c>
      <c r="E10" s="21"/>
      <c r="F10" s="37"/>
      <c r="G10" s="21"/>
      <c r="H10" s="21"/>
      <c r="I10" s="21"/>
      <c r="J10" s="21"/>
      <c r="K10" s="37">
        <v>1.0</v>
      </c>
      <c r="L10" s="12"/>
      <c r="M10" s="37">
        <v>1.0</v>
      </c>
      <c r="N10" s="37">
        <v>1.0</v>
      </c>
      <c r="O10" s="21"/>
      <c r="P10" s="12"/>
      <c r="Q10" s="21"/>
      <c r="R10" s="21"/>
      <c r="S10" s="37">
        <v>1.0</v>
      </c>
      <c r="T10" s="12"/>
      <c r="U10" s="37">
        <v>1.0</v>
      </c>
      <c r="V10" s="37">
        <v>1.0</v>
      </c>
      <c r="W10" s="37">
        <v>1.0</v>
      </c>
      <c r="X10" s="21"/>
      <c r="Y10" s="37">
        <v>1.0</v>
      </c>
      <c r="Z10" s="12"/>
      <c r="AA10" s="21"/>
      <c r="AB10" s="21"/>
      <c r="AC10" s="21"/>
      <c r="AD10" s="21"/>
      <c r="AE10" s="37">
        <v>1.0</v>
      </c>
      <c r="AF10" s="21"/>
      <c r="AG10" s="12"/>
      <c r="AH10" s="21"/>
      <c r="AI10" s="21"/>
      <c r="AJ10" s="21"/>
      <c r="AK10" s="12"/>
      <c r="AL10" s="21"/>
      <c r="AM10" s="21"/>
      <c r="AN10" s="21"/>
      <c r="AO10" s="21"/>
      <c r="AP10" s="37">
        <v>1.0</v>
      </c>
      <c r="AQ10" s="12"/>
      <c r="AR10" s="21"/>
      <c r="AS10" s="37">
        <v>1.0</v>
      </c>
      <c r="AT10" s="12"/>
      <c r="AU10" s="37">
        <v>1.0</v>
      </c>
      <c r="AV10" s="37">
        <v>1.0</v>
      </c>
      <c r="AW10" s="37">
        <v>1.0</v>
      </c>
      <c r="AX10" s="37">
        <v>1.0</v>
      </c>
      <c r="AY10" s="21"/>
      <c r="AZ10" s="12"/>
      <c r="BA10" s="37">
        <v>1.0</v>
      </c>
      <c r="BB10" s="21"/>
      <c r="BC10" s="37">
        <v>1.0</v>
      </c>
      <c r="BD10" s="21"/>
      <c r="BE10" s="21"/>
      <c r="BF10" s="21"/>
      <c r="BG10" s="12"/>
      <c r="BH10" s="21"/>
      <c r="BI10" s="37">
        <v>1.0</v>
      </c>
      <c r="BJ10" s="21"/>
      <c r="BK10" s="21"/>
      <c r="BL10" s="21"/>
      <c r="BM10" s="12"/>
      <c r="BN10" s="21"/>
      <c r="BO10" s="37">
        <v>1.0</v>
      </c>
      <c r="BP10" s="21"/>
      <c r="BQ10" s="21"/>
      <c r="BR10" s="21"/>
      <c r="BS10" s="12"/>
      <c r="BT10" s="38"/>
      <c r="BU10" s="18"/>
      <c r="BV10" s="39"/>
      <c r="BW10" s="37">
        <v>1.0</v>
      </c>
      <c r="BX10" s="38"/>
      <c r="BY10" s="18"/>
      <c r="BZ10" s="40">
        <v>1.0</v>
      </c>
      <c r="CA10" s="21"/>
      <c r="CB10" s="21"/>
      <c r="CC10" s="38"/>
      <c r="CD10" s="18"/>
      <c r="CE10" s="39"/>
      <c r="CF10" s="21"/>
      <c r="CG10" s="37">
        <v>1.0</v>
      </c>
      <c r="CH10" s="37">
        <v>1.0</v>
      </c>
      <c r="CI10" s="21"/>
      <c r="CJ10" s="37">
        <v>1.0</v>
      </c>
      <c r="CK10" s="20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</row>
    <row r="11">
      <c r="A11" s="12"/>
      <c r="B11" s="34">
        <v>1.0</v>
      </c>
      <c r="C11" s="35">
        <v>7.0</v>
      </c>
      <c r="D11" s="36" t="s">
        <v>65</v>
      </c>
      <c r="E11" s="21"/>
      <c r="F11" s="37"/>
      <c r="G11" s="21"/>
      <c r="H11" s="21"/>
      <c r="I11" s="21"/>
      <c r="J11" s="21"/>
      <c r="K11" s="37">
        <v>1.0</v>
      </c>
      <c r="L11" s="12"/>
      <c r="M11" s="37">
        <v>1.0</v>
      </c>
      <c r="N11" s="37">
        <v>1.0</v>
      </c>
      <c r="O11" s="21"/>
      <c r="P11" s="12"/>
      <c r="Q11" s="21"/>
      <c r="R11" s="21"/>
      <c r="S11" s="37">
        <v>1.0</v>
      </c>
      <c r="T11" s="12"/>
      <c r="U11" s="37">
        <v>1.0</v>
      </c>
      <c r="V11" s="37">
        <v>1.0</v>
      </c>
      <c r="W11" s="37">
        <v>1.0</v>
      </c>
      <c r="X11" s="21"/>
      <c r="Y11" s="37">
        <v>1.0</v>
      </c>
      <c r="Z11" s="12"/>
      <c r="AA11" s="21"/>
      <c r="AB11" s="21"/>
      <c r="AC11" s="21"/>
      <c r="AD11" s="21"/>
      <c r="AE11" s="37">
        <v>1.0</v>
      </c>
      <c r="AF11" s="21"/>
      <c r="AG11" s="12"/>
      <c r="AH11" s="21"/>
      <c r="AI11" s="21"/>
      <c r="AJ11" s="21"/>
      <c r="AK11" s="12"/>
      <c r="AL11" s="21"/>
      <c r="AM11" s="21"/>
      <c r="AN11" s="21"/>
      <c r="AO11" s="21"/>
      <c r="AP11" s="37">
        <v>1.0</v>
      </c>
      <c r="AQ11" s="12"/>
      <c r="AR11" s="21"/>
      <c r="AS11" s="37">
        <v>1.0</v>
      </c>
      <c r="AT11" s="12"/>
      <c r="AU11" s="37">
        <v>1.0</v>
      </c>
      <c r="AV11" s="37">
        <v>1.0</v>
      </c>
      <c r="AW11" s="37">
        <v>1.0</v>
      </c>
      <c r="AX11" s="37">
        <v>1.0</v>
      </c>
      <c r="AY11" s="21"/>
      <c r="AZ11" s="12"/>
      <c r="BA11" s="37">
        <v>1.0</v>
      </c>
      <c r="BB11" s="21"/>
      <c r="BC11" s="37">
        <v>1.0</v>
      </c>
      <c r="BD11" s="21"/>
      <c r="BE11" s="21"/>
      <c r="BF11" s="21"/>
      <c r="BG11" s="12"/>
      <c r="BH11" s="21"/>
      <c r="BI11" s="37">
        <v>1.0</v>
      </c>
      <c r="BJ11" s="21"/>
      <c r="BK11" s="21"/>
      <c r="BL11" s="21"/>
      <c r="BM11" s="12"/>
      <c r="BN11" s="21"/>
      <c r="BO11" s="37">
        <v>1.0</v>
      </c>
      <c r="BP11" s="21"/>
      <c r="BQ11" s="21"/>
      <c r="BR11" s="21"/>
      <c r="BS11" s="12"/>
      <c r="BT11" s="38"/>
      <c r="BU11" s="18"/>
      <c r="BV11" s="39"/>
      <c r="BW11" s="37">
        <v>1.0</v>
      </c>
      <c r="BX11" s="38"/>
      <c r="BY11" s="18"/>
      <c r="BZ11" s="40">
        <v>1.0</v>
      </c>
      <c r="CA11" s="21"/>
      <c r="CB11" s="21"/>
      <c r="CC11" s="38"/>
      <c r="CD11" s="18"/>
      <c r="CE11" s="39"/>
      <c r="CF11" s="21"/>
      <c r="CG11" s="37">
        <v>1.0</v>
      </c>
      <c r="CH11" s="37">
        <v>1.0</v>
      </c>
      <c r="CI11" s="21"/>
      <c r="CJ11" s="37">
        <v>1.0</v>
      </c>
      <c r="CK11" s="20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</row>
    <row r="12">
      <c r="A12" s="12"/>
      <c r="B12" s="34">
        <v>1.0</v>
      </c>
      <c r="C12" s="35">
        <v>8.0</v>
      </c>
      <c r="D12" s="36" t="s">
        <v>66</v>
      </c>
      <c r="E12" s="21"/>
      <c r="F12" s="37"/>
      <c r="G12" s="21"/>
      <c r="H12" s="21"/>
      <c r="I12" s="21"/>
      <c r="J12" s="21"/>
      <c r="K12" s="37">
        <v>1.0</v>
      </c>
      <c r="L12" s="12"/>
      <c r="M12" s="37">
        <v>1.0</v>
      </c>
      <c r="N12" s="37">
        <v>1.0</v>
      </c>
      <c r="O12" s="21"/>
      <c r="P12" s="12"/>
      <c r="Q12" s="21"/>
      <c r="R12" s="21"/>
      <c r="S12" s="37">
        <v>1.0</v>
      </c>
      <c r="T12" s="12"/>
      <c r="U12" s="37">
        <v>1.0</v>
      </c>
      <c r="V12" s="37">
        <v>1.0</v>
      </c>
      <c r="W12" s="37">
        <v>1.0</v>
      </c>
      <c r="X12" s="21"/>
      <c r="Y12" s="37">
        <v>1.0</v>
      </c>
      <c r="Z12" s="12"/>
      <c r="AA12" s="21"/>
      <c r="AB12" s="21"/>
      <c r="AC12" s="21"/>
      <c r="AD12" s="21"/>
      <c r="AE12" s="37">
        <v>1.0</v>
      </c>
      <c r="AF12" s="21"/>
      <c r="AG12" s="12"/>
      <c r="AH12" s="21"/>
      <c r="AI12" s="21"/>
      <c r="AJ12" s="21"/>
      <c r="AK12" s="12"/>
      <c r="AL12" s="21"/>
      <c r="AM12" s="21"/>
      <c r="AN12" s="21"/>
      <c r="AO12" s="21"/>
      <c r="AP12" s="37">
        <v>1.0</v>
      </c>
      <c r="AQ12" s="12"/>
      <c r="AR12" s="21"/>
      <c r="AS12" s="37">
        <v>1.0</v>
      </c>
      <c r="AT12" s="12"/>
      <c r="AU12" s="37">
        <v>1.0</v>
      </c>
      <c r="AV12" s="37">
        <v>1.0</v>
      </c>
      <c r="AW12" s="37">
        <v>1.0</v>
      </c>
      <c r="AX12" s="37">
        <v>1.0</v>
      </c>
      <c r="AY12" s="21"/>
      <c r="AZ12" s="12"/>
      <c r="BA12" s="37">
        <v>1.0</v>
      </c>
      <c r="BB12" s="21"/>
      <c r="BC12" s="37">
        <v>1.0</v>
      </c>
      <c r="BD12" s="21"/>
      <c r="BE12" s="21"/>
      <c r="BF12" s="21"/>
      <c r="BG12" s="12"/>
      <c r="BH12" s="21"/>
      <c r="BI12" s="37">
        <v>1.0</v>
      </c>
      <c r="BJ12" s="21"/>
      <c r="BK12" s="21"/>
      <c r="BL12" s="21"/>
      <c r="BM12" s="12"/>
      <c r="BN12" s="21"/>
      <c r="BO12" s="37">
        <v>1.0</v>
      </c>
      <c r="BP12" s="21"/>
      <c r="BQ12" s="21"/>
      <c r="BR12" s="21"/>
      <c r="BS12" s="12"/>
      <c r="BT12" s="38"/>
      <c r="BU12" s="18"/>
      <c r="BV12" s="39"/>
      <c r="BW12" s="37">
        <v>1.0</v>
      </c>
      <c r="BX12" s="38"/>
      <c r="BY12" s="18"/>
      <c r="BZ12" s="40">
        <v>1.0</v>
      </c>
      <c r="CA12" s="21"/>
      <c r="CB12" s="21"/>
      <c r="CC12" s="38"/>
      <c r="CD12" s="18"/>
      <c r="CE12" s="39"/>
      <c r="CF12" s="21"/>
      <c r="CG12" s="37">
        <v>1.0</v>
      </c>
      <c r="CH12" s="37">
        <v>1.0</v>
      </c>
      <c r="CI12" s="21"/>
      <c r="CJ12" s="37">
        <v>1.0</v>
      </c>
      <c r="CK12" s="20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</row>
    <row r="13">
      <c r="A13" s="12"/>
      <c r="B13" s="34">
        <v>1.0</v>
      </c>
      <c r="C13" s="41">
        <v>9.0</v>
      </c>
      <c r="D13" s="36" t="s">
        <v>67</v>
      </c>
      <c r="E13" s="21"/>
      <c r="F13" s="37"/>
      <c r="G13" s="21"/>
      <c r="H13" s="21"/>
      <c r="I13" s="21"/>
      <c r="J13" s="21"/>
      <c r="K13" s="37">
        <v>0.0</v>
      </c>
      <c r="L13" s="12"/>
      <c r="M13" s="37">
        <v>0.0</v>
      </c>
      <c r="N13" s="37">
        <v>0.0</v>
      </c>
      <c r="O13" s="21"/>
      <c r="P13" s="12"/>
      <c r="Q13" s="21"/>
      <c r="R13" s="21"/>
      <c r="S13" s="37">
        <v>0.0</v>
      </c>
      <c r="T13" s="12"/>
      <c r="U13" s="37">
        <v>0.0</v>
      </c>
      <c r="V13" s="37">
        <v>0.0</v>
      </c>
      <c r="W13" s="37">
        <v>0.0</v>
      </c>
      <c r="X13" s="21"/>
      <c r="Y13" s="37">
        <v>0.0</v>
      </c>
      <c r="Z13" s="12"/>
      <c r="AA13" s="21"/>
      <c r="AB13" s="21"/>
      <c r="AC13" s="21"/>
      <c r="AD13" s="21"/>
      <c r="AE13" s="37">
        <v>0.0</v>
      </c>
      <c r="AF13" s="21"/>
      <c r="AG13" s="12"/>
      <c r="AH13" s="21"/>
      <c r="AI13" s="21"/>
      <c r="AJ13" s="21"/>
      <c r="AK13" s="12"/>
      <c r="AL13" s="21"/>
      <c r="AM13" s="21"/>
      <c r="AN13" s="21"/>
      <c r="AO13" s="21"/>
      <c r="AP13" s="37">
        <v>0.0</v>
      </c>
      <c r="AQ13" s="12"/>
      <c r="AR13" s="21"/>
      <c r="AS13" s="37">
        <v>0.0</v>
      </c>
      <c r="AT13" s="12"/>
      <c r="AU13" s="37">
        <v>0.0</v>
      </c>
      <c r="AV13" s="37">
        <v>0.0</v>
      </c>
      <c r="AW13" s="37">
        <v>0.0</v>
      </c>
      <c r="AX13" s="37">
        <v>0.0</v>
      </c>
      <c r="AY13" s="21"/>
      <c r="AZ13" s="12"/>
      <c r="BA13" s="37">
        <v>0.0</v>
      </c>
      <c r="BB13" s="21"/>
      <c r="BC13" s="37">
        <v>0.0</v>
      </c>
      <c r="BD13" s="21"/>
      <c r="BE13" s="21"/>
      <c r="BF13" s="21"/>
      <c r="BG13" s="12"/>
      <c r="BH13" s="21"/>
      <c r="BI13" s="37">
        <v>0.0</v>
      </c>
      <c r="BJ13" s="21"/>
      <c r="BK13" s="21"/>
      <c r="BL13" s="21"/>
      <c r="BM13" s="12"/>
      <c r="BN13" s="21"/>
      <c r="BO13" s="37">
        <v>0.0</v>
      </c>
      <c r="BP13" s="21"/>
      <c r="BQ13" s="21"/>
      <c r="BR13" s="21"/>
      <c r="BS13" s="12"/>
      <c r="BT13" s="38"/>
      <c r="BU13" s="18"/>
      <c r="BV13" s="39"/>
      <c r="BW13" s="37">
        <v>0.0</v>
      </c>
      <c r="BX13" s="38"/>
      <c r="BY13" s="18"/>
      <c r="BZ13" s="40">
        <v>0.0</v>
      </c>
      <c r="CA13" s="21"/>
      <c r="CB13" s="21"/>
      <c r="CC13" s="38"/>
      <c r="CD13" s="18"/>
      <c r="CE13" s="39"/>
      <c r="CF13" s="21"/>
      <c r="CG13" s="37">
        <v>0.0</v>
      </c>
      <c r="CH13" s="37">
        <v>0.0</v>
      </c>
      <c r="CI13" s="21"/>
      <c r="CJ13" s="37">
        <v>0.0</v>
      </c>
      <c r="CK13" s="20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</row>
    <row r="14">
      <c r="A14" s="12"/>
      <c r="B14" s="34">
        <v>1.0</v>
      </c>
      <c r="C14" s="41">
        <v>10.0</v>
      </c>
      <c r="D14" s="36" t="s">
        <v>68</v>
      </c>
      <c r="E14" s="21"/>
      <c r="F14" s="37"/>
      <c r="G14" s="21"/>
      <c r="H14" s="21"/>
      <c r="I14" s="21"/>
      <c r="J14" s="21"/>
      <c r="K14" s="37">
        <v>0.0</v>
      </c>
      <c r="L14" s="12"/>
      <c r="M14" s="37">
        <v>0.0</v>
      </c>
      <c r="N14" s="37">
        <v>0.0</v>
      </c>
      <c r="O14" s="21"/>
      <c r="P14" s="12"/>
      <c r="Q14" s="21"/>
      <c r="R14" s="21"/>
      <c r="S14" s="37">
        <v>0.0</v>
      </c>
      <c r="T14" s="12"/>
      <c r="U14" s="37">
        <v>0.0</v>
      </c>
      <c r="V14" s="37">
        <v>0.0</v>
      </c>
      <c r="W14" s="37">
        <v>0.0</v>
      </c>
      <c r="X14" s="21"/>
      <c r="Y14" s="37">
        <v>0.0</v>
      </c>
      <c r="Z14" s="12"/>
      <c r="AA14" s="21"/>
      <c r="AB14" s="21"/>
      <c r="AC14" s="21"/>
      <c r="AD14" s="21"/>
      <c r="AE14" s="37">
        <v>0.0</v>
      </c>
      <c r="AF14" s="21"/>
      <c r="AG14" s="12"/>
      <c r="AH14" s="21"/>
      <c r="AI14" s="21"/>
      <c r="AJ14" s="21"/>
      <c r="AK14" s="12"/>
      <c r="AL14" s="21"/>
      <c r="AM14" s="21"/>
      <c r="AN14" s="21"/>
      <c r="AO14" s="21"/>
      <c r="AP14" s="37">
        <v>0.0</v>
      </c>
      <c r="AQ14" s="12"/>
      <c r="AR14" s="21"/>
      <c r="AS14" s="37">
        <v>0.0</v>
      </c>
      <c r="AT14" s="12"/>
      <c r="AU14" s="37">
        <v>0.0</v>
      </c>
      <c r="AV14" s="37">
        <v>0.0</v>
      </c>
      <c r="AW14" s="37">
        <v>0.0</v>
      </c>
      <c r="AX14" s="37">
        <v>0.0</v>
      </c>
      <c r="AY14" s="21"/>
      <c r="AZ14" s="12"/>
      <c r="BA14" s="37">
        <v>0.0</v>
      </c>
      <c r="BB14" s="21"/>
      <c r="BC14" s="37">
        <v>0.0</v>
      </c>
      <c r="BD14" s="21"/>
      <c r="BE14" s="21"/>
      <c r="BF14" s="21"/>
      <c r="BG14" s="12"/>
      <c r="BH14" s="21"/>
      <c r="BI14" s="37">
        <v>0.0</v>
      </c>
      <c r="BJ14" s="21"/>
      <c r="BK14" s="21"/>
      <c r="BL14" s="21"/>
      <c r="BM14" s="12"/>
      <c r="BN14" s="21"/>
      <c r="BO14" s="37">
        <v>0.0</v>
      </c>
      <c r="BP14" s="21"/>
      <c r="BQ14" s="21"/>
      <c r="BR14" s="21"/>
      <c r="BS14" s="12"/>
      <c r="BT14" s="38"/>
      <c r="BU14" s="18"/>
      <c r="BV14" s="39"/>
      <c r="BW14" s="37">
        <v>0.0</v>
      </c>
      <c r="BX14" s="38"/>
      <c r="BY14" s="18"/>
      <c r="BZ14" s="40">
        <v>0.0</v>
      </c>
      <c r="CA14" s="21"/>
      <c r="CB14" s="21"/>
      <c r="CC14" s="38"/>
      <c r="CD14" s="18"/>
      <c r="CE14" s="39"/>
      <c r="CF14" s="21"/>
      <c r="CG14" s="37">
        <v>0.0</v>
      </c>
      <c r="CH14" s="37">
        <v>0.0</v>
      </c>
      <c r="CI14" s="21"/>
      <c r="CJ14" s="37">
        <v>0.0</v>
      </c>
      <c r="CK14" s="20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</row>
    <row r="15">
      <c r="A15" s="12"/>
      <c r="B15" s="34">
        <v>1.0</v>
      </c>
      <c r="C15" s="41">
        <v>11.0</v>
      </c>
      <c r="D15" s="36" t="s">
        <v>69</v>
      </c>
      <c r="E15" s="21"/>
      <c r="F15" s="37"/>
      <c r="G15" s="21"/>
      <c r="H15" s="21"/>
      <c r="I15" s="21"/>
      <c r="J15" s="21"/>
      <c r="K15" s="37">
        <v>0.0</v>
      </c>
      <c r="L15" s="12"/>
      <c r="M15" s="37">
        <v>0.0</v>
      </c>
      <c r="N15" s="37">
        <v>0.0</v>
      </c>
      <c r="O15" s="21"/>
      <c r="P15" s="12"/>
      <c r="Q15" s="21"/>
      <c r="R15" s="21"/>
      <c r="S15" s="37">
        <v>0.0</v>
      </c>
      <c r="T15" s="12"/>
      <c r="U15" s="37">
        <v>0.0</v>
      </c>
      <c r="V15" s="37">
        <v>0.0</v>
      </c>
      <c r="W15" s="37">
        <v>0.0</v>
      </c>
      <c r="X15" s="21"/>
      <c r="Y15" s="37">
        <v>0.0</v>
      </c>
      <c r="Z15" s="12"/>
      <c r="AA15" s="21"/>
      <c r="AB15" s="21"/>
      <c r="AC15" s="21"/>
      <c r="AD15" s="21"/>
      <c r="AE15" s="37">
        <v>0.0</v>
      </c>
      <c r="AF15" s="21"/>
      <c r="AG15" s="12"/>
      <c r="AH15" s="21"/>
      <c r="AI15" s="21"/>
      <c r="AJ15" s="21"/>
      <c r="AK15" s="12"/>
      <c r="AL15" s="21"/>
      <c r="AM15" s="21"/>
      <c r="AN15" s="21"/>
      <c r="AO15" s="21"/>
      <c r="AP15" s="37">
        <v>0.0</v>
      </c>
      <c r="AQ15" s="12"/>
      <c r="AR15" s="21"/>
      <c r="AS15" s="37">
        <v>0.0</v>
      </c>
      <c r="AT15" s="12"/>
      <c r="AU15" s="37">
        <v>0.0</v>
      </c>
      <c r="AV15" s="37">
        <v>0.0</v>
      </c>
      <c r="AW15" s="37">
        <v>0.0</v>
      </c>
      <c r="AX15" s="37">
        <v>0.0</v>
      </c>
      <c r="AY15" s="21"/>
      <c r="AZ15" s="12"/>
      <c r="BA15" s="37">
        <v>0.0</v>
      </c>
      <c r="BB15" s="21"/>
      <c r="BC15" s="37">
        <v>0.0</v>
      </c>
      <c r="BD15" s="21"/>
      <c r="BE15" s="21"/>
      <c r="BF15" s="21"/>
      <c r="BG15" s="12"/>
      <c r="BH15" s="21"/>
      <c r="BI15" s="37">
        <v>0.0</v>
      </c>
      <c r="BJ15" s="21"/>
      <c r="BK15" s="21"/>
      <c r="BL15" s="21"/>
      <c r="BM15" s="12"/>
      <c r="BN15" s="21"/>
      <c r="BO15" s="37">
        <v>0.0</v>
      </c>
      <c r="BP15" s="21"/>
      <c r="BQ15" s="21"/>
      <c r="BR15" s="21"/>
      <c r="BS15" s="12"/>
      <c r="BT15" s="38"/>
      <c r="BU15" s="18"/>
      <c r="BV15" s="39"/>
      <c r="BW15" s="37">
        <v>0.0</v>
      </c>
      <c r="BX15" s="38"/>
      <c r="BY15" s="18"/>
      <c r="BZ15" s="40">
        <v>0.0</v>
      </c>
      <c r="CA15" s="21"/>
      <c r="CB15" s="21"/>
      <c r="CC15" s="38"/>
      <c r="CD15" s="18"/>
      <c r="CE15" s="39"/>
      <c r="CF15" s="21"/>
      <c r="CG15" s="37">
        <v>0.0</v>
      </c>
      <c r="CH15" s="37">
        <v>0.0</v>
      </c>
      <c r="CI15" s="21"/>
      <c r="CJ15" s="37">
        <v>0.0</v>
      </c>
      <c r="CK15" s="20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</row>
    <row r="16">
      <c r="A16" s="23"/>
      <c r="B16" s="34">
        <v>1.0</v>
      </c>
      <c r="C16" s="41">
        <v>12.0</v>
      </c>
      <c r="D16" s="42" t="s">
        <v>70</v>
      </c>
      <c r="E16" s="21"/>
      <c r="F16" s="37"/>
      <c r="G16" s="21"/>
      <c r="H16" s="21"/>
      <c r="I16" s="21"/>
      <c r="J16" s="21"/>
      <c r="K16" s="37">
        <v>9.0</v>
      </c>
      <c r="L16" s="12"/>
      <c r="M16" s="37">
        <v>9.0</v>
      </c>
      <c r="N16" s="37">
        <v>9.0</v>
      </c>
      <c r="O16" s="21"/>
      <c r="P16" s="12"/>
      <c r="Q16" s="21"/>
      <c r="R16" s="21"/>
      <c r="S16" s="37">
        <v>9.0</v>
      </c>
      <c r="T16" s="12"/>
      <c r="U16" s="37">
        <v>9.0</v>
      </c>
      <c r="V16" s="37">
        <v>9.0</v>
      </c>
      <c r="W16" s="37">
        <v>9.0</v>
      </c>
      <c r="X16" s="21"/>
      <c r="Y16" s="37">
        <v>9.0</v>
      </c>
      <c r="Z16" s="12"/>
      <c r="AA16" s="21"/>
      <c r="AB16" s="21"/>
      <c r="AC16" s="21"/>
      <c r="AD16" s="21"/>
      <c r="AE16" s="37">
        <v>9.0</v>
      </c>
      <c r="AF16" s="21"/>
      <c r="AG16" s="12"/>
      <c r="AH16" s="21"/>
      <c r="AI16" s="21"/>
      <c r="AJ16" s="21"/>
      <c r="AK16" s="12"/>
      <c r="AL16" s="21"/>
      <c r="AM16" s="21"/>
      <c r="AN16" s="21"/>
      <c r="AO16" s="21"/>
      <c r="AP16" s="37">
        <v>9.0</v>
      </c>
      <c r="AQ16" s="12"/>
      <c r="AR16" s="21"/>
      <c r="AS16" s="37">
        <v>9.0</v>
      </c>
      <c r="AT16" s="12"/>
      <c r="AU16" s="37">
        <v>9.0</v>
      </c>
      <c r="AV16" s="37">
        <v>9.0</v>
      </c>
      <c r="AW16" s="37">
        <v>9.0</v>
      </c>
      <c r="AX16" s="37">
        <v>9.0</v>
      </c>
      <c r="AY16" s="21"/>
      <c r="AZ16" s="12"/>
      <c r="BA16" s="37">
        <v>9.0</v>
      </c>
      <c r="BB16" s="21"/>
      <c r="BC16" s="37">
        <v>9.0</v>
      </c>
      <c r="BD16" s="21"/>
      <c r="BE16" s="21"/>
      <c r="BF16" s="21"/>
      <c r="BG16" s="12"/>
      <c r="BH16" s="21"/>
      <c r="BI16" s="37">
        <v>9.0</v>
      </c>
      <c r="BJ16" s="21"/>
      <c r="BK16" s="21"/>
      <c r="BL16" s="21"/>
      <c r="BM16" s="12"/>
      <c r="BN16" s="21"/>
      <c r="BO16" s="37">
        <v>9.0</v>
      </c>
      <c r="BP16" s="21"/>
      <c r="BQ16" s="21"/>
      <c r="BR16" s="21"/>
      <c r="BS16" s="12"/>
      <c r="BT16" s="38"/>
      <c r="BU16" s="18"/>
      <c r="BV16" s="39"/>
      <c r="BW16" s="37">
        <v>9.0</v>
      </c>
      <c r="BX16" s="38"/>
      <c r="BY16" s="18"/>
      <c r="BZ16" s="40">
        <v>9.0</v>
      </c>
      <c r="CA16" s="21"/>
      <c r="CB16" s="21"/>
      <c r="CC16" s="38"/>
      <c r="CD16" s="18"/>
      <c r="CE16" s="39"/>
      <c r="CF16" s="21"/>
      <c r="CG16" s="37">
        <v>9.0</v>
      </c>
      <c r="CH16" s="37">
        <v>9.0</v>
      </c>
      <c r="CI16" s="21"/>
      <c r="CJ16" s="37">
        <v>9.0</v>
      </c>
      <c r="CK16" s="20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</row>
    <row r="17">
      <c r="A17" s="33" t="s">
        <v>71</v>
      </c>
      <c r="B17" s="34">
        <v>1.0</v>
      </c>
      <c r="C17" s="41">
        <v>13.0</v>
      </c>
      <c r="D17" s="36" t="s">
        <v>72</v>
      </c>
      <c r="E17" s="21"/>
      <c r="F17" s="37">
        <v>1.0</v>
      </c>
      <c r="G17" s="37">
        <v>1.0</v>
      </c>
      <c r="H17" s="37">
        <v>1.0</v>
      </c>
      <c r="I17" s="37">
        <v>1.0</v>
      </c>
      <c r="J17" s="37">
        <v>1.0</v>
      </c>
      <c r="K17" s="37">
        <v>0.0</v>
      </c>
      <c r="L17" s="12"/>
      <c r="M17" s="37">
        <v>0.0</v>
      </c>
      <c r="N17" s="37">
        <v>0.0</v>
      </c>
      <c r="O17" s="37">
        <v>1.0</v>
      </c>
      <c r="P17" s="12"/>
      <c r="Q17" s="37">
        <v>1.0</v>
      </c>
      <c r="R17" s="37">
        <v>1.0</v>
      </c>
      <c r="S17" s="37">
        <v>0.0</v>
      </c>
      <c r="T17" s="12"/>
      <c r="U17" s="37">
        <v>0.0</v>
      </c>
      <c r="V17" s="37">
        <v>0.0</v>
      </c>
      <c r="W17" s="37">
        <v>0.0</v>
      </c>
      <c r="X17" s="37">
        <v>1.0</v>
      </c>
      <c r="Y17" s="37">
        <v>0.0</v>
      </c>
      <c r="Z17" s="12"/>
      <c r="AA17" s="21"/>
      <c r="AB17" s="21"/>
      <c r="AC17" s="21"/>
      <c r="AD17" s="21"/>
      <c r="AE17" s="37">
        <v>0.0</v>
      </c>
      <c r="AF17" s="37">
        <v>1.0</v>
      </c>
      <c r="AG17" s="12"/>
      <c r="AH17" s="37">
        <v>1.0</v>
      </c>
      <c r="AI17" s="37">
        <v>1.0</v>
      </c>
      <c r="AJ17" s="37">
        <v>1.0</v>
      </c>
      <c r="AK17" s="12"/>
      <c r="AL17" s="21"/>
      <c r="AM17" s="21"/>
      <c r="AN17" s="21"/>
      <c r="AO17" s="21"/>
      <c r="AP17" s="37">
        <v>0.0</v>
      </c>
      <c r="AQ17" s="12"/>
      <c r="AR17" s="21"/>
      <c r="AS17" s="37">
        <v>0.0</v>
      </c>
      <c r="AT17" s="12"/>
      <c r="AU17" s="37">
        <v>0.0</v>
      </c>
      <c r="AV17" s="37">
        <v>0.0</v>
      </c>
      <c r="AW17" s="37">
        <v>0.0</v>
      </c>
      <c r="AX17" s="37">
        <v>0.0</v>
      </c>
      <c r="AY17" s="21"/>
      <c r="AZ17" s="12"/>
      <c r="BA17" s="37">
        <v>0.0</v>
      </c>
      <c r="BB17" s="37">
        <v>1.0</v>
      </c>
      <c r="BC17" s="37">
        <v>0.0</v>
      </c>
      <c r="BD17" s="37">
        <v>1.0</v>
      </c>
      <c r="BE17" s="37">
        <v>1.0</v>
      </c>
      <c r="BF17" s="37">
        <v>1.0</v>
      </c>
      <c r="BG17" s="12"/>
      <c r="BH17" s="21"/>
      <c r="BI17" s="37">
        <v>0.0</v>
      </c>
      <c r="BJ17" s="37">
        <v>1.0</v>
      </c>
      <c r="BK17" s="37">
        <v>1.0</v>
      </c>
      <c r="BL17" s="37">
        <v>1.0</v>
      </c>
      <c r="BM17" s="12"/>
      <c r="BN17" s="37">
        <v>1.0</v>
      </c>
      <c r="BO17" s="37">
        <v>0.0</v>
      </c>
      <c r="BP17" s="37">
        <v>1.0</v>
      </c>
      <c r="BQ17" s="21"/>
      <c r="BR17" s="21"/>
      <c r="BS17" s="12"/>
      <c r="BT17" s="43">
        <v>1.0</v>
      </c>
      <c r="BU17" s="18"/>
      <c r="BV17" s="40">
        <v>1.0</v>
      </c>
      <c r="BW17" s="37">
        <v>0.0</v>
      </c>
      <c r="BX17" s="43">
        <v>1.0</v>
      </c>
      <c r="BY17" s="18"/>
      <c r="BZ17" s="40">
        <v>0.0</v>
      </c>
      <c r="CA17" s="37">
        <v>1.0</v>
      </c>
      <c r="CB17" s="21"/>
      <c r="CC17" s="43">
        <v>1.0</v>
      </c>
      <c r="CD17" s="18"/>
      <c r="CE17" s="39"/>
      <c r="CF17" s="37">
        <v>1.0</v>
      </c>
      <c r="CG17" s="37">
        <v>0.0</v>
      </c>
      <c r="CH17" s="37">
        <v>0.0</v>
      </c>
      <c r="CI17" s="37">
        <v>1.0</v>
      </c>
      <c r="CJ17" s="37">
        <v>0.0</v>
      </c>
      <c r="CK17" s="20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</row>
    <row r="18">
      <c r="A18" s="12"/>
      <c r="B18" s="34">
        <v>1.0</v>
      </c>
      <c r="C18" s="41">
        <v>14.0</v>
      </c>
      <c r="D18" s="36" t="s">
        <v>73</v>
      </c>
      <c r="E18" s="21"/>
      <c r="F18" s="37">
        <v>1.0</v>
      </c>
      <c r="G18" s="37">
        <v>1.0</v>
      </c>
      <c r="H18" s="37">
        <v>1.0</v>
      </c>
      <c r="I18" s="37">
        <v>1.0</v>
      </c>
      <c r="J18" s="37">
        <v>1.0</v>
      </c>
      <c r="K18" s="37">
        <v>0.0</v>
      </c>
      <c r="L18" s="12"/>
      <c r="M18" s="37">
        <v>0.0</v>
      </c>
      <c r="N18" s="37">
        <v>0.0</v>
      </c>
      <c r="O18" s="37">
        <v>1.0</v>
      </c>
      <c r="P18" s="12"/>
      <c r="Q18" s="37">
        <v>1.0</v>
      </c>
      <c r="R18" s="37">
        <v>1.0</v>
      </c>
      <c r="S18" s="37">
        <v>0.0</v>
      </c>
      <c r="T18" s="12"/>
      <c r="U18" s="37">
        <v>0.0</v>
      </c>
      <c r="V18" s="37">
        <v>0.0</v>
      </c>
      <c r="W18" s="37">
        <v>0.0</v>
      </c>
      <c r="X18" s="37">
        <v>1.0</v>
      </c>
      <c r="Y18" s="37">
        <v>0.0</v>
      </c>
      <c r="Z18" s="12"/>
      <c r="AA18" s="21"/>
      <c r="AB18" s="21"/>
      <c r="AC18" s="21"/>
      <c r="AD18" s="21"/>
      <c r="AE18" s="37">
        <v>0.0</v>
      </c>
      <c r="AF18" s="37">
        <v>1.0</v>
      </c>
      <c r="AG18" s="12"/>
      <c r="AH18" s="37">
        <v>1.0</v>
      </c>
      <c r="AI18" s="37">
        <v>1.0</v>
      </c>
      <c r="AJ18" s="37">
        <v>1.0</v>
      </c>
      <c r="AK18" s="12"/>
      <c r="AL18" s="21"/>
      <c r="AM18" s="21"/>
      <c r="AN18" s="21"/>
      <c r="AO18" s="21"/>
      <c r="AP18" s="37">
        <v>0.0</v>
      </c>
      <c r="AQ18" s="12"/>
      <c r="AR18" s="21"/>
      <c r="AS18" s="37">
        <v>0.0</v>
      </c>
      <c r="AT18" s="12"/>
      <c r="AU18" s="37">
        <v>0.0</v>
      </c>
      <c r="AV18" s="37">
        <v>0.0</v>
      </c>
      <c r="AW18" s="37">
        <v>0.0</v>
      </c>
      <c r="AX18" s="37">
        <v>0.0</v>
      </c>
      <c r="AY18" s="21"/>
      <c r="AZ18" s="12"/>
      <c r="BA18" s="37">
        <v>0.0</v>
      </c>
      <c r="BB18" s="37">
        <v>1.0</v>
      </c>
      <c r="BC18" s="37">
        <v>0.0</v>
      </c>
      <c r="BD18" s="37">
        <v>1.0</v>
      </c>
      <c r="BE18" s="37">
        <v>1.0</v>
      </c>
      <c r="BF18" s="37">
        <v>1.0</v>
      </c>
      <c r="BG18" s="12"/>
      <c r="BH18" s="21"/>
      <c r="BI18" s="37">
        <v>0.0</v>
      </c>
      <c r="BJ18" s="37">
        <v>1.0</v>
      </c>
      <c r="BK18" s="37">
        <v>1.0</v>
      </c>
      <c r="BL18" s="37">
        <v>1.0</v>
      </c>
      <c r="BM18" s="12"/>
      <c r="BN18" s="37">
        <v>1.0</v>
      </c>
      <c r="BO18" s="37">
        <v>0.0</v>
      </c>
      <c r="BP18" s="37">
        <v>1.0</v>
      </c>
      <c r="BQ18" s="21"/>
      <c r="BR18" s="21"/>
      <c r="BS18" s="12"/>
      <c r="BT18" s="43">
        <v>1.0</v>
      </c>
      <c r="BU18" s="18"/>
      <c r="BV18" s="40">
        <v>1.0</v>
      </c>
      <c r="BW18" s="37">
        <v>0.0</v>
      </c>
      <c r="BX18" s="43">
        <v>1.0</v>
      </c>
      <c r="BY18" s="18"/>
      <c r="BZ18" s="40">
        <v>0.0</v>
      </c>
      <c r="CA18" s="37">
        <v>1.0</v>
      </c>
      <c r="CB18" s="21"/>
      <c r="CC18" s="43">
        <v>1.0</v>
      </c>
      <c r="CD18" s="18"/>
      <c r="CE18" s="39"/>
      <c r="CF18" s="37">
        <v>1.0</v>
      </c>
      <c r="CG18" s="37">
        <v>0.0</v>
      </c>
      <c r="CH18" s="37">
        <v>0.0</v>
      </c>
      <c r="CI18" s="37">
        <v>1.0</v>
      </c>
      <c r="CJ18" s="37">
        <v>0.0</v>
      </c>
      <c r="CK18" s="20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</row>
    <row r="19">
      <c r="A19" s="12"/>
      <c r="B19" s="34">
        <v>1.0</v>
      </c>
      <c r="C19" s="41">
        <v>15.0</v>
      </c>
      <c r="D19" s="36" t="s">
        <v>74</v>
      </c>
      <c r="E19" s="21"/>
      <c r="F19" s="37">
        <v>1.0</v>
      </c>
      <c r="G19" s="37">
        <v>1.0</v>
      </c>
      <c r="H19" s="37">
        <v>1.0</v>
      </c>
      <c r="I19" s="37">
        <v>1.0</v>
      </c>
      <c r="J19" s="37">
        <v>1.0</v>
      </c>
      <c r="K19" s="37">
        <v>0.0</v>
      </c>
      <c r="L19" s="12"/>
      <c r="M19" s="37">
        <v>0.0</v>
      </c>
      <c r="N19" s="37">
        <v>0.0</v>
      </c>
      <c r="O19" s="37">
        <v>1.0</v>
      </c>
      <c r="P19" s="12"/>
      <c r="Q19" s="37">
        <v>1.0</v>
      </c>
      <c r="R19" s="37">
        <v>1.0</v>
      </c>
      <c r="S19" s="37">
        <v>0.0</v>
      </c>
      <c r="T19" s="12"/>
      <c r="U19" s="37">
        <v>0.0</v>
      </c>
      <c r="V19" s="37">
        <v>0.0</v>
      </c>
      <c r="W19" s="37">
        <v>0.0</v>
      </c>
      <c r="X19" s="37">
        <v>1.0</v>
      </c>
      <c r="Y19" s="37">
        <v>0.0</v>
      </c>
      <c r="Z19" s="12"/>
      <c r="AA19" s="21"/>
      <c r="AB19" s="21"/>
      <c r="AC19" s="21"/>
      <c r="AD19" s="21"/>
      <c r="AE19" s="37">
        <v>0.0</v>
      </c>
      <c r="AF19" s="37">
        <v>1.0</v>
      </c>
      <c r="AG19" s="12"/>
      <c r="AH19" s="37">
        <v>1.0</v>
      </c>
      <c r="AI19" s="37">
        <v>1.0</v>
      </c>
      <c r="AJ19" s="37">
        <v>1.0</v>
      </c>
      <c r="AK19" s="12"/>
      <c r="AL19" s="21"/>
      <c r="AM19" s="21"/>
      <c r="AN19" s="21"/>
      <c r="AO19" s="21"/>
      <c r="AP19" s="37">
        <v>0.0</v>
      </c>
      <c r="AQ19" s="12"/>
      <c r="AR19" s="21"/>
      <c r="AS19" s="37">
        <v>0.0</v>
      </c>
      <c r="AT19" s="12"/>
      <c r="AU19" s="37">
        <v>0.0</v>
      </c>
      <c r="AV19" s="37">
        <v>0.0</v>
      </c>
      <c r="AW19" s="37">
        <v>0.0</v>
      </c>
      <c r="AX19" s="37">
        <v>0.0</v>
      </c>
      <c r="AY19" s="21"/>
      <c r="AZ19" s="12"/>
      <c r="BA19" s="37">
        <v>0.0</v>
      </c>
      <c r="BB19" s="37">
        <v>1.0</v>
      </c>
      <c r="BC19" s="37">
        <v>0.0</v>
      </c>
      <c r="BD19" s="37">
        <v>1.0</v>
      </c>
      <c r="BE19" s="37">
        <v>1.0</v>
      </c>
      <c r="BF19" s="37">
        <v>1.0</v>
      </c>
      <c r="BG19" s="12"/>
      <c r="BH19" s="21"/>
      <c r="BI19" s="37">
        <v>0.0</v>
      </c>
      <c r="BJ19" s="37">
        <v>1.0</v>
      </c>
      <c r="BK19" s="37">
        <v>1.0</v>
      </c>
      <c r="BL19" s="37">
        <v>1.0</v>
      </c>
      <c r="BM19" s="12"/>
      <c r="BN19" s="37">
        <v>1.0</v>
      </c>
      <c r="BO19" s="37">
        <v>0.0</v>
      </c>
      <c r="BP19" s="37">
        <v>1.0</v>
      </c>
      <c r="BQ19" s="21"/>
      <c r="BR19" s="21"/>
      <c r="BS19" s="12"/>
      <c r="BT19" s="43">
        <v>1.0</v>
      </c>
      <c r="BU19" s="18"/>
      <c r="BV19" s="40">
        <v>1.0</v>
      </c>
      <c r="BW19" s="37">
        <v>0.0</v>
      </c>
      <c r="BX19" s="43">
        <v>1.0</v>
      </c>
      <c r="BY19" s="18"/>
      <c r="BZ19" s="40">
        <v>0.0</v>
      </c>
      <c r="CA19" s="37">
        <v>1.0</v>
      </c>
      <c r="CB19" s="21"/>
      <c r="CC19" s="43">
        <v>1.0</v>
      </c>
      <c r="CD19" s="18"/>
      <c r="CE19" s="39"/>
      <c r="CF19" s="37">
        <v>1.0</v>
      </c>
      <c r="CG19" s="37">
        <v>0.0</v>
      </c>
      <c r="CH19" s="37">
        <v>0.0</v>
      </c>
      <c r="CI19" s="37">
        <v>1.0</v>
      </c>
      <c r="CJ19" s="37">
        <v>0.0</v>
      </c>
      <c r="CK19" s="20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</row>
    <row r="20">
      <c r="A20" s="12"/>
      <c r="B20" s="34">
        <v>1.0</v>
      </c>
      <c r="C20" s="41">
        <v>16.0</v>
      </c>
      <c r="D20" s="36" t="s">
        <v>75</v>
      </c>
      <c r="E20" s="21"/>
      <c r="F20" s="37">
        <v>1.0</v>
      </c>
      <c r="G20" s="37">
        <v>1.0</v>
      </c>
      <c r="H20" s="37">
        <v>1.0</v>
      </c>
      <c r="I20" s="37">
        <v>1.0</v>
      </c>
      <c r="J20" s="37">
        <v>1.0</v>
      </c>
      <c r="K20" s="37">
        <v>0.0</v>
      </c>
      <c r="L20" s="12"/>
      <c r="M20" s="37">
        <v>0.0</v>
      </c>
      <c r="N20" s="37">
        <v>0.0</v>
      </c>
      <c r="O20" s="37">
        <v>1.0</v>
      </c>
      <c r="P20" s="12"/>
      <c r="Q20" s="37">
        <v>1.0</v>
      </c>
      <c r="R20" s="37">
        <v>1.0</v>
      </c>
      <c r="S20" s="37">
        <v>0.0</v>
      </c>
      <c r="T20" s="12"/>
      <c r="U20" s="37">
        <v>0.0</v>
      </c>
      <c r="V20" s="37">
        <v>0.0</v>
      </c>
      <c r="W20" s="37">
        <v>0.0</v>
      </c>
      <c r="X20" s="37">
        <v>1.0</v>
      </c>
      <c r="Y20" s="37">
        <v>0.0</v>
      </c>
      <c r="Z20" s="12"/>
      <c r="AA20" s="21"/>
      <c r="AB20" s="21"/>
      <c r="AC20" s="21"/>
      <c r="AD20" s="21"/>
      <c r="AE20" s="37">
        <v>0.0</v>
      </c>
      <c r="AF20" s="37">
        <v>1.0</v>
      </c>
      <c r="AG20" s="12"/>
      <c r="AH20" s="37">
        <v>1.0</v>
      </c>
      <c r="AI20" s="37">
        <v>1.0</v>
      </c>
      <c r="AJ20" s="37">
        <v>1.0</v>
      </c>
      <c r="AK20" s="12"/>
      <c r="AL20" s="21"/>
      <c r="AM20" s="21"/>
      <c r="AN20" s="21"/>
      <c r="AO20" s="21"/>
      <c r="AP20" s="37">
        <v>0.0</v>
      </c>
      <c r="AQ20" s="12"/>
      <c r="AR20" s="21"/>
      <c r="AS20" s="37">
        <v>0.0</v>
      </c>
      <c r="AT20" s="12"/>
      <c r="AU20" s="37">
        <v>0.0</v>
      </c>
      <c r="AV20" s="37">
        <v>0.0</v>
      </c>
      <c r="AW20" s="37">
        <v>0.0</v>
      </c>
      <c r="AX20" s="37">
        <v>0.0</v>
      </c>
      <c r="AY20" s="21"/>
      <c r="AZ20" s="12"/>
      <c r="BA20" s="37">
        <v>0.0</v>
      </c>
      <c r="BB20" s="37">
        <v>1.0</v>
      </c>
      <c r="BC20" s="37">
        <v>0.0</v>
      </c>
      <c r="BD20" s="37">
        <v>1.0</v>
      </c>
      <c r="BE20" s="37">
        <v>1.0</v>
      </c>
      <c r="BF20" s="37">
        <v>1.0</v>
      </c>
      <c r="BG20" s="12"/>
      <c r="BH20" s="21"/>
      <c r="BI20" s="37">
        <v>0.0</v>
      </c>
      <c r="BJ20" s="37">
        <v>1.0</v>
      </c>
      <c r="BK20" s="37">
        <v>1.0</v>
      </c>
      <c r="BL20" s="37">
        <v>1.0</v>
      </c>
      <c r="BM20" s="12"/>
      <c r="BN20" s="37">
        <v>1.0</v>
      </c>
      <c r="BO20" s="37">
        <v>0.0</v>
      </c>
      <c r="BP20" s="37">
        <v>1.0</v>
      </c>
      <c r="BQ20" s="21"/>
      <c r="BR20" s="21"/>
      <c r="BS20" s="12"/>
      <c r="BT20" s="43">
        <v>1.0</v>
      </c>
      <c r="BU20" s="18"/>
      <c r="BV20" s="40">
        <v>1.0</v>
      </c>
      <c r="BW20" s="37">
        <v>0.0</v>
      </c>
      <c r="BX20" s="43">
        <v>1.0</v>
      </c>
      <c r="BY20" s="18"/>
      <c r="BZ20" s="40">
        <v>0.0</v>
      </c>
      <c r="CA20" s="37">
        <v>1.0</v>
      </c>
      <c r="CB20" s="21"/>
      <c r="CC20" s="43">
        <v>1.0</v>
      </c>
      <c r="CD20" s="18"/>
      <c r="CE20" s="39"/>
      <c r="CF20" s="37">
        <v>1.0</v>
      </c>
      <c r="CG20" s="37">
        <v>0.0</v>
      </c>
      <c r="CH20" s="37">
        <v>0.0</v>
      </c>
      <c r="CI20" s="37">
        <v>1.0</v>
      </c>
      <c r="CJ20" s="37">
        <v>0.0</v>
      </c>
      <c r="CK20" s="20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</row>
    <row r="21">
      <c r="A21" s="12"/>
      <c r="B21" s="34">
        <v>1.0</v>
      </c>
      <c r="C21" s="41">
        <v>17.0</v>
      </c>
      <c r="D21" s="36" t="s">
        <v>76</v>
      </c>
      <c r="E21" s="21"/>
      <c r="F21" s="37">
        <v>1.0</v>
      </c>
      <c r="G21" s="37">
        <v>1.0</v>
      </c>
      <c r="H21" s="37">
        <v>1.0</v>
      </c>
      <c r="I21" s="37">
        <v>1.0</v>
      </c>
      <c r="J21" s="37">
        <v>1.0</v>
      </c>
      <c r="K21" s="37">
        <v>0.0</v>
      </c>
      <c r="L21" s="12"/>
      <c r="M21" s="37">
        <v>0.0</v>
      </c>
      <c r="N21" s="37">
        <v>0.0</v>
      </c>
      <c r="O21" s="37">
        <v>1.0</v>
      </c>
      <c r="P21" s="12"/>
      <c r="Q21" s="37">
        <v>1.0</v>
      </c>
      <c r="R21" s="37">
        <v>1.0</v>
      </c>
      <c r="S21" s="37">
        <v>0.0</v>
      </c>
      <c r="T21" s="12"/>
      <c r="U21" s="37">
        <v>0.0</v>
      </c>
      <c r="V21" s="37">
        <v>0.0</v>
      </c>
      <c r="W21" s="37">
        <v>0.0</v>
      </c>
      <c r="X21" s="37">
        <v>1.0</v>
      </c>
      <c r="Y21" s="37">
        <v>0.0</v>
      </c>
      <c r="Z21" s="12"/>
      <c r="AA21" s="21"/>
      <c r="AB21" s="21"/>
      <c r="AC21" s="21"/>
      <c r="AD21" s="21"/>
      <c r="AE21" s="37">
        <v>0.0</v>
      </c>
      <c r="AF21" s="37">
        <v>1.0</v>
      </c>
      <c r="AG21" s="12"/>
      <c r="AH21" s="37">
        <v>1.0</v>
      </c>
      <c r="AI21" s="37">
        <v>1.0</v>
      </c>
      <c r="AJ21" s="37">
        <v>1.0</v>
      </c>
      <c r="AK21" s="12"/>
      <c r="AL21" s="21"/>
      <c r="AM21" s="21"/>
      <c r="AN21" s="21"/>
      <c r="AO21" s="21"/>
      <c r="AP21" s="37">
        <v>0.0</v>
      </c>
      <c r="AQ21" s="12"/>
      <c r="AR21" s="21"/>
      <c r="AS21" s="37">
        <v>0.0</v>
      </c>
      <c r="AT21" s="12"/>
      <c r="AU21" s="37">
        <v>0.0</v>
      </c>
      <c r="AV21" s="37">
        <v>0.0</v>
      </c>
      <c r="AW21" s="37">
        <v>0.0</v>
      </c>
      <c r="AX21" s="37">
        <v>0.0</v>
      </c>
      <c r="AY21" s="21"/>
      <c r="AZ21" s="12"/>
      <c r="BA21" s="37">
        <v>0.0</v>
      </c>
      <c r="BB21" s="37">
        <v>1.0</v>
      </c>
      <c r="BC21" s="37">
        <v>0.0</v>
      </c>
      <c r="BD21" s="37">
        <v>1.0</v>
      </c>
      <c r="BE21" s="37">
        <v>1.0</v>
      </c>
      <c r="BF21" s="37">
        <v>1.0</v>
      </c>
      <c r="BG21" s="12"/>
      <c r="BH21" s="21"/>
      <c r="BI21" s="37">
        <v>0.0</v>
      </c>
      <c r="BJ21" s="37">
        <v>1.0</v>
      </c>
      <c r="BK21" s="37">
        <v>1.0</v>
      </c>
      <c r="BL21" s="37">
        <v>1.0</v>
      </c>
      <c r="BM21" s="12"/>
      <c r="BN21" s="37">
        <v>1.0</v>
      </c>
      <c r="BO21" s="37">
        <v>0.0</v>
      </c>
      <c r="BP21" s="37">
        <v>1.0</v>
      </c>
      <c r="BQ21" s="21"/>
      <c r="BR21" s="21"/>
      <c r="BS21" s="12"/>
      <c r="BT21" s="43">
        <v>1.0</v>
      </c>
      <c r="BU21" s="18"/>
      <c r="BV21" s="40">
        <v>1.0</v>
      </c>
      <c r="BW21" s="37">
        <v>0.0</v>
      </c>
      <c r="BX21" s="43">
        <v>1.0</v>
      </c>
      <c r="BY21" s="18"/>
      <c r="BZ21" s="40">
        <v>0.0</v>
      </c>
      <c r="CA21" s="37">
        <v>1.0</v>
      </c>
      <c r="CB21" s="21"/>
      <c r="CC21" s="43">
        <v>1.0</v>
      </c>
      <c r="CD21" s="18"/>
      <c r="CE21" s="39"/>
      <c r="CF21" s="37">
        <v>1.0</v>
      </c>
      <c r="CG21" s="37">
        <v>0.0</v>
      </c>
      <c r="CH21" s="37">
        <v>0.0</v>
      </c>
      <c r="CI21" s="37">
        <v>1.0</v>
      </c>
      <c r="CJ21" s="37">
        <v>0.0</v>
      </c>
      <c r="CK21" s="20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</row>
    <row r="22">
      <c r="A22" s="12"/>
      <c r="B22" s="44">
        <v>3.0</v>
      </c>
      <c r="C22" s="35">
        <v>18.0</v>
      </c>
      <c r="D22" s="45" t="s">
        <v>77</v>
      </c>
      <c r="E22" s="21"/>
      <c r="F22" s="37">
        <v>3.0</v>
      </c>
      <c r="G22" s="37">
        <v>3.0</v>
      </c>
      <c r="H22" s="37">
        <v>3.0</v>
      </c>
      <c r="I22" s="37">
        <v>3.0</v>
      </c>
      <c r="J22" s="37">
        <v>3.0</v>
      </c>
      <c r="K22" s="37">
        <v>3.0</v>
      </c>
      <c r="L22" s="12"/>
      <c r="M22" s="37">
        <v>3.0</v>
      </c>
      <c r="N22" s="37">
        <v>3.0</v>
      </c>
      <c r="O22" s="37">
        <v>3.0</v>
      </c>
      <c r="P22" s="12"/>
      <c r="Q22" s="37">
        <v>3.0</v>
      </c>
      <c r="R22" s="37">
        <v>3.0</v>
      </c>
      <c r="S22" s="37">
        <v>3.0</v>
      </c>
      <c r="T22" s="12"/>
      <c r="U22" s="37">
        <v>3.0</v>
      </c>
      <c r="V22" s="37">
        <v>3.0</v>
      </c>
      <c r="W22" s="37">
        <v>3.0</v>
      </c>
      <c r="X22" s="37">
        <v>3.0</v>
      </c>
      <c r="Y22" s="37">
        <v>3.0</v>
      </c>
      <c r="Z22" s="12"/>
      <c r="AA22" s="21"/>
      <c r="AB22" s="21"/>
      <c r="AC22" s="21"/>
      <c r="AD22" s="21"/>
      <c r="AE22" s="37">
        <v>3.0</v>
      </c>
      <c r="AF22" s="37">
        <v>3.0</v>
      </c>
      <c r="AG22" s="12"/>
      <c r="AH22" s="37">
        <v>3.0</v>
      </c>
      <c r="AI22" s="37">
        <v>3.0</v>
      </c>
      <c r="AJ22" s="37">
        <v>3.0</v>
      </c>
      <c r="AK22" s="12"/>
      <c r="AL22" s="21"/>
      <c r="AM22" s="21"/>
      <c r="AN22" s="21"/>
      <c r="AO22" s="21"/>
      <c r="AP22" s="37">
        <v>3.0</v>
      </c>
      <c r="AQ22" s="12"/>
      <c r="AR22" s="21"/>
      <c r="AS22" s="37">
        <v>3.0</v>
      </c>
      <c r="AT22" s="12"/>
      <c r="AU22" s="37">
        <v>3.0</v>
      </c>
      <c r="AV22" s="37">
        <v>3.0</v>
      </c>
      <c r="AW22" s="37">
        <v>3.0</v>
      </c>
      <c r="AX22" s="37">
        <v>3.0</v>
      </c>
      <c r="AY22" s="21"/>
      <c r="AZ22" s="12"/>
      <c r="BA22" s="37">
        <v>3.0</v>
      </c>
      <c r="BB22" s="37">
        <v>3.0</v>
      </c>
      <c r="BC22" s="37">
        <v>3.0</v>
      </c>
      <c r="BD22" s="37">
        <v>3.0</v>
      </c>
      <c r="BE22" s="37">
        <v>3.0</v>
      </c>
      <c r="BF22" s="37">
        <v>3.0</v>
      </c>
      <c r="BG22" s="12"/>
      <c r="BH22" s="21"/>
      <c r="BI22" s="37">
        <v>3.0</v>
      </c>
      <c r="BJ22" s="37">
        <v>3.0</v>
      </c>
      <c r="BK22" s="37">
        <v>3.0</v>
      </c>
      <c r="BL22" s="37">
        <v>3.0</v>
      </c>
      <c r="BM22" s="12"/>
      <c r="BN22" s="37">
        <v>3.0</v>
      </c>
      <c r="BO22" s="37">
        <v>3.0</v>
      </c>
      <c r="BP22" s="37">
        <v>3.0</v>
      </c>
      <c r="BQ22" s="21"/>
      <c r="BR22" s="21"/>
      <c r="BS22" s="12"/>
      <c r="BT22" s="43">
        <v>3.0</v>
      </c>
      <c r="BU22" s="18"/>
      <c r="BV22" s="40">
        <v>3.0</v>
      </c>
      <c r="BW22" s="37">
        <v>3.0</v>
      </c>
      <c r="BX22" s="43">
        <v>3.0</v>
      </c>
      <c r="BY22" s="18"/>
      <c r="BZ22" s="40">
        <v>3.0</v>
      </c>
      <c r="CA22" s="37">
        <v>3.0</v>
      </c>
      <c r="CB22" s="21"/>
      <c r="CC22" s="43">
        <v>3.0</v>
      </c>
      <c r="CD22" s="18"/>
      <c r="CE22" s="39"/>
      <c r="CF22" s="46">
        <v>2.0</v>
      </c>
      <c r="CG22" s="37">
        <v>3.0</v>
      </c>
      <c r="CH22" s="37">
        <v>3.0</v>
      </c>
      <c r="CI22" s="37">
        <v>3.0</v>
      </c>
      <c r="CJ22" s="37">
        <v>3.0</v>
      </c>
      <c r="CK22" s="20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</row>
    <row r="23">
      <c r="A23" s="12"/>
      <c r="B23" s="44">
        <v>3.0</v>
      </c>
      <c r="C23" s="35">
        <v>19.0</v>
      </c>
      <c r="D23" s="45" t="s">
        <v>78</v>
      </c>
      <c r="E23" s="21"/>
      <c r="F23" s="37">
        <v>3.0</v>
      </c>
      <c r="G23" s="37">
        <v>3.0</v>
      </c>
      <c r="H23" s="37">
        <v>3.0</v>
      </c>
      <c r="I23" s="37">
        <v>3.0</v>
      </c>
      <c r="J23" s="37">
        <v>3.0</v>
      </c>
      <c r="K23" s="37">
        <v>3.0</v>
      </c>
      <c r="L23" s="12"/>
      <c r="M23" s="37">
        <v>3.0</v>
      </c>
      <c r="N23" s="37">
        <v>3.0</v>
      </c>
      <c r="O23" s="37">
        <v>3.0</v>
      </c>
      <c r="P23" s="12"/>
      <c r="Q23" s="37">
        <v>3.0</v>
      </c>
      <c r="R23" s="37">
        <v>3.0</v>
      </c>
      <c r="S23" s="37">
        <v>3.0</v>
      </c>
      <c r="T23" s="12"/>
      <c r="U23" s="37">
        <v>3.0</v>
      </c>
      <c r="V23" s="37">
        <v>3.0</v>
      </c>
      <c r="W23" s="37">
        <v>3.0</v>
      </c>
      <c r="X23" s="37">
        <v>3.0</v>
      </c>
      <c r="Y23" s="37">
        <v>3.0</v>
      </c>
      <c r="Z23" s="12"/>
      <c r="AA23" s="21"/>
      <c r="AB23" s="21"/>
      <c r="AC23" s="21"/>
      <c r="AD23" s="21"/>
      <c r="AE23" s="37">
        <v>3.0</v>
      </c>
      <c r="AF23" s="37">
        <v>3.0</v>
      </c>
      <c r="AG23" s="12"/>
      <c r="AH23" s="37">
        <v>3.0</v>
      </c>
      <c r="AI23" s="37">
        <v>3.0</v>
      </c>
      <c r="AJ23" s="37">
        <v>3.0</v>
      </c>
      <c r="AK23" s="12"/>
      <c r="AL23" s="21"/>
      <c r="AM23" s="21"/>
      <c r="AN23" s="21"/>
      <c r="AO23" s="21"/>
      <c r="AP23" s="37">
        <v>3.0</v>
      </c>
      <c r="AQ23" s="12"/>
      <c r="AR23" s="21"/>
      <c r="AS23" s="37">
        <v>3.0</v>
      </c>
      <c r="AT23" s="12"/>
      <c r="AU23" s="37">
        <v>3.0</v>
      </c>
      <c r="AV23" s="37">
        <v>3.0</v>
      </c>
      <c r="AW23" s="37">
        <v>3.0</v>
      </c>
      <c r="AX23" s="37">
        <v>3.0</v>
      </c>
      <c r="AY23" s="21"/>
      <c r="AZ23" s="12"/>
      <c r="BA23" s="37">
        <v>3.0</v>
      </c>
      <c r="BB23" s="37">
        <v>3.0</v>
      </c>
      <c r="BC23" s="37">
        <v>3.0</v>
      </c>
      <c r="BD23" s="37">
        <v>3.0</v>
      </c>
      <c r="BE23" s="37">
        <v>3.0</v>
      </c>
      <c r="BF23" s="37">
        <v>3.0</v>
      </c>
      <c r="BG23" s="12"/>
      <c r="BH23" s="21"/>
      <c r="BI23" s="37">
        <v>3.0</v>
      </c>
      <c r="BJ23" s="37">
        <v>3.0</v>
      </c>
      <c r="BK23" s="37">
        <v>3.0</v>
      </c>
      <c r="BL23" s="37">
        <v>3.0</v>
      </c>
      <c r="BM23" s="12"/>
      <c r="BN23" s="37">
        <v>3.0</v>
      </c>
      <c r="BO23" s="37">
        <v>3.0</v>
      </c>
      <c r="BP23" s="37">
        <v>3.0</v>
      </c>
      <c r="BQ23" s="21"/>
      <c r="BR23" s="21"/>
      <c r="BS23" s="12"/>
      <c r="BT23" s="43">
        <v>3.0</v>
      </c>
      <c r="BU23" s="18"/>
      <c r="BV23" s="40">
        <v>3.0</v>
      </c>
      <c r="BW23" s="37">
        <v>3.0</v>
      </c>
      <c r="BX23" s="43">
        <v>3.0</v>
      </c>
      <c r="BY23" s="18"/>
      <c r="BZ23" s="40">
        <v>3.0</v>
      </c>
      <c r="CA23" s="37">
        <v>3.0</v>
      </c>
      <c r="CB23" s="21"/>
      <c r="CC23" s="43">
        <v>3.0</v>
      </c>
      <c r="CD23" s="18"/>
      <c r="CE23" s="39"/>
      <c r="CF23" s="37">
        <v>3.0</v>
      </c>
      <c r="CG23" s="37">
        <v>3.0</v>
      </c>
      <c r="CH23" s="37">
        <v>3.0</v>
      </c>
      <c r="CI23" s="37">
        <v>3.0</v>
      </c>
      <c r="CJ23" s="37">
        <v>3.0</v>
      </c>
      <c r="CK23" s="20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</row>
    <row r="24">
      <c r="A24" s="12"/>
      <c r="B24" s="34">
        <v>1.0</v>
      </c>
      <c r="C24" s="35">
        <v>20.0</v>
      </c>
      <c r="D24" s="45" t="s">
        <v>79</v>
      </c>
      <c r="E24" s="21"/>
      <c r="F24" s="37">
        <v>1.0</v>
      </c>
      <c r="G24" s="37">
        <v>1.0</v>
      </c>
      <c r="H24" s="37">
        <v>1.0</v>
      </c>
      <c r="I24" s="37">
        <v>1.0</v>
      </c>
      <c r="J24" s="37">
        <v>1.0</v>
      </c>
      <c r="K24" s="37">
        <v>1.0</v>
      </c>
      <c r="L24" s="12"/>
      <c r="M24" s="37">
        <v>1.0</v>
      </c>
      <c r="N24" s="37">
        <v>1.0</v>
      </c>
      <c r="O24" s="37">
        <v>1.0</v>
      </c>
      <c r="P24" s="12"/>
      <c r="Q24" s="37">
        <v>1.0</v>
      </c>
      <c r="R24" s="37">
        <v>1.0</v>
      </c>
      <c r="S24" s="37">
        <v>1.0</v>
      </c>
      <c r="T24" s="12"/>
      <c r="U24" s="37">
        <v>1.0</v>
      </c>
      <c r="V24" s="37">
        <v>1.0</v>
      </c>
      <c r="W24" s="37">
        <v>1.0</v>
      </c>
      <c r="X24" s="37">
        <v>1.0</v>
      </c>
      <c r="Y24" s="37">
        <v>1.0</v>
      </c>
      <c r="Z24" s="12"/>
      <c r="AA24" s="21"/>
      <c r="AB24" s="21"/>
      <c r="AC24" s="21"/>
      <c r="AD24" s="21"/>
      <c r="AE24" s="37">
        <v>1.0</v>
      </c>
      <c r="AF24" s="37">
        <v>1.0</v>
      </c>
      <c r="AG24" s="12"/>
      <c r="AH24" s="37">
        <v>1.0</v>
      </c>
      <c r="AI24" s="37">
        <v>1.0</v>
      </c>
      <c r="AJ24" s="37">
        <v>1.0</v>
      </c>
      <c r="AK24" s="12"/>
      <c r="AL24" s="21"/>
      <c r="AM24" s="21"/>
      <c r="AN24" s="21"/>
      <c r="AO24" s="21"/>
      <c r="AP24" s="37">
        <v>1.0</v>
      </c>
      <c r="AQ24" s="12"/>
      <c r="AR24" s="21"/>
      <c r="AS24" s="37">
        <v>1.0</v>
      </c>
      <c r="AT24" s="12"/>
      <c r="AU24" s="37">
        <v>1.0</v>
      </c>
      <c r="AV24" s="37">
        <v>1.0</v>
      </c>
      <c r="AW24" s="37">
        <v>1.0</v>
      </c>
      <c r="AX24" s="37">
        <v>1.0</v>
      </c>
      <c r="AY24" s="21"/>
      <c r="AZ24" s="12"/>
      <c r="BA24" s="37">
        <v>1.0</v>
      </c>
      <c r="BB24" s="37">
        <v>1.0</v>
      </c>
      <c r="BC24" s="37">
        <v>1.0</v>
      </c>
      <c r="BD24" s="37">
        <v>1.0</v>
      </c>
      <c r="BE24" s="37">
        <v>1.0</v>
      </c>
      <c r="BF24" s="37">
        <v>1.0</v>
      </c>
      <c r="BG24" s="12"/>
      <c r="BH24" s="21"/>
      <c r="BI24" s="37">
        <v>1.0</v>
      </c>
      <c r="BJ24" s="37">
        <v>1.0</v>
      </c>
      <c r="BK24" s="37">
        <v>1.0</v>
      </c>
      <c r="BL24" s="37">
        <v>1.0</v>
      </c>
      <c r="BM24" s="12"/>
      <c r="BN24" s="37">
        <v>1.0</v>
      </c>
      <c r="BO24" s="37">
        <v>1.0</v>
      </c>
      <c r="BP24" s="37">
        <v>1.0</v>
      </c>
      <c r="BQ24" s="21"/>
      <c r="BR24" s="21"/>
      <c r="BS24" s="12"/>
      <c r="BT24" s="43">
        <v>1.0</v>
      </c>
      <c r="BU24" s="18"/>
      <c r="BV24" s="40">
        <v>1.0</v>
      </c>
      <c r="BW24" s="37">
        <v>1.0</v>
      </c>
      <c r="BX24" s="43">
        <v>1.0</v>
      </c>
      <c r="BY24" s="18"/>
      <c r="BZ24" s="40">
        <v>1.0</v>
      </c>
      <c r="CA24" s="37">
        <v>1.0</v>
      </c>
      <c r="CB24" s="21"/>
      <c r="CC24" s="43">
        <v>1.0</v>
      </c>
      <c r="CD24" s="18"/>
      <c r="CE24" s="39"/>
      <c r="CF24" s="37">
        <v>1.0</v>
      </c>
      <c r="CG24" s="37">
        <v>1.0</v>
      </c>
      <c r="CH24" s="37">
        <v>1.0</v>
      </c>
      <c r="CI24" s="37">
        <v>1.0</v>
      </c>
      <c r="CJ24" s="37">
        <v>1.0</v>
      </c>
      <c r="CK24" s="20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</row>
    <row r="25">
      <c r="A25" s="12"/>
      <c r="B25" s="34">
        <v>1.0</v>
      </c>
      <c r="C25" s="35">
        <v>21.0</v>
      </c>
      <c r="D25" s="36" t="s">
        <v>80</v>
      </c>
      <c r="E25" s="21"/>
      <c r="F25" s="37">
        <v>1.0</v>
      </c>
      <c r="G25" s="37">
        <v>1.0</v>
      </c>
      <c r="H25" s="37">
        <v>1.0</v>
      </c>
      <c r="I25" s="37">
        <v>1.0</v>
      </c>
      <c r="J25" s="37">
        <v>1.0</v>
      </c>
      <c r="K25" s="37">
        <v>1.0</v>
      </c>
      <c r="L25" s="12"/>
      <c r="M25" s="37">
        <v>1.0</v>
      </c>
      <c r="N25" s="37">
        <v>1.0</v>
      </c>
      <c r="O25" s="37">
        <v>1.0</v>
      </c>
      <c r="P25" s="12"/>
      <c r="Q25" s="37">
        <v>1.0</v>
      </c>
      <c r="R25" s="37">
        <v>1.0</v>
      </c>
      <c r="S25" s="37">
        <v>1.0</v>
      </c>
      <c r="T25" s="12"/>
      <c r="U25" s="37">
        <v>1.0</v>
      </c>
      <c r="V25" s="37">
        <v>1.0</v>
      </c>
      <c r="W25" s="37">
        <v>1.0</v>
      </c>
      <c r="X25" s="37">
        <v>1.0</v>
      </c>
      <c r="Y25" s="37">
        <v>1.0</v>
      </c>
      <c r="Z25" s="12"/>
      <c r="AA25" s="21"/>
      <c r="AB25" s="21"/>
      <c r="AC25" s="21"/>
      <c r="AD25" s="21"/>
      <c r="AE25" s="37">
        <v>1.0</v>
      </c>
      <c r="AF25" s="37">
        <v>1.0</v>
      </c>
      <c r="AG25" s="12"/>
      <c r="AH25" s="37">
        <v>1.0</v>
      </c>
      <c r="AI25" s="37">
        <v>1.0</v>
      </c>
      <c r="AJ25" s="37">
        <v>1.0</v>
      </c>
      <c r="AK25" s="12"/>
      <c r="AL25" s="21"/>
      <c r="AM25" s="21"/>
      <c r="AN25" s="21"/>
      <c r="AO25" s="21"/>
      <c r="AP25" s="37">
        <v>1.0</v>
      </c>
      <c r="AQ25" s="12"/>
      <c r="AR25" s="21"/>
      <c r="AS25" s="37">
        <v>1.0</v>
      </c>
      <c r="AT25" s="12"/>
      <c r="AU25" s="37">
        <v>1.0</v>
      </c>
      <c r="AV25" s="37">
        <v>1.0</v>
      </c>
      <c r="AW25" s="37">
        <v>1.0</v>
      </c>
      <c r="AX25" s="37">
        <v>1.0</v>
      </c>
      <c r="AY25" s="21"/>
      <c r="AZ25" s="12"/>
      <c r="BA25" s="37">
        <v>1.0</v>
      </c>
      <c r="BB25" s="37">
        <v>1.0</v>
      </c>
      <c r="BC25" s="37">
        <v>1.0</v>
      </c>
      <c r="BD25" s="37">
        <v>1.0</v>
      </c>
      <c r="BE25" s="37">
        <v>1.0</v>
      </c>
      <c r="BF25" s="37">
        <v>1.0</v>
      </c>
      <c r="BG25" s="12"/>
      <c r="BH25" s="21"/>
      <c r="BI25" s="37">
        <v>1.0</v>
      </c>
      <c r="BJ25" s="37">
        <v>1.0</v>
      </c>
      <c r="BK25" s="37">
        <v>1.0</v>
      </c>
      <c r="BL25" s="37">
        <v>1.0</v>
      </c>
      <c r="BM25" s="12"/>
      <c r="BN25" s="37">
        <v>1.0</v>
      </c>
      <c r="BO25" s="37">
        <v>1.0</v>
      </c>
      <c r="BP25" s="37">
        <v>1.0</v>
      </c>
      <c r="BQ25" s="21"/>
      <c r="BR25" s="21"/>
      <c r="BS25" s="12"/>
      <c r="BT25" s="43">
        <v>1.0</v>
      </c>
      <c r="BU25" s="18"/>
      <c r="BV25" s="40">
        <v>1.0</v>
      </c>
      <c r="BW25" s="37">
        <v>1.0</v>
      </c>
      <c r="BX25" s="43">
        <v>1.0</v>
      </c>
      <c r="BY25" s="18"/>
      <c r="BZ25" s="40">
        <v>1.0</v>
      </c>
      <c r="CA25" s="37">
        <v>1.0</v>
      </c>
      <c r="CB25" s="21"/>
      <c r="CC25" s="43">
        <v>1.0</v>
      </c>
      <c r="CD25" s="18"/>
      <c r="CE25" s="39"/>
      <c r="CF25" s="37">
        <v>1.0</v>
      </c>
      <c r="CG25" s="37">
        <v>1.0</v>
      </c>
      <c r="CH25" s="37">
        <v>1.0</v>
      </c>
      <c r="CI25" s="37">
        <v>1.0</v>
      </c>
      <c r="CJ25" s="37">
        <v>1.0</v>
      </c>
      <c r="CK25" s="20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</row>
    <row r="26">
      <c r="A26" s="12"/>
      <c r="B26" s="44">
        <v>0.0</v>
      </c>
      <c r="C26" s="35">
        <v>22.0</v>
      </c>
      <c r="D26" s="47" t="s">
        <v>81</v>
      </c>
      <c r="E26" s="21"/>
      <c r="F26" s="37" t="s">
        <v>82</v>
      </c>
      <c r="G26" s="37" t="s">
        <v>82</v>
      </c>
      <c r="H26" s="37" t="s">
        <v>82</v>
      </c>
      <c r="I26" s="37" t="s">
        <v>82</v>
      </c>
      <c r="J26" s="37" t="s">
        <v>82</v>
      </c>
      <c r="K26" s="37" t="s">
        <v>82</v>
      </c>
      <c r="L26" s="12"/>
      <c r="M26" s="37" t="s">
        <v>82</v>
      </c>
      <c r="N26" s="37" t="s">
        <v>82</v>
      </c>
      <c r="O26" s="37" t="s">
        <v>82</v>
      </c>
      <c r="P26" s="12"/>
      <c r="Q26" s="37" t="s">
        <v>82</v>
      </c>
      <c r="R26" s="37" t="s">
        <v>82</v>
      </c>
      <c r="S26" s="37" t="s">
        <v>82</v>
      </c>
      <c r="T26" s="12"/>
      <c r="U26" s="37" t="s">
        <v>82</v>
      </c>
      <c r="V26" s="37" t="s">
        <v>82</v>
      </c>
      <c r="W26" s="37" t="s">
        <v>82</v>
      </c>
      <c r="X26" s="37" t="s">
        <v>82</v>
      </c>
      <c r="Y26" s="37" t="s">
        <v>82</v>
      </c>
      <c r="Z26" s="12"/>
      <c r="AA26" s="21"/>
      <c r="AB26" s="21"/>
      <c r="AC26" s="21"/>
      <c r="AD26" s="21"/>
      <c r="AE26" s="37" t="s">
        <v>82</v>
      </c>
      <c r="AF26" s="37" t="s">
        <v>82</v>
      </c>
      <c r="AG26" s="12"/>
      <c r="AH26" s="37" t="s">
        <v>82</v>
      </c>
      <c r="AI26" s="37" t="s">
        <v>82</v>
      </c>
      <c r="AJ26" s="37" t="s">
        <v>82</v>
      </c>
      <c r="AK26" s="12"/>
      <c r="AL26" s="21"/>
      <c r="AM26" s="21"/>
      <c r="AN26" s="21"/>
      <c r="AO26" s="21"/>
      <c r="AP26" s="37" t="s">
        <v>82</v>
      </c>
      <c r="AQ26" s="12"/>
      <c r="AR26" s="21"/>
      <c r="AS26" s="37" t="s">
        <v>82</v>
      </c>
      <c r="AT26" s="12"/>
      <c r="AU26" s="37" t="s">
        <v>82</v>
      </c>
      <c r="AV26" s="37" t="s">
        <v>82</v>
      </c>
      <c r="AW26" s="37" t="s">
        <v>82</v>
      </c>
      <c r="AX26" s="37" t="s">
        <v>82</v>
      </c>
      <c r="AY26" s="21"/>
      <c r="AZ26" s="12"/>
      <c r="BA26" s="37" t="s">
        <v>82</v>
      </c>
      <c r="BB26" s="37" t="s">
        <v>82</v>
      </c>
      <c r="BC26" s="37" t="s">
        <v>82</v>
      </c>
      <c r="BD26" s="37" t="s">
        <v>82</v>
      </c>
      <c r="BE26" s="37" t="s">
        <v>82</v>
      </c>
      <c r="BF26" s="37" t="s">
        <v>82</v>
      </c>
      <c r="BG26" s="12"/>
      <c r="BH26" s="21"/>
      <c r="BI26" s="37" t="s">
        <v>82</v>
      </c>
      <c r="BJ26" s="37" t="s">
        <v>82</v>
      </c>
      <c r="BK26" s="37" t="s">
        <v>82</v>
      </c>
      <c r="BL26" s="37" t="s">
        <v>82</v>
      </c>
      <c r="BM26" s="12"/>
      <c r="BN26" s="37" t="s">
        <v>82</v>
      </c>
      <c r="BO26" s="37" t="s">
        <v>82</v>
      </c>
      <c r="BP26" s="37" t="s">
        <v>82</v>
      </c>
      <c r="BQ26" s="21"/>
      <c r="BR26" s="21"/>
      <c r="BS26" s="12"/>
      <c r="BT26" s="43" t="s">
        <v>82</v>
      </c>
      <c r="BU26" s="18"/>
      <c r="BV26" s="43" t="s">
        <v>82</v>
      </c>
      <c r="BW26" s="43" t="s">
        <v>82</v>
      </c>
      <c r="BX26" s="43" t="s">
        <v>82</v>
      </c>
      <c r="BY26" s="18"/>
      <c r="BZ26" s="43" t="s">
        <v>82</v>
      </c>
      <c r="CA26" s="43" t="s">
        <v>82</v>
      </c>
      <c r="CB26" s="21"/>
      <c r="CC26" s="43" t="s">
        <v>82</v>
      </c>
      <c r="CD26" s="18"/>
      <c r="CE26" s="39"/>
      <c r="CF26" s="37" t="s">
        <v>83</v>
      </c>
      <c r="CG26" s="37" t="s">
        <v>82</v>
      </c>
      <c r="CH26" s="37" t="s">
        <v>82</v>
      </c>
      <c r="CI26" s="37" t="s">
        <v>82</v>
      </c>
      <c r="CJ26" s="37" t="s">
        <v>82</v>
      </c>
      <c r="CK26" s="20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</row>
    <row r="27">
      <c r="A27" s="12"/>
      <c r="B27" s="44">
        <v>0.0</v>
      </c>
      <c r="C27" s="35">
        <v>23.0</v>
      </c>
      <c r="D27" s="47" t="s">
        <v>84</v>
      </c>
      <c r="E27" s="21"/>
      <c r="F27" s="21"/>
      <c r="G27" s="21"/>
      <c r="H27" s="21"/>
      <c r="I27" s="21"/>
      <c r="J27" s="21"/>
      <c r="K27" s="21"/>
      <c r="L27" s="12"/>
      <c r="M27" s="21"/>
      <c r="N27" s="21"/>
      <c r="O27" s="21"/>
      <c r="P27" s="12"/>
      <c r="Q27" s="21"/>
      <c r="R27" s="21"/>
      <c r="S27" s="21"/>
      <c r="T27" s="12"/>
      <c r="U27" s="21"/>
      <c r="V27" s="21"/>
      <c r="W27" s="21"/>
      <c r="X27" s="21"/>
      <c r="Y27" s="21"/>
      <c r="Z27" s="12"/>
      <c r="AA27" s="21"/>
      <c r="AB27" s="21"/>
      <c r="AC27" s="21"/>
      <c r="AD27" s="21"/>
      <c r="AE27" s="21"/>
      <c r="AF27" s="21"/>
      <c r="AG27" s="12"/>
      <c r="AH27" s="21"/>
      <c r="AI27" s="21"/>
      <c r="AJ27" s="21"/>
      <c r="AK27" s="12"/>
      <c r="AL27" s="21"/>
      <c r="AM27" s="21"/>
      <c r="AN27" s="21"/>
      <c r="AO27" s="21"/>
      <c r="AP27" s="21"/>
      <c r="AQ27" s="12"/>
      <c r="AR27" s="21"/>
      <c r="AS27" s="21"/>
      <c r="AT27" s="12"/>
      <c r="AU27" s="21"/>
      <c r="AV27" s="21"/>
      <c r="AW27" s="21"/>
      <c r="AX27" s="21"/>
      <c r="AY27" s="21"/>
      <c r="AZ27" s="12"/>
      <c r="BA27" s="21"/>
      <c r="BB27" s="21"/>
      <c r="BC27" s="21"/>
      <c r="BD27" s="21"/>
      <c r="BE27" s="21"/>
      <c r="BF27" s="21"/>
      <c r="BG27" s="12"/>
      <c r="BH27" s="21"/>
      <c r="BI27" s="21"/>
      <c r="BJ27" s="21"/>
      <c r="BK27" s="21"/>
      <c r="BL27" s="21"/>
      <c r="BM27" s="12"/>
      <c r="BN27" s="21"/>
      <c r="BO27" s="21"/>
      <c r="BP27" s="21"/>
      <c r="BQ27" s="21"/>
      <c r="BR27" s="21"/>
      <c r="BS27" s="12"/>
      <c r="BT27" s="38"/>
      <c r="BU27" s="18"/>
      <c r="BV27" s="39"/>
      <c r="BW27" s="21"/>
      <c r="BX27" s="38"/>
      <c r="BY27" s="18"/>
      <c r="BZ27" s="39"/>
      <c r="CA27" s="21"/>
      <c r="CB27" s="21"/>
      <c r="CC27" s="38"/>
      <c r="CD27" s="18"/>
      <c r="CE27" s="39"/>
      <c r="CF27" s="21"/>
      <c r="CG27" s="21"/>
      <c r="CH27" s="21"/>
      <c r="CI27" s="21"/>
      <c r="CJ27" s="21"/>
      <c r="CK27" s="20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</row>
    <row r="28">
      <c r="A28" s="12"/>
      <c r="B28" s="48">
        <v>5.0</v>
      </c>
      <c r="C28" s="49">
        <v>24.0</v>
      </c>
      <c r="D28" s="50" t="s">
        <v>85</v>
      </c>
      <c r="E28" s="21"/>
      <c r="F28" s="21"/>
      <c r="G28" s="21"/>
      <c r="H28" s="21"/>
      <c r="I28" s="21"/>
      <c r="J28" s="21"/>
      <c r="K28" s="21"/>
      <c r="L28" s="12"/>
      <c r="M28" s="21"/>
      <c r="N28" s="21"/>
      <c r="O28" s="21"/>
      <c r="P28" s="12"/>
      <c r="Q28" s="21"/>
      <c r="R28" s="21"/>
      <c r="S28" s="21"/>
      <c r="T28" s="12"/>
      <c r="U28" s="21"/>
      <c r="V28" s="21"/>
      <c r="W28" s="21"/>
      <c r="X28" s="21"/>
      <c r="Y28" s="21"/>
      <c r="Z28" s="12"/>
      <c r="AA28" s="21"/>
      <c r="AB28" s="21"/>
      <c r="AC28" s="21"/>
      <c r="AD28" s="21"/>
      <c r="AE28" s="21"/>
      <c r="AF28" s="21"/>
      <c r="AG28" s="12"/>
      <c r="AH28" s="21"/>
      <c r="AI28" s="21"/>
      <c r="AJ28" s="21"/>
      <c r="AK28" s="12"/>
      <c r="AL28" s="21"/>
      <c r="AM28" s="21"/>
      <c r="AN28" s="21"/>
      <c r="AO28" s="21"/>
      <c r="AP28" s="21"/>
      <c r="AQ28" s="12"/>
      <c r="AR28" s="21"/>
      <c r="AS28" s="21"/>
      <c r="AT28" s="12"/>
      <c r="AU28" s="21"/>
      <c r="AV28" s="21"/>
      <c r="AW28" s="21"/>
      <c r="AX28" s="21"/>
      <c r="AY28" s="21"/>
      <c r="AZ28" s="12"/>
      <c r="BA28" s="21"/>
      <c r="BB28" s="21"/>
      <c r="BC28" s="21"/>
      <c r="BD28" s="21"/>
      <c r="BE28" s="21"/>
      <c r="BF28" s="21"/>
      <c r="BG28" s="12"/>
      <c r="BH28" s="21"/>
      <c r="BI28" s="21"/>
      <c r="BJ28" s="21"/>
      <c r="BK28" s="21"/>
      <c r="BL28" s="21"/>
      <c r="BM28" s="12"/>
      <c r="BN28" s="21"/>
      <c r="BO28" s="21"/>
      <c r="BP28" s="21"/>
      <c r="BQ28" s="21"/>
      <c r="BR28" s="21"/>
      <c r="BS28" s="12"/>
      <c r="BT28" s="38"/>
      <c r="BU28" s="18"/>
      <c r="BV28" s="39"/>
      <c r="BW28" s="21"/>
      <c r="BX28" s="38"/>
      <c r="BY28" s="18"/>
      <c r="BZ28" s="39"/>
      <c r="CA28" s="21"/>
      <c r="CB28" s="21"/>
      <c r="CC28" s="38"/>
      <c r="CD28" s="18"/>
      <c r="CE28" s="39"/>
      <c r="CF28" s="21"/>
      <c r="CG28" s="21"/>
      <c r="CH28" s="21"/>
      <c r="CI28" s="21"/>
      <c r="CJ28" s="21"/>
      <c r="CK28" s="20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</row>
    <row r="29">
      <c r="A29" s="12"/>
      <c r="B29" s="49">
        <v>1.0</v>
      </c>
      <c r="C29" s="51">
        <v>25.0</v>
      </c>
      <c r="D29" s="36" t="s">
        <v>86</v>
      </c>
      <c r="E29" s="21"/>
      <c r="F29" s="21"/>
      <c r="G29" s="21"/>
      <c r="H29" s="21"/>
      <c r="I29" s="21"/>
      <c r="J29" s="21"/>
      <c r="K29" s="21"/>
      <c r="L29" s="12"/>
      <c r="M29" s="21"/>
      <c r="N29" s="21"/>
      <c r="O29" s="21"/>
      <c r="P29" s="12"/>
      <c r="Q29" s="21"/>
      <c r="R29" s="21"/>
      <c r="S29" s="21"/>
      <c r="T29" s="12"/>
      <c r="U29" s="21"/>
      <c r="V29" s="21"/>
      <c r="W29" s="21"/>
      <c r="X29" s="21"/>
      <c r="Y29" s="21"/>
      <c r="Z29" s="12"/>
      <c r="AA29" s="21"/>
      <c r="AB29" s="21"/>
      <c r="AC29" s="21"/>
      <c r="AD29" s="21"/>
      <c r="AE29" s="21"/>
      <c r="AF29" s="21"/>
      <c r="AG29" s="12"/>
      <c r="AH29" s="21"/>
      <c r="AI29" s="21"/>
      <c r="AJ29" s="21"/>
      <c r="AK29" s="12"/>
      <c r="AL29" s="21"/>
      <c r="AM29" s="21"/>
      <c r="AN29" s="21"/>
      <c r="AO29" s="21"/>
      <c r="AP29" s="21"/>
      <c r="AQ29" s="12"/>
      <c r="AR29" s="21"/>
      <c r="AS29" s="21"/>
      <c r="AT29" s="12"/>
      <c r="AU29" s="21"/>
      <c r="AV29" s="21"/>
      <c r="AW29" s="21"/>
      <c r="AX29" s="21"/>
      <c r="AY29" s="21"/>
      <c r="AZ29" s="12"/>
      <c r="BA29" s="21"/>
      <c r="BB29" s="21"/>
      <c r="BC29" s="21"/>
      <c r="BD29" s="21"/>
      <c r="BE29" s="21"/>
      <c r="BF29" s="21"/>
      <c r="BG29" s="12"/>
      <c r="BH29" s="21"/>
      <c r="BI29" s="21"/>
      <c r="BJ29" s="21"/>
      <c r="BK29" s="21"/>
      <c r="BL29" s="21"/>
      <c r="BM29" s="12"/>
      <c r="BN29" s="21"/>
      <c r="BO29" s="21"/>
      <c r="BP29" s="21"/>
      <c r="BQ29" s="21"/>
      <c r="BR29" s="21"/>
      <c r="BS29" s="12"/>
      <c r="BT29" s="38"/>
      <c r="BU29" s="18"/>
      <c r="BV29" s="39"/>
      <c r="BW29" s="21"/>
      <c r="BX29" s="38"/>
      <c r="BY29" s="18"/>
      <c r="BZ29" s="39"/>
      <c r="CA29" s="21"/>
      <c r="CB29" s="21"/>
      <c r="CC29" s="38"/>
      <c r="CD29" s="18"/>
      <c r="CE29" s="39"/>
      <c r="CF29" s="21"/>
      <c r="CG29" s="21"/>
      <c r="CH29" s="21"/>
      <c r="CI29" s="21"/>
      <c r="CJ29" s="21"/>
      <c r="CK29" s="20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</row>
    <row r="30">
      <c r="A30" s="12"/>
      <c r="B30" s="49">
        <v>1.0</v>
      </c>
      <c r="C30" s="49">
        <v>26.0</v>
      </c>
      <c r="D30" s="52" t="s">
        <v>87</v>
      </c>
      <c r="E30" s="21"/>
      <c r="F30" s="21"/>
      <c r="G30" s="21"/>
      <c r="H30" s="21"/>
      <c r="I30" s="21"/>
      <c r="J30" s="21"/>
      <c r="K30" s="21"/>
      <c r="L30" s="12"/>
      <c r="M30" s="21"/>
      <c r="N30" s="21"/>
      <c r="O30" s="21"/>
      <c r="P30" s="12"/>
      <c r="Q30" s="21"/>
      <c r="R30" s="21"/>
      <c r="S30" s="21"/>
      <c r="T30" s="12"/>
      <c r="U30" s="21"/>
      <c r="V30" s="21"/>
      <c r="W30" s="21"/>
      <c r="X30" s="21"/>
      <c r="Y30" s="21"/>
      <c r="Z30" s="12"/>
      <c r="AA30" s="21"/>
      <c r="AB30" s="21"/>
      <c r="AC30" s="21"/>
      <c r="AD30" s="21"/>
      <c r="AE30" s="21"/>
      <c r="AF30" s="21"/>
      <c r="AG30" s="12"/>
      <c r="AH30" s="21"/>
      <c r="AI30" s="21"/>
      <c r="AJ30" s="21"/>
      <c r="AK30" s="12"/>
      <c r="AL30" s="21"/>
      <c r="AM30" s="21"/>
      <c r="AN30" s="21"/>
      <c r="AO30" s="21"/>
      <c r="AP30" s="21"/>
      <c r="AQ30" s="12"/>
      <c r="AR30" s="21"/>
      <c r="AS30" s="21"/>
      <c r="AT30" s="12"/>
      <c r="AU30" s="21"/>
      <c r="AV30" s="21"/>
      <c r="AW30" s="21"/>
      <c r="AX30" s="21"/>
      <c r="AY30" s="21"/>
      <c r="AZ30" s="12"/>
      <c r="BA30" s="21"/>
      <c r="BB30" s="21"/>
      <c r="BC30" s="21"/>
      <c r="BD30" s="21"/>
      <c r="BE30" s="21"/>
      <c r="BF30" s="21"/>
      <c r="BG30" s="12"/>
      <c r="BH30" s="21"/>
      <c r="BI30" s="21"/>
      <c r="BJ30" s="21"/>
      <c r="BK30" s="21"/>
      <c r="BL30" s="21"/>
      <c r="BM30" s="12"/>
      <c r="BN30" s="21"/>
      <c r="BO30" s="21"/>
      <c r="BP30" s="21"/>
      <c r="BQ30" s="21"/>
      <c r="BR30" s="21"/>
      <c r="BS30" s="12"/>
      <c r="BT30" s="38"/>
      <c r="BU30" s="18"/>
      <c r="BV30" s="39"/>
      <c r="BW30" s="21"/>
      <c r="BX30" s="38"/>
      <c r="BY30" s="18"/>
      <c r="BZ30" s="39"/>
      <c r="CA30" s="21"/>
      <c r="CB30" s="21"/>
      <c r="CC30" s="38"/>
      <c r="CD30" s="18"/>
      <c r="CE30" s="39"/>
      <c r="CF30" s="21"/>
      <c r="CG30" s="21"/>
      <c r="CH30" s="21"/>
      <c r="CI30" s="21"/>
      <c r="CJ30" s="21"/>
      <c r="CK30" s="20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</row>
    <row r="31">
      <c r="A31" s="12"/>
      <c r="B31" s="49">
        <v>1.0</v>
      </c>
      <c r="C31" s="49">
        <v>27.0</v>
      </c>
      <c r="D31" s="52" t="s">
        <v>88</v>
      </c>
      <c r="E31" s="21"/>
      <c r="F31" s="21"/>
      <c r="G31" s="21"/>
      <c r="H31" s="21"/>
      <c r="I31" s="21"/>
      <c r="J31" s="21"/>
      <c r="K31" s="21"/>
      <c r="L31" s="12"/>
      <c r="M31" s="21"/>
      <c r="N31" s="21"/>
      <c r="O31" s="21"/>
      <c r="P31" s="12"/>
      <c r="Q31" s="21"/>
      <c r="R31" s="21"/>
      <c r="S31" s="21"/>
      <c r="T31" s="12"/>
      <c r="U31" s="21"/>
      <c r="V31" s="21"/>
      <c r="W31" s="21"/>
      <c r="X31" s="21"/>
      <c r="Y31" s="21"/>
      <c r="Z31" s="12"/>
      <c r="AA31" s="21"/>
      <c r="AB31" s="21"/>
      <c r="AC31" s="21"/>
      <c r="AD31" s="21"/>
      <c r="AE31" s="21"/>
      <c r="AF31" s="21"/>
      <c r="AG31" s="12"/>
      <c r="AH31" s="21"/>
      <c r="AI31" s="21"/>
      <c r="AJ31" s="21"/>
      <c r="AK31" s="12"/>
      <c r="AL31" s="21"/>
      <c r="AM31" s="21"/>
      <c r="AN31" s="21"/>
      <c r="AO31" s="21"/>
      <c r="AP31" s="21"/>
      <c r="AQ31" s="12"/>
      <c r="AR31" s="21"/>
      <c r="AS31" s="21"/>
      <c r="AT31" s="12"/>
      <c r="AU31" s="21"/>
      <c r="AV31" s="21"/>
      <c r="AW31" s="21"/>
      <c r="AX31" s="21"/>
      <c r="AY31" s="21"/>
      <c r="AZ31" s="12"/>
      <c r="BA31" s="21"/>
      <c r="BB31" s="21"/>
      <c r="BC31" s="21"/>
      <c r="BD31" s="21"/>
      <c r="BE31" s="21"/>
      <c r="BF31" s="21"/>
      <c r="BG31" s="12"/>
      <c r="BH31" s="21"/>
      <c r="BI31" s="21"/>
      <c r="BJ31" s="21"/>
      <c r="BK31" s="21"/>
      <c r="BL31" s="21"/>
      <c r="BM31" s="12"/>
      <c r="BN31" s="21"/>
      <c r="BO31" s="21"/>
      <c r="BP31" s="21"/>
      <c r="BQ31" s="21"/>
      <c r="BR31" s="21"/>
      <c r="BS31" s="12"/>
      <c r="BT31" s="38"/>
      <c r="BU31" s="18"/>
      <c r="BV31" s="39"/>
      <c r="BW31" s="21"/>
      <c r="BX31" s="38"/>
      <c r="BY31" s="18"/>
      <c r="BZ31" s="39"/>
      <c r="CA31" s="21"/>
      <c r="CB31" s="21"/>
      <c r="CC31" s="38"/>
      <c r="CD31" s="18"/>
      <c r="CE31" s="39"/>
      <c r="CF31" s="21"/>
      <c r="CG31" s="21"/>
      <c r="CH31" s="21"/>
      <c r="CI31" s="21"/>
      <c r="CJ31" s="21"/>
      <c r="CK31" s="20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</row>
    <row r="32">
      <c r="A32" s="12"/>
      <c r="B32" s="49">
        <v>1.0</v>
      </c>
      <c r="C32" s="49">
        <v>28.0</v>
      </c>
      <c r="D32" s="52" t="s">
        <v>89</v>
      </c>
      <c r="E32" s="21"/>
      <c r="F32" s="21"/>
      <c r="G32" s="21"/>
      <c r="H32" s="21"/>
      <c r="I32" s="21"/>
      <c r="J32" s="21"/>
      <c r="K32" s="21"/>
      <c r="L32" s="12"/>
      <c r="M32" s="21"/>
      <c r="N32" s="21"/>
      <c r="O32" s="21"/>
      <c r="P32" s="12"/>
      <c r="Q32" s="21"/>
      <c r="R32" s="21"/>
      <c r="S32" s="21"/>
      <c r="T32" s="12"/>
      <c r="U32" s="21"/>
      <c r="V32" s="21"/>
      <c r="W32" s="21"/>
      <c r="X32" s="21"/>
      <c r="Y32" s="21"/>
      <c r="Z32" s="12"/>
      <c r="AA32" s="21"/>
      <c r="AB32" s="21"/>
      <c r="AC32" s="21"/>
      <c r="AD32" s="21"/>
      <c r="AE32" s="21"/>
      <c r="AF32" s="21"/>
      <c r="AG32" s="12"/>
      <c r="AH32" s="21"/>
      <c r="AI32" s="21"/>
      <c r="AJ32" s="21"/>
      <c r="AK32" s="12"/>
      <c r="AL32" s="21"/>
      <c r="AM32" s="21"/>
      <c r="AN32" s="21"/>
      <c r="AO32" s="21"/>
      <c r="AP32" s="21"/>
      <c r="AQ32" s="12"/>
      <c r="AR32" s="21"/>
      <c r="AS32" s="21"/>
      <c r="AT32" s="12"/>
      <c r="AU32" s="21"/>
      <c r="AV32" s="21"/>
      <c r="AW32" s="21"/>
      <c r="AX32" s="21"/>
      <c r="AY32" s="21"/>
      <c r="AZ32" s="12"/>
      <c r="BA32" s="21"/>
      <c r="BB32" s="21"/>
      <c r="BC32" s="21"/>
      <c r="BD32" s="21"/>
      <c r="BE32" s="21"/>
      <c r="BF32" s="21"/>
      <c r="BG32" s="12"/>
      <c r="BH32" s="21"/>
      <c r="BI32" s="21"/>
      <c r="BJ32" s="21"/>
      <c r="BK32" s="21"/>
      <c r="BL32" s="21"/>
      <c r="BM32" s="12"/>
      <c r="BN32" s="21"/>
      <c r="BO32" s="21"/>
      <c r="BP32" s="21"/>
      <c r="BQ32" s="21"/>
      <c r="BR32" s="21"/>
      <c r="BS32" s="12"/>
      <c r="BT32" s="38"/>
      <c r="BU32" s="18"/>
      <c r="BV32" s="39"/>
      <c r="BW32" s="21"/>
      <c r="BX32" s="38"/>
      <c r="BY32" s="18"/>
      <c r="BZ32" s="39"/>
      <c r="CA32" s="21"/>
      <c r="CB32" s="21"/>
      <c r="CC32" s="38"/>
      <c r="CD32" s="18"/>
      <c r="CE32" s="39"/>
      <c r="CF32" s="21"/>
      <c r="CG32" s="21"/>
      <c r="CH32" s="21"/>
      <c r="CI32" s="21"/>
      <c r="CJ32" s="21"/>
      <c r="CK32" s="20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</row>
    <row r="33">
      <c r="A33" s="12"/>
      <c r="B33" s="49">
        <v>1.0</v>
      </c>
      <c r="C33" s="49">
        <v>29.0</v>
      </c>
      <c r="D33" s="52" t="s">
        <v>90</v>
      </c>
      <c r="E33" s="21"/>
      <c r="F33" s="21"/>
      <c r="G33" s="21"/>
      <c r="H33" s="21"/>
      <c r="I33" s="21"/>
      <c r="J33" s="21"/>
      <c r="K33" s="21"/>
      <c r="L33" s="12"/>
      <c r="M33" s="21"/>
      <c r="N33" s="21"/>
      <c r="O33" s="21"/>
      <c r="P33" s="12"/>
      <c r="Q33" s="21"/>
      <c r="R33" s="21"/>
      <c r="S33" s="21"/>
      <c r="T33" s="12"/>
      <c r="U33" s="21"/>
      <c r="V33" s="21"/>
      <c r="W33" s="21"/>
      <c r="X33" s="21"/>
      <c r="Y33" s="21"/>
      <c r="Z33" s="12"/>
      <c r="AA33" s="21"/>
      <c r="AB33" s="21"/>
      <c r="AC33" s="21"/>
      <c r="AD33" s="21"/>
      <c r="AE33" s="21"/>
      <c r="AF33" s="21"/>
      <c r="AG33" s="12"/>
      <c r="AH33" s="21"/>
      <c r="AI33" s="21"/>
      <c r="AJ33" s="21"/>
      <c r="AK33" s="12"/>
      <c r="AL33" s="21"/>
      <c r="AM33" s="21"/>
      <c r="AN33" s="21"/>
      <c r="AO33" s="21"/>
      <c r="AP33" s="21"/>
      <c r="AQ33" s="12"/>
      <c r="AR33" s="21"/>
      <c r="AS33" s="21"/>
      <c r="AT33" s="12"/>
      <c r="AU33" s="21"/>
      <c r="AV33" s="21"/>
      <c r="AW33" s="21"/>
      <c r="AX33" s="21"/>
      <c r="AY33" s="21"/>
      <c r="AZ33" s="12"/>
      <c r="BA33" s="21"/>
      <c r="BB33" s="21"/>
      <c r="BC33" s="21"/>
      <c r="BD33" s="21"/>
      <c r="BE33" s="21"/>
      <c r="BF33" s="21"/>
      <c r="BG33" s="12"/>
      <c r="BH33" s="21"/>
      <c r="BI33" s="21"/>
      <c r="BJ33" s="21"/>
      <c r="BK33" s="21"/>
      <c r="BL33" s="21"/>
      <c r="BM33" s="12"/>
      <c r="BN33" s="21"/>
      <c r="BO33" s="21"/>
      <c r="BP33" s="21"/>
      <c r="BQ33" s="21"/>
      <c r="BR33" s="21"/>
      <c r="BS33" s="12"/>
      <c r="BT33" s="38"/>
      <c r="BU33" s="18"/>
      <c r="BV33" s="39"/>
      <c r="BW33" s="21"/>
      <c r="BX33" s="38"/>
      <c r="BY33" s="18"/>
      <c r="BZ33" s="39"/>
      <c r="CA33" s="21"/>
      <c r="CB33" s="21"/>
      <c r="CC33" s="38"/>
      <c r="CD33" s="18"/>
      <c r="CE33" s="39"/>
      <c r="CF33" s="21"/>
      <c r="CG33" s="21"/>
      <c r="CH33" s="21"/>
      <c r="CI33" s="21"/>
      <c r="CJ33" s="21"/>
      <c r="CK33" s="20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</row>
    <row r="34">
      <c r="A34" s="12"/>
      <c r="B34" s="49">
        <v>1.0</v>
      </c>
      <c r="C34" s="49">
        <v>30.0</v>
      </c>
      <c r="D34" s="36" t="s">
        <v>91</v>
      </c>
      <c r="E34" s="21"/>
      <c r="F34" s="21"/>
      <c r="G34" s="21"/>
      <c r="H34" s="21"/>
      <c r="I34" s="21"/>
      <c r="J34" s="21"/>
      <c r="K34" s="21"/>
      <c r="L34" s="12"/>
      <c r="M34" s="21"/>
      <c r="N34" s="21"/>
      <c r="O34" s="21"/>
      <c r="P34" s="12"/>
      <c r="Q34" s="21"/>
      <c r="R34" s="21"/>
      <c r="S34" s="21"/>
      <c r="T34" s="12"/>
      <c r="U34" s="21"/>
      <c r="V34" s="21"/>
      <c r="W34" s="21"/>
      <c r="X34" s="21"/>
      <c r="Y34" s="21"/>
      <c r="Z34" s="12"/>
      <c r="AA34" s="21"/>
      <c r="AB34" s="21"/>
      <c r="AC34" s="21"/>
      <c r="AD34" s="21"/>
      <c r="AE34" s="21"/>
      <c r="AF34" s="21"/>
      <c r="AG34" s="12"/>
      <c r="AH34" s="21"/>
      <c r="AI34" s="21"/>
      <c r="AJ34" s="21"/>
      <c r="AK34" s="12"/>
      <c r="AL34" s="21"/>
      <c r="AM34" s="21"/>
      <c r="AN34" s="21"/>
      <c r="AO34" s="21"/>
      <c r="AP34" s="21"/>
      <c r="AQ34" s="12"/>
      <c r="AR34" s="21"/>
      <c r="AS34" s="21"/>
      <c r="AT34" s="12"/>
      <c r="AU34" s="21"/>
      <c r="AV34" s="21"/>
      <c r="AW34" s="21"/>
      <c r="AX34" s="21"/>
      <c r="AY34" s="21"/>
      <c r="AZ34" s="12"/>
      <c r="BA34" s="21"/>
      <c r="BB34" s="21"/>
      <c r="BC34" s="21"/>
      <c r="BD34" s="21"/>
      <c r="BE34" s="21"/>
      <c r="BF34" s="21"/>
      <c r="BG34" s="12"/>
      <c r="BH34" s="21"/>
      <c r="BI34" s="21"/>
      <c r="BJ34" s="21"/>
      <c r="BK34" s="21"/>
      <c r="BL34" s="21"/>
      <c r="BM34" s="12"/>
      <c r="BN34" s="21"/>
      <c r="BO34" s="21"/>
      <c r="BP34" s="21"/>
      <c r="BQ34" s="21"/>
      <c r="BR34" s="21"/>
      <c r="BS34" s="12"/>
      <c r="BT34" s="38"/>
      <c r="BU34" s="18"/>
      <c r="BV34" s="39"/>
      <c r="BW34" s="21"/>
      <c r="BX34" s="38"/>
      <c r="BY34" s="18"/>
      <c r="BZ34" s="39"/>
      <c r="CA34" s="21"/>
      <c r="CB34" s="21"/>
      <c r="CC34" s="38"/>
      <c r="CD34" s="18"/>
      <c r="CE34" s="39"/>
      <c r="CF34" s="21"/>
      <c r="CG34" s="21"/>
      <c r="CH34" s="21"/>
      <c r="CI34" s="21"/>
      <c r="CJ34" s="21"/>
      <c r="CK34" s="20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</row>
    <row r="35">
      <c r="A35" s="12"/>
      <c r="B35" s="53">
        <v>2.0</v>
      </c>
      <c r="C35" s="49">
        <v>31.0</v>
      </c>
      <c r="D35" s="54" t="s">
        <v>92</v>
      </c>
      <c r="E35" s="21"/>
      <c r="F35" s="21"/>
      <c r="G35" s="21"/>
      <c r="H35" s="21"/>
      <c r="I35" s="21"/>
      <c r="J35" s="21"/>
      <c r="K35" s="21"/>
      <c r="L35" s="12"/>
      <c r="M35" s="21"/>
      <c r="N35" s="21"/>
      <c r="O35" s="21"/>
      <c r="P35" s="12"/>
      <c r="Q35" s="21"/>
      <c r="R35" s="21"/>
      <c r="S35" s="21"/>
      <c r="T35" s="12"/>
      <c r="U35" s="21"/>
      <c r="V35" s="21"/>
      <c r="W35" s="21"/>
      <c r="X35" s="21"/>
      <c r="Y35" s="21"/>
      <c r="Z35" s="12"/>
      <c r="AA35" s="21"/>
      <c r="AB35" s="21"/>
      <c r="AC35" s="21"/>
      <c r="AD35" s="21"/>
      <c r="AE35" s="21"/>
      <c r="AF35" s="21"/>
      <c r="AG35" s="12"/>
      <c r="AH35" s="21"/>
      <c r="AI35" s="21"/>
      <c r="AJ35" s="21"/>
      <c r="AK35" s="12"/>
      <c r="AL35" s="21"/>
      <c r="AM35" s="21"/>
      <c r="AN35" s="21"/>
      <c r="AO35" s="21"/>
      <c r="AP35" s="21"/>
      <c r="AQ35" s="12"/>
      <c r="AR35" s="21"/>
      <c r="AS35" s="21"/>
      <c r="AT35" s="12"/>
      <c r="AU35" s="21"/>
      <c r="AV35" s="21"/>
      <c r="AW35" s="21"/>
      <c r="AX35" s="21"/>
      <c r="AY35" s="21"/>
      <c r="AZ35" s="12"/>
      <c r="BA35" s="21"/>
      <c r="BB35" s="21"/>
      <c r="BC35" s="21"/>
      <c r="BD35" s="21"/>
      <c r="BE35" s="21"/>
      <c r="BF35" s="21"/>
      <c r="BG35" s="12"/>
      <c r="BH35" s="21"/>
      <c r="BI35" s="21"/>
      <c r="BJ35" s="21"/>
      <c r="BK35" s="21"/>
      <c r="BL35" s="21"/>
      <c r="BM35" s="12"/>
      <c r="BN35" s="21"/>
      <c r="BO35" s="21"/>
      <c r="BP35" s="21"/>
      <c r="BQ35" s="21"/>
      <c r="BR35" s="21"/>
      <c r="BS35" s="12"/>
      <c r="BT35" s="38"/>
      <c r="BU35" s="18"/>
      <c r="BV35" s="39"/>
      <c r="BW35" s="21"/>
      <c r="BX35" s="38"/>
      <c r="BY35" s="18"/>
      <c r="BZ35" s="39"/>
      <c r="CA35" s="21"/>
      <c r="CB35" s="21"/>
      <c r="CC35" s="38"/>
      <c r="CD35" s="18"/>
      <c r="CE35" s="39"/>
      <c r="CF35" s="21"/>
      <c r="CG35" s="21"/>
      <c r="CH35" s="21"/>
      <c r="CI35" s="21"/>
      <c r="CJ35" s="21"/>
      <c r="CK35" s="20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</row>
    <row r="36">
      <c r="A36" s="12"/>
      <c r="B36" s="53">
        <v>2.0</v>
      </c>
      <c r="C36" s="49">
        <v>32.0</v>
      </c>
      <c r="D36" s="54" t="s">
        <v>93</v>
      </c>
      <c r="E36" s="21"/>
      <c r="F36" s="21"/>
      <c r="G36" s="21"/>
      <c r="H36" s="21"/>
      <c r="I36" s="21"/>
      <c r="J36" s="21"/>
      <c r="K36" s="21"/>
      <c r="L36" s="12"/>
      <c r="M36" s="21"/>
      <c r="N36" s="21"/>
      <c r="O36" s="21"/>
      <c r="P36" s="12"/>
      <c r="Q36" s="21"/>
      <c r="R36" s="21"/>
      <c r="S36" s="21"/>
      <c r="T36" s="12"/>
      <c r="U36" s="21"/>
      <c r="V36" s="21"/>
      <c r="W36" s="21"/>
      <c r="X36" s="21"/>
      <c r="Y36" s="21"/>
      <c r="Z36" s="12"/>
      <c r="AA36" s="21"/>
      <c r="AB36" s="21"/>
      <c r="AC36" s="21"/>
      <c r="AD36" s="21"/>
      <c r="AE36" s="21"/>
      <c r="AF36" s="21"/>
      <c r="AG36" s="12"/>
      <c r="AH36" s="21"/>
      <c r="AI36" s="21"/>
      <c r="AJ36" s="21"/>
      <c r="AK36" s="12"/>
      <c r="AL36" s="21"/>
      <c r="AM36" s="21"/>
      <c r="AN36" s="21"/>
      <c r="AO36" s="21"/>
      <c r="AP36" s="21"/>
      <c r="AQ36" s="12"/>
      <c r="AR36" s="21"/>
      <c r="AS36" s="21"/>
      <c r="AT36" s="12"/>
      <c r="AU36" s="21"/>
      <c r="AV36" s="21"/>
      <c r="AW36" s="21"/>
      <c r="AX36" s="21"/>
      <c r="AY36" s="21"/>
      <c r="AZ36" s="12"/>
      <c r="BA36" s="21"/>
      <c r="BB36" s="21"/>
      <c r="BC36" s="21"/>
      <c r="BD36" s="21"/>
      <c r="BE36" s="21"/>
      <c r="BF36" s="21"/>
      <c r="BG36" s="12"/>
      <c r="BH36" s="21"/>
      <c r="BI36" s="21"/>
      <c r="BJ36" s="21"/>
      <c r="BK36" s="21"/>
      <c r="BL36" s="21"/>
      <c r="BM36" s="12"/>
      <c r="BN36" s="21"/>
      <c r="BO36" s="21"/>
      <c r="BP36" s="21"/>
      <c r="BQ36" s="21"/>
      <c r="BR36" s="21"/>
      <c r="BS36" s="12"/>
      <c r="BT36" s="38"/>
      <c r="BU36" s="18"/>
      <c r="BV36" s="39"/>
      <c r="BW36" s="21"/>
      <c r="BX36" s="38"/>
      <c r="BY36" s="18"/>
      <c r="BZ36" s="39"/>
      <c r="CA36" s="21"/>
      <c r="CB36" s="21"/>
      <c r="CC36" s="38"/>
      <c r="CD36" s="18"/>
      <c r="CE36" s="39"/>
      <c r="CF36" s="21"/>
      <c r="CG36" s="21"/>
      <c r="CH36" s="21"/>
      <c r="CI36" s="21"/>
      <c r="CJ36" s="21"/>
      <c r="CK36" s="20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</row>
    <row r="37">
      <c r="A37" s="12"/>
      <c r="B37" s="44">
        <v>0.0</v>
      </c>
      <c r="C37" s="49">
        <v>33.0</v>
      </c>
      <c r="D37" s="47" t="s">
        <v>81</v>
      </c>
      <c r="E37" s="21"/>
      <c r="F37" s="21"/>
      <c r="G37" s="21"/>
      <c r="H37" s="21"/>
      <c r="I37" s="21"/>
      <c r="J37" s="21"/>
      <c r="K37" s="21"/>
      <c r="L37" s="12"/>
      <c r="M37" s="21"/>
      <c r="N37" s="21"/>
      <c r="O37" s="21"/>
      <c r="P37" s="12"/>
      <c r="Q37" s="21"/>
      <c r="R37" s="21"/>
      <c r="S37" s="21"/>
      <c r="T37" s="12"/>
      <c r="U37" s="21"/>
      <c r="V37" s="21"/>
      <c r="W37" s="21"/>
      <c r="X37" s="21"/>
      <c r="Y37" s="21"/>
      <c r="Z37" s="12"/>
      <c r="AA37" s="21"/>
      <c r="AB37" s="21"/>
      <c r="AC37" s="21"/>
      <c r="AD37" s="21"/>
      <c r="AE37" s="21"/>
      <c r="AF37" s="21"/>
      <c r="AG37" s="12"/>
      <c r="AH37" s="21"/>
      <c r="AI37" s="21"/>
      <c r="AJ37" s="21"/>
      <c r="AK37" s="12"/>
      <c r="AL37" s="21"/>
      <c r="AM37" s="21"/>
      <c r="AN37" s="21"/>
      <c r="AO37" s="21"/>
      <c r="AP37" s="21"/>
      <c r="AQ37" s="12"/>
      <c r="AR37" s="21"/>
      <c r="AS37" s="21"/>
      <c r="AT37" s="12"/>
      <c r="AU37" s="21"/>
      <c r="AV37" s="21"/>
      <c r="AW37" s="21"/>
      <c r="AX37" s="21"/>
      <c r="AY37" s="21"/>
      <c r="AZ37" s="12"/>
      <c r="BA37" s="21"/>
      <c r="BB37" s="21"/>
      <c r="BC37" s="21"/>
      <c r="BD37" s="21"/>
      <c r="BE37" s="21"/>
      <c r="BF37" s="21"/>
      <c r="BG37" s="12"/>
      <c r="BH37" s="21"/>
      <c r="BI37" s="21"/>
      <c r="BJ37" s="21"/>
      <c r="BK37" s="21"/>
      <c r="BL37" s="21"/>
      <c r="BM37" s="12"/>
      <c r="BN37" s="21"/>
      <c r="BO37" s="21"/>
      <c r="BP37" s="21"/>
      <c r="BQ37" s="21"/>
      <c r="BR37" s="21"/>
      <c r="BS37" s="12"/>
      <c r="BT37" s="38"/>
      <c r="BU37" s="18"/>
      <c r="BV37" s="39"/>
      <c r="BW37" s="21"/>
      <c r="BX37" s="38"/>
      <c r="BY37" s="18"/>
      <c r="BZ37" s="39"/>
      <c r="CA37" s="21"/>
      <c r="CB37" s="21"/>
      <c r="CC37" s="38"/>
      <c r="CD37" s="18"/>
      <c r="CE37" s="39"/>
      <c r="CF37" s="21"/>
      <c r="CG37" s="21"/>
      <c r="CH37" s="21"/>
      <c r="CI37" s="21"/>
      <c r="CJ37" s="21"/>
      <c r="CK37" s="20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</row>
    <row r="38">
      <c r="A38" s="12"/>
      <c r="B38" s="44">
        <v>0.0</v>
      </c>
      <c r="C38" s="49">
        <v>34.0</v>
      </c>
      <c r="D38" s="47" t="s">
        <v>94</v>
      </c>
      <c r="E38" s="21"/>
      <c r="F38" s="21"/>
      <c r="G38" s="21"/>
      <c r="H38" s="21"/>
      <c r="I38" s="21"/>
      <c r="J38" s="21"/>
      <c r="K38" s="21"/>
      <c r="L38" s="12"/>
      <c r="M38" s="21"/>
      <c r="N38" s="21"/>
      <c r="O38" s="21"/>
      <c r="P38" s="12"/>
      <c r="Q38" s="21"/>
      <c r="R38" s="21"/>
      <c r="S38" s="21"/>
      <c r="T38" s="12"/>
      <c r="U38" s="21"/>
      <c r="V38" s="21"/>
      <c r="W38" s="21"/>
      <c r="X38" s="21"/>
      <c r="Y38" s="21"/>
      <c r="Z38" s="12"/>
      <c r="AA38" s="21"/>
      <c r="AB38" s="21"/>
      <c r="AC38" s="21"/>
      <c r="AD38" s="21"/>
      <c r="AE38" s="21"/>
      <c r="AF38" s="21"/>
      <c r="AG38" s="12"/>
      <c r="AH38" s="21"/>
      <c r="AI38" s="21"/>
      <c r="AJ38" s="21"/>
      <c r="AK38" s="12"/>
      <c r="AL38" s="21"/>
      <c r="AM38" s="21"/>
      <c r="AN38" s="21"/>
      <c r="AO38" s="21"/>
      <c r="AP38" s="21"/>
      <c r="AQ38" s="12"/>
      <c r="AR38" s="21"/>
      <c r="AS38" s="21"/>
      <c r="AT38" s="12"/>
      <c r="AU38" s="21"/>
      <c r="AV38" s="21"/>
      <c r="AW38" s="21"/>
      <c r="AX38" s="21"/>
      <c r="AY38" s="21"/>
      <c r="AZ38" s="12"/>
      <c r="BA38" s="21"/>
      <c r="BB38" s="21"/>
      <c r="BC38" s="21"/>
      <c r="BD38" s="21"/>
      <c r="BE38" s="21"/>
      <c r="BF38" s="21"/>
      <c r="BG38" s="12"/>
      <c r="BH38" s="21"/>
      <c r="BI38" s="21"/>
      <c r="BJ38" s="21"/>
      <c r="BK38" s="21"/>
      <c r="BL38" s="21"/>
      <c r="BM38" s="12"/>
      <c r="BN38" s="21"/>
      <c r="BO38" s="21"/>
      <c r="BP38" s="21"/>
      <c r="BQ38" s="21"/>
      <c r="BR38" s="21"/>
      <c r="BS38" s="12"/>
      <c r="BT38" s="38"/>
      <c r="BU38" s="18"/>
      <c r="BV38" s="39"/>
      <c r="BW38" s="21"/>
      <c r="BX38" s="38"/>
      <c r="BY38" s="18"/>
      <c r="BZ38" s="39"/>
      <c r="CA38" s="21"/>
      <c r="CB38" s="21"/>
      <c r="CC38" s="38"/>
      <c r="CD38" s="18"/>
      <c r="CE38" s="39"/>
      <c r="CF38" s="21"/>
      <c r="CG38" s="21"/>
      <c r="CH38" s="21"/>
      <c r="CI38" s="21"/>
      <c r="CJ38" s="21"/>
      <c r="CK38" s="20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</row>
    <row r="39">
      <c r="A39" s="12"/>
      <c r="B39" s="49">
        <v>1.0</v>
      </c>
      <c r="C39" s="49">
        <v>35.0</v>
      </c>
      <c r="D39" s="52" t="s">
        <v>95</v>
      </c>
      <c r="E39" s="21"/>
      <c r="F39" s="21"/>
      <c r="G39" s="21"/>
      <c r="H39" s="21"/>
      <c r="I39" s="21"/>
      <c r="J39" s="21"/>
      <c r="K39" s="21"/>
      <c r="L39" s="12"/>
      <c r="M39" s="21"/>
      <c r="N39" s="21"/>
      <c r="O39" s="21"/>
      <c r="P39" s="12"/>
      <c r="Q39" s="21"/>
      <c r="R39" s="21"/>
      <c r="S39" s="21"/>
      <c r="T39" s="12"/>
      <c r="U39" s="21"/>
      <c r="V39" s="21"/>
      <c r="W39" s="21"/>
      <c r="X39" s="21"/>
      <c r="Y39" s="21"/>
      <c r="Z39" s="12"/>
      <c r="AA39" s="21"/>
      <c r="AB39" s="21"/>
      <c r="AC39" s="21"/>
      <c r="AD39" s="21"/>
      <c r="AE39" s="21"/>
      <c r="AF39" s="21"/>
      <c r="AG39" s="12"/>
      <c r="AH39" s="21"/>
      <c r="AI39" s="21"/>
      <c r="AJ39" s="21"/>
      <c r="AK39" s="12"/>
      <c r="AL39" s="21"/>
      <c r="AM39" s="21"/>
      <c r="AN39" s="21"/>
      <c r="AO39" s="21"/>
      <c r="AP39" s="21"/>
      <c r="AQ39" s="12"/>
      <c r="AR39" s="21"/>
      <c r="AS39" s="21"/>
      <c r="AT39" s="12"/>
      <c r="AU39" s="21"/>
      <c r="AV39" s="21"/>
      <c r="AW39" s="21"/>
      <c r="AX39" s="21"/>
      <c r="AY39" s="21"/>
      <c r="AZ39" s="12"/>
      <c r="BA39" s="21"/>
      <c r="BB39" s="21"/>
      <c r="BC39" s="21"/>
      <c r="BD39" s="21"/>
      <c r="BE39" s="21"/>
      <c r="BF39" s="21"/>
      <c r="BG39" s="12"/>
      <c r="BH39" s="21"/>
      <c r="BI39" s="21"/>
      <c r="BJ39" s="21"/>
      <c r="BK39" s="21"/>
      <c r="BL39" s="21"/>
      <c r="BM39" s="12"/>
      <c r="BN39" s="21"/>
      <c r="BO39" s="21"/>
      <c r="BP39" s="21"/>
      <c r="BQ39" s="21"/>
      <c r="BR39" s="21"/>
      <c r="BS39" s="12"/>
      <c r="BT39" s="38"/>
      <c r="BU39" s="18"/>
      <c r="BV39" s="39"/>
      <c r="BW39" s="21"/>
      <c r="BX39" s="38"/>
      <c r="BY39" s="18"/>
      <c r="BZ39" s="39"/>
      <c r="CA39" s="21"/>
      <c r="CB39" s="21"/>
      <c r="CC39" s="38"/>
      <c r="CD39" s="18"/>
      <c r="CE39" s="39"/>
      <c r="CF39" s="21"/>
      <c r="CG39" s="21"/>
      <c r="CH39" s="21"/>
      <c r="CI39" s="21"/>
      <c r="CJ39" s="21"/>
      <c r="CK39" s="20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</row>
    <row r="40">
      <c r="A40" s="12"/>
      <c r="B40" s="49">
        <v>1.0</v>
      </c>
      <c r="C40" s="49">
        <v>36.0</v>
      </c>
      <c r="D40" s="52" t="s">
        <v>90</v>
      </c>
      <c r="E40" s="21"/>
      <c r="F40" s="21"/>
      <c r="G40" s="21"/>
      <c r="H40" s="21"/>
      <c r="I40" s="21"/>
      <c r="J40" s="21"/>
      <c r="K40" s="21"/>
      <c r="L40" s="12"/>
      <c r="M40" s="21"/>
      <c r="N40" s="21"/>
      <c r="O40" s="21"/>
      <c r="P40" s="12"/>
      <c r="Q40" s="21"/>
      <c r="R40" s="21"/>
      <c r="S40" s="21"/>
      <c r="T40" s="12"/>
      <c r="U40" s="21"/>
      <c r="V40" s="21"/>
      <c r="W40" s="21"/>
      <c r="X40" s="21"/>
      <c r="Y40" s="21"/>
      <c r="Z40" s="12"/>
      <c r="AA40" s="21"/>
      <c r="AB40" s="21"/>
      <c r="AC40" s="21"/>
      <c r="AD40" s="21"/>
      <c r="AE40" s="21"/>
      <c r="AF40" s="21"/>
      <c r="AG40" s="12"/>
      <c r="AH40" s="21"/>
      <c r="AI40" s="21"/>
      <c r="AJ40" s="21"/>
      <c r="AK40" s="12"/>
      <c r="AL40" s="21"/>
      <c r="AM40" s="21"/>
      <c r="AN40" s="21"/>
      <c r="AO40" s="21"/>
      <c r="AP40" s="21"/>
      <c r="AQ40" s="12"/>
      <c r="AR40" s="21"/>
      <c r="AS40" s="21"/>
      <c r="AT40" s="12"/>
      <c r="AU40" s="21"/>
      <c r="AV40" s="21"/>
      <c r="AW40" s="21"/>
      <c r="AX40" s="21"/>
      <c r="AY40" s="21"/>
      <c r="AZ40" s="12"/>
      <c r="BA40" s="21"/>
      <c r="BB40" s="21"/>
      <c r="BC40" s="21"/>
      <c r="BD40" s="21"/>
      <c r="BE40" s="21"/>
      <c r="BF40" s="21"/>
      <c r="BG40" s="12"/>
      <c r="BH40" s="21"/>
      <c r="BI40" s="21"/>
      <c r="BJ40" s="21"/>
      <c r="BK40" s="21"/>
      <c r="BL40" s="21"/>
      <c r="BM40" s="12"/>
      <c r="BN40" s="21"/>
      <c r="BO40" s="21"/>
      <c r="BP40" s="21"/>
      <c r="BQ40" s="21"/>
      <c r="BR40" s="21"/>
      <c r="BS40" s="12"/>
      <c r="BT40" s="38"/>
      <c r="BU40" s="18"/>
      <c r="BV40" s="39"/>
      <c r="BW40" s="21"/>
      <c r="BX40" s="38"/>
      <c r="BY40" s="18"/>
      <c r="BZ40" s="39"/>
      <c r="CA40" s="21"/>
      <c r="CB40" s="21"/>
      <c r="CC40" s="38"/>
      <c r="CD40" s="18"/>
      <c r="CE40" s="39"/>
      <c r="CF40" s="21"/>
      <c r="CG40" s="21"/>
      <c r="CH40" s="21"/>
      <c r="CI40" s="21"/>
      <c r="CJ40" s="21"/>
      <c r="CK40" s="20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</row>
    <row r="41">
      <c r="A41" s="12"/>
      <c r="B41" s="49">
        <v>1.0</v>
      </c>
      <c r="C41" s="49">
        <v>37.0</v>
      </c>
      <c r="D41" s="52" t="s">
        <v>96</v>
      </c>
      <c r="E41" s="21"/>
      <c r="F41" s="21"/>
      <c r="G41" s="21"/>
      <c r="H41" s="21"/>
      <c r="I41" s="21"/>
      <c r="J41" s="21"/>
      <c r="K41" s="21"/>
      <c r="L41" s="12"/>
      <c r="M41" s="21"/>
      <c r="N41" s="21"/>
      <c r="O41" s="21"/>
      <c r="P41" s="12"/>
      <c r="Q41" s="21"/>
      <c r="R41" s="21"/>
      <c r="S41" s="21"/>
      <c r="T41" s="12"/>
      <c r="U41" s="21"/>
      <c r="V41" s="21"/>
      <c r="W41" s="21"/>
      <c r="X41" s="21"/>
      <c r="Y41" s="21"/>
      <c r="Z41" s="12"/>
      <c r="AA41" s="21"/>
      <c r="AB41" s="21"/>
      <c r="AC41" s="21"/>
      <c r="AD41" s="21"/>
      <c r="AE41" s="21"/>
      <c r="AF41" s="21"/>
      <c r="AG41" s="12"/>
      <c r="AH41" s="21"/>
      <c r="AI41" s="21"/>
      <c r="AJ41" s="21"/>
      <c r="AK41" s="12"/>
      <c r="AL41" s="21"/>
      <c r="AM41" s="21"/>
      <c r="AN41" s="21"/>
      <c r="AO41" s="21"/>
      <c r="AP41" s="21"/>
      <c r="AQ41" s="12"/>
      <c r="AR41" s="21"/>
      <c r="AS41" s="21"/>
      <c r="AT41" s="12"/>
      <c r="AU41" s="21"/>
      <c r="AV41" s="21"/>
      <c r="AW41" s="21"/>
      <c r="AX41" s="21"/>
      <c r="AY41" s="21"/>
      <c r="AZ41" s="12"/>
      <c r="BA41" s="21"/>
      <c r="BB41" s="21"/>
      <c r="BC41" s="21"/>
      <c r="BD41" s="21"/>
      <c r="BE41" s="21"/>
      <c r="BF41" s="21"/>
      <c r="BG41" s="12"/>
      <c r="BH41" s="21"/>
      <c r="BI41" s="21"/>
      <c r="BJ41" s="21"/>
      <c r="BK41" s="21"/>
      <c r="BL41" s="21"/>
      <c r="BM41" s="12"/>
      <c r="BN41" s="21"/>
      <c r="BO41" s="21"/>
      <c r="BP41" s="21"/>
      <c r="BQ41" s="21"/>
      <c r="BR41" s="21"/>
      <c r="BS41" s="12"/>
      <c r="BT41" s="38"/>
      <c r="BU41" s="18"/>
      <c r="BV41" s="39"/>
      <c r="BW41" s="21"/>
      <c r="BX41" s="38"/>
      <c r="BY41" s="18"/>
      <c r="BZ41" s="39"/>
      <c r="CA41" s="21"/>
      <c r="CB41" s="21"/>
      <c r="CC41" s="38"/>
      <c r="CD41" s="18"/>
      <c r="CE41" s="39"/>
      <c r="CF41" s="21"/>
      <c r="CG41" s="21"/>
      <c r="CH41" s="21"/>
      <c r="CI41" s="21"/>
      <c r="CJ41" s="21"/>
      <c r="CK41" s="20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</row>
    <row r="42">
      <c r="A42" s="12"/>
      <c r="B42" s="49">
        <v>1.0</v>
      </c>
      <c r="C42" s="49">
        <v>38.0</v>
      </c>
      <c r="D42" s="52" t="s">
        <v>97</v>
      </c>
      <c r="E42" s="21"/>
      <c r="F42" s="21"/>
      <c r="G42" s="21"/>
      <c r="H42" s="21"/>
      <c r="I42" s="21"/>
      <c r="J42" s="21"/>
      <c r="K42" s="21"/>
      <c r="L42" s="12"/>
      <c r="M42" s="21"/>
      <c r="N42" s="21"/>
      <c r="O42" s="21"/>
      <c r="P42" s="12"/>
      <c r="Q42" s="21"/>
      <c r="R42" s="21"/>
      <c r="S42" s="21"/>
      <c r="T42" s="12"/>
      <c r="U42" s="21"/>
      <c r="V42" s="21"/>
      <c r="W42" s="21"/>
      <c r="X42" s="21"/>
      <c r="Y42" s="21"/>
      <c r="Z42" s="12"/>
      <c r="AA42" s="21"/>
      <c r="AB42" s="21"/>
      <c r="AC42" s="21"/>
      <c r="AD42" s="21"/>
      <c r="AE42" s="21"/>
      <c r="AF42" s="21"/>
      <c r="AG42" s="12"/>
      <c r="AH42" s="21"/>
      <c r="AI42" s="21"/>
      <c r="AJ42" s="21"/>
      <c r="AK42" s="12"/>
      <c r="AL42" s="21"/>
      <c r="AM42" s="21"/>
      <c r="AN42" s="21"/>
      <c r="AO42" s="21"/>
      <c r="AP42" s="21"/>
      <c r="AQ42" s="12"/>
      <c r="AR42" s="21"/>
      <c r="AS42" s="21"/>
      <c r="AT42" s="12"/>
      <c r="AU42" s="21"/>
      <c r="AV42" s="21"/>
      <c r="AW42" s="21"/>
      <c r="AX42" s="21"/>
      <c r="AY42" s="21"/>
      <c r="AZ42" s="12"/>
      <c r="BA42" s="21"/>
      <c r="BB42" s="21"/>
      <c r="BC42" s="21"/>
      <c r="BD42" s="21"/>
      <c r="BE42" s="21"/>
      <c r="BF42" s="21"/>
      <c r="BG42" s="12"/>
      <c r="BH42" s="21"/>
      <c r="BI42" s="21"/>
      <c r="BJ42" s="21"/>
      <c r="BK42" s="21"/>
      <c r="BL42" s="21"/>
      <c r="BM42" s="12"/>
      <c r="BN42" s="21"/>
      <c r="BO42" s="21"/>
      <c r="BP42" s="21"/>
      <c r="BQ42" s="21"/>
      <c r="BR42" s="21"/>
      <c r="BS42" s="12"/>
      <c r="BT42" s="38"/>
      <c r="BU42" s="18"/>
      <c r="BV42" s="39"/>
      <c r="BW42" s="21"/>
      <c r="BX42" s="38"/>
      <c r="BY42" s="18"/>
      <c r="BZ42" s="39"/>
      <c r="CA42" s="21"/>
      <c r="CB42" s="21"/>
      <c r="CC42" s="38"/>
      <c r="CD42" s="18"/>
      <c r="CE42" s="39"/>
      <c r="CF42" s="21"/>
      <c r="CG42" s="21"/>
      <c r="CH42" s="21"/>
      <c r="CI42" s="21"/>
      <c r="CJ42" s="21"/>
      <c r="CK42" s="20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</row>
    <row r="43">
      <c r="A43" s="12"/>
      <c r="B43" s="49">
        <v>1.0</v>
      </c>
      <c r="C43" s="49">
        <v>39.0</v>
      </c>
      <c r="D43" s="52" t="s">
        <v>98</v>
      </c>
      <c r="E43" s="21"/>
      <c r="F43" s="21"/>
      <c r="G43" s="21"/>
      <c r="H43" s="21"/>
      <c r="I43" s="21"/>
      <c r="J43" s="21"/>
      <c r="K43" s="21"/>
      <c r="L43" s="12"/>
      <c r="M43" s="21"/>
      <c r="N43" s="21"/>
      <c r="O43" s="21"/>
      <c r="P43" s="12"/>
      <c r="Q43" s="21"/>
      <c r="R43" s="21"/>
      <c r="S43" s="21"/>
      <c r="T43" s="12"/>
      <c r="U43" s="21"/>
      <c r="V43" s="21"/>
      <c r="W43" s="21"/>
      <c r="X43" s="21"/>
      <c r="Y43" s="21"/>
      <c r="Z43" s="12"/>
      <c r="AA43" s="21"/>
      <c r="AB43" s="21"/>
      <c r="AC43" s="21"/>
      <c r="AD43" s="21"/>
      <c r="AE43" s="21"/>
      <c r="AF43" s="21"/>
      <c r="AG43" s="12"/>
      <c r="AH43" s="21"/>
      <c r="AI43" s="21"/>
      <c r="AJ43" s="21"/>
      <c r="AK43" s="12"/>
      <c r="AL43" s="21"/>
      <c r="AM43" s="21"/>
      <c r="AN43" s="21"/>
      <c r="AO43" s="21"/>
      <c r="AP43" s="21"/>
      <c r="AQ43" s="12"/>
      <c r="AR43" s="21"/>
      <c r="AS43" s="21"/>
      <c r="AT43" s="12"/>
      <c r="AU43" s="21"/>
      <c r="AV43" s="21"/>
      <c r="AW43" s="21"/>
      <c r="AX43" s="21"/>
      <c r="AY43" s="21"/>
      <c r="AZ43" s="12"/>
      <c r="BA43" s="21"/>
      <c r="BB43" s="21"/>
      <c r="BC43" s="21"/>
      <c r="BD43" s="21"/>
      <c r="BE43" s="21"/>
      <c r="BF43" s="21"/>
      <c r="BG43" s="12"/>
      <c r="BH43" s="21"/>
      <c r="BI43" s="21"/>
      <c r="BJ43" s="21"/>
      <c r="BK43" s="21"/>
      <c r="BL43" s="21"/>
      <c r="BM43" s="12"/>
      <c r="BN43" s="21"/>
      <c r="BO43" s="21"/>
      <c r="BP43" s="21"/>
      <c r="BQ43" s="21"/>
      <c r="BR43" s="21"/>
      <c r="BS43" s="12"/>
      <c r="BT43" s="38"/>
      <c r="BU43" s="18"/>
      <c r="BV43" s="39"/>
      <c r="BW43" s="21"/>
      <c r="BX43" s="38"/>
      <c r="BY43" s="18"/>
      <c r="BZ43" s="39"/>
      <c r="CA43" s="21"/>
      <c r="CB43" s="21"/>
      <c r="CC43" s="38"/>
      <c r="CD43" s="18"/>
      <c r="CE43" s="39"/>
      <c r="CF43" s="21"/>
      <c r="CG43" s="21"/>
      <c r="CH43" s="21"/>
      <c r="CI43" s="21"/>
      <c r="CJ43" s="21"/>
      <c r="CK43" s="20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</row>
    <row r="44">
      <c r="A44" s="12"/>
      <c r="B44" s="49">
        <v>1.0</v>
      </c>
      <c r="C44" s="49">
        <v>40.0</v>
      </c>
      <c r="D44" s="52" t="s">
        <v>99</v>
      </c>
      <c r="E44" s="21"/>
      <c r="F44" s="21"/>
      <c r="G44" s="21"/>
      <c r="H44" s="21"/>
      <c r="I44" s="21"/>
      <c r="J44" s="21"/>
      <c r="K44" s="21"/>
      <c r="L44" s="12"/>
      <c r="M44" s="21"/>
      <c r="N44" s="21"/>
      <c r="O44" s="21"/>
      <c r="P44" s="12"/>
      <c r="Q44" s="21"/>
      <c r="R44" s="21"/>
      <c r="S44" s="21"/>
      <c r="T44" s="12"/>
      <c r="U44" s="21"/>
      <c r="V44" s="21"/>
      <c r="W44" s="21"/>
      <c r="X44" s="21"/>
      <c r="Y44" s="21"/>
      <c r="Z44" s="12"/>
      <c r="AA44" s="21"/>
      <c r="AB44" s="21"/>
      <c r="AC44" s="21"/>
      <c r="AD44" s="21"/>
      <c r="AE44" s="21"/>
      <c r="AF44" s="21"/>
      <c r="AG44" s="12"/>
      <c r="AH44" s="21"/>
      <c r="AI44" s="21"/>
      <c r="AJ44" s="21"/>
      <c r="AK44" s="12"/>
      <c r="AL44" s="21"/>
      <c r="AM44" s="21"/>
      <c r="AN44" s="21"/>
      <c r="AO44" s="21"/>
      <c r="AP44" s="21"/>
      <c r="AQ44" s="12"/>
      <c r="AR44" s="21"/>
      <c r="AS44" s="21"/>
      <c r="AT44" s="12"/>
      <c r="AU44" s="21"/>
      <c r="AV44" s="21"/>
      <c r="AW44" s="21"/>
      <c r="AX44" s="21"/>
      <c r="AY44" s="21"/>
      <c r="AZ44" s="12"/>
      <c r="BA44" s="21"/>
      <c r="BB44" s="21"/>
      <c r="BC44" s="21"/>
      <c r="BD44" s="21"/>
      <c r="BE44" s="21"/>
      <c r="BF44" s="21"/>
      <c r="BG44" s="12"/>
      <c r="BH44" s="21"/>
      <c r="BI44" s="21"/>
      <c r="BJ44" s="21"/>
      <c r="BK44" s="21"/>
      <c r="BL44" s="21"/>
      <c r="BM44" s="12"/>
      <c r="BN44" s="21"/>
      <c r="BO44" s="21"/>
      <c r="BP44" s="21"/>
      <c r="BQ44" s="21"/>
      <c r="BR44" s="21"/>
      <c r="BS44" s="12"/>
      <c r="BT44" s="38"/>
      <c r="BU44" s="18"/>
      <c r="BV44" s="39"/>
      <c r="BW44" s="21"/>
      <c r="BX44" s="38"/>
      <c r="BY44" s="18"/>
      <c r="BZ44" s="39"/>
      <c r="CA44" s="21"/>
      <c r="CB44" s="21"/>
      <c r="CC44" s="38"/>
      <c r="CD44" s="18"/>
      <c r="CE44" s="39"/>
      <c r="CF44" s="21"/>
      <c r="CG44" s="21"/>
      <c r="CH44" s="21"/>
      <c r="CI44" s="21"/>
      <c r="CJ44" s="21"/>
      <c r="CK44" s="20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</row>
    <row r="45">
      <c r="A45" s="12"/>
      <c r="B45" s="49">
        <v>1.0</v>
      </c>
      <c r="C45" s="49">
        <v>41.0</v>
      </c>
      <c r="D45" s="36" t="s">
        <v>100</v>
      </c>
      <c r="E45" s="21"/>
      <c r="F45" s="21"/>
      <c r="G45" s="21"/>
      <c r="H45" s="21"/>
      <c r="I45" s="21"/>
      <c r="J45" s="21"/>
      <c r="K45" s="21"/>
      <c r="L45" s="12"/>
      <c r="M45" s="21"/>
      <c r="N45" s="21"/>
      <c r="O45" s="21"/>
      <c r="P45" s="12"/>
      <c r="Q45" s="21"/>
      <c r="R45" s="21"/>
      <c r="S45" s="21"/>
      <c r="T45" s="12"/>
      <c r="U45" s="21"/>
      <c r="V45" s="21"/>
      <c r="W45" s="21"/>
      <c r="X45" s="21"/>
      <c r="Y45" s="21"/>
      <c r="Z45" s="12"/>
      <c r="AA45" s="21"/>
      <c r="AB45" s="21"/>
      <c r="AC45" s="21"/>
      <c r="AD45" s="21"/>
      <c r="AE45" s="21"/>
      <c r="AF45" s="21"/>
      <c r="AG45" s="12"/>
      <c r="AH45" s="21"/>
      <c r="AI45" s="21"/>
      <c r="AJ45" s="21"/>
      <c r="AK45" s="12"/>
      <c r="AL45" s="21"/>
      <c r="AM45" s="21"/>
      <c r="AN45" s="21"/>
      <c r="AO45" s="21"/>
      <c r="AP45" s="21"/>
      <c r="AQ45" s="12"/>
      <c r="AR45" s="21"/>
      <c r="AS45" s="21"/>
      <c r="AT45" s="12"/>
      <c r="AU45" s="21"/>
      <c r="AV45" s="21"/>
      <c r="AW45" s="21"/>
      <c r="AX45" s="21"/>
      <c r="AY45" s="21"/>
      <c r="AZ45" s="12"/>
      <c r="BA45" s="21"/>
      <c r="BB45" s="21"/>
      <c r="BC45" s="21"/>
      <c r="BD45" s="21"/>
      <c r="BE45" s="21"/>
      <c r="BF45" s="21"/>
      <c r="BG45" s="12"/>
      <c r="BH45" s="21"/>
      <c r="BI45" s="21"/>
      <c r="BJ45" s="21"/>
      <c r="BK45" s="21"/>
      <c r="BL45" s="21"/>
      <c r="BM45" s="12"/>
      <c r="BN45" s="21"/>
      <c r="BO45" s="21"/>
      <c r="BP45" s="21"/>
      <c r="BQ45" s="21"/>
      <c r="BR45" s="21"/>
      <c r="BS45" s="12"/>
      <c r="BT45" s="38"/>
      <c r="BU45" s="18"/>
      <c r="BV45" s="39"/>
      <c r="BW45" s="21"/>
      <c r="BX45" s="38"/>
      <c r="BY45" s="18"/>
      <c r="BZ45" s="39"/>
      <c r="CA45" s="21"/>
      <c r="CB45" s="21"/>
      <c r="CC45" s="38"/>
      <c r="CD45" s="18"/>
      <c r="CE45" s="39"/>
      <c r="CF45" s="21"/>
      <c r="CG45" s="21"/>
      <c r="CH45" s="21"/>
      <c r="CI45" s="21"/>
      <c r="CJ45" s="21"/>
      <c r="CK45" s="20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</row>
    <row r="46">
      <c r="A46" s="12"/>
      <c r="B46" s="53">
        <v>2.0</v>
      </c>
      <c r="C46" s="49">
        <v>42.0</v>
      </c>
      <c r="D46" s="55" t="s">
        <v>101</v>
      </c>
      <c r="E46" s="21"/>
      <c r="F46" s="21"/>
      <c r="G46" s="21"/>
      <c r="H46" s="21"/>
      <c r="I46" s="21"/>
      <c r="J46" s="21"/>
      <c r="K46" s="21"/>
      <c r="L46" s="12"/>
      <c r="M46" s="21"/>
      <c r="N46" s="21"/>
      <c r="O46" s="21"/>
      <c r="P46" s="12"/>
      <c r="Q46" s="21"/>
      <c r="R46" s="21"/>
      <c r="S46" s="21"/>
      <c r="T46" s="12"/>
      <c r="U46" s="21"/>
      <c r="V46" s="21"/>
      <c r="W46" s="21"/>
      <c r="X46" s="21"/>
      <c r="Y46" s="21"/>
      <c r="Z46" s="12"/>
      <c r="AA46" s="21"/>
      <c r="AB46" s="21"/>
      <c r="AC46" s="21"/>
      <c r="AD46" s="21"/>
      <c r="AE46" s="21"/>
      <c r="AF46" s="21"/>
      <c r="AG46" s="12"/>
      <c r="AH46" s="21"/>
      <c r="AI46" s="21"/>
      <c r="AJ46" s="21"/>
      <c r="AK46" s="12"/>
      <c r="AL46" s="21"/>
      <c r="AM46" s="21"/>
      <c r="AN46" s="21"/>
      <c r="AO46" s="21"/>
      <c r="AP46" s="21"/>
      <c r="AQ46" s="12"/>
      <c r="AR46" s="21"/>
      <c r="AS46" s="21"/>
      <c r="AT46" s="12"/>
      <c r="AU46" s="21"/>
      <c r="AV46" s="21"/>
      <c r="AW46" s="21"/>
      <c r="AX46" s="21"/>
      <c r="AY46" s="21"/>
      <c r="AZ46" s="12"/>
      <c r="BA46" s="21"/>
      <c r="BB46" s="21"/>
      <c r="BC46" s="21"/>
      <c r="BD46" s="21"/>
      <c r="BE46" s="21"/>
      <c r="BF46" s="21"/>
      <c r="BG46" s="12"/>
      <c r="BH46" s="21"/>
      <c r="BI46" s="21"/>
      <c r="BJ46" s="21"/>
      <c r="BK46" s="21"/>
      <c r="BL46" s="21"/>
      <c r="BM46" s="12"/>
      <c r="BN46" s="21"/>
      <c r="BO46" s="21"/>
      <c r="BP46" s="21"/>
      <c r="BQ46" s="21"/>
      <c r="BR46" s="21"/>
      <c r="BS46" s="12"/>
      <c r="BT46" s="38"/>
      <c r="BU46" s="18"/>
      <c r="BV46" s="39"/>
      <c r="BW46" s="21"/>
      <c r="BX46" s="38"/>
      <c r="BY46" s="18"/>
      <c r="BZ46" s="39"/>
      <c r="CA46" s="21"/>
      <c r="CB46" s="21"/>
      <c r="CC46" s="38"/>
      <c r="CD46" s="18"/>
      <c r="CE46" s="39"/>
      <c r="CF46" s="21"/>
      <c r="CG46" s="21"/>
      <c r="CH46" s="21"/>
      <c r="CI46" s="21"/>
      <c r="CJ46" s="21"/>
      <c r="CK46" s="20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</row>
    <row r="47">
      <c r="A47" s="12"/>
      <c r="B47" s="44">
        <v>0.0</v>
      </c>
      <c r="C47" s="49">
        <v>43.0</v>
      </c>
      <c r="D47" s="47" t="s">
        <v>81</v>
      </c>
      <c r="E47" s="21"/>
      <c r="F47" s="21"/>
      <c r="G47" s="21"/>
      <c r="H47" s="21"/>
      <c r="I47" s="21"/>
      <c r="J47" s="21"/>
      <c r="K47" s="21"/>
      <c r="L47" s="12"/>
      <c r="M47" s="21"/>
      <c r="N47" s="21"/>
      <c r="O47" s="21"/>
      <c r="P47" s="12"/>
      <c r="Q47" s="21"/>
      <c r="R47" s="21"/>
      <c r="S47" s="21"/>
      <c r="T47" s="12"/>
      <c r="U47" s="21"/>
      <c r="V47" s="21"/>
      <c r="W47" s="21"/>
      <c r="X47" s="21"/>
      <c r="Y47" s="21"/>
      <c r="Z47" s="12"/>
      <c r="AA47" s="21"/>
      <c r="AB47" s="21"/>
      <c r="AC47" s="21"/>
      <c r="AD47" s="21"/>
      <c r="AE47" s="21"/>
      <c r="AF47" s="21"/>
      <c r="AG47" s="12"/>
      <c r="AH47" s="21"/>
      <c r="AI47" s="21"/>
      <c r="AJ47" s="21"/>
      <c r="AK47" s="12"/>
      <c r="AL47" s="21"/>
      <c r="AM47" s="21"/>
      <c r="AN47" s="21"/>
      <c r="AO47" s="21"/>
      <c r="AP47" s="21"/>
      <c r="AQ47" s="12"/>
      <c r="AR47" s="21"/>
      <c r="AS47" s="21"/>
      <c r="AT47" s="12"/>
      <c r="AU47" s="21"/>
      <c r="AV47" s="21"/>
      <c r="AW47" s="21"/>
      <c r="AX47" s="21"/>
      <c r="AY47" s="21"/>
      <c r="AZ47" s="12"/>
      <c r="BA47" s="21"/>
      <c r="BB47" s="21"/>
      <c r="BC47" s="21"/>
      <c r="BD47" s="21"/>
      <c r="BE47" s="21"/>
      <c r="BF47" s="21"/>
      <c r="BG47" s="12"/>
      <c r="BH47" s="21"/>
      <c r="BI47" s="21"/>
      <c r="BJ47" s="21"/>
      <c r="BK47" s="21"/>
      <c r="BL47" s="21"/>
      <c r="BM47" s="12"/>
      <c r="BN47" s="21"/>
      <c r="BO47" s="21"/>
      <c r="BP47" s="21"/>
      <c r="BQ47" s="21"/>
      <c r="BR47" s="21"/>
      <c r="BS47" s="12"/>
      <c r="BT47" s="38"/>
      <c r="BU47" s="18"/>
      <c r="BV47" s="39"/>
      <c r="BW47" s="21"/>
      <c r="BX47" s="38"/>
      <c r="BY47" s="18"/>
      <c r="BZ47" s="39"/>
      <c r="CA47" s="21"/>
      <c r="CB47" s="21"/>
      <c r="CC47" s="38"/>
      <c r="CD47" s="18"/>
      <c r="CE47" s="39"/>
      <c r="CF47" s="21"/>
      <c r="CG47" s="21"/>
      <c r="CH47" s="21"/>
      <c r="CI47" s="21"/>
      <c r="CJ47" s="21"/>
      <c r="CK47" s="20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</row>
    <row r="48">
      <c r="A48" s="12"/>
      <c r="B48" s="44">
        <v>0.0</v>
      </c>
      <c r="C48" s="49">
        <v>44.0</v>
      </c>
      <c r="D48" s="47" t="s">
        <v>102</v>
      </c>
      <c r="E48" s="21"/>
      <c r="F48" s="21"/>
      <c r="G48" s="21"/>
      <c r="H48" s="21"/>
      <c r="I48" s="21"/>
      <c r="J48" s="21"/>
      <c r="K48" s="21"/>
      <c r="L48" s="12"/>
      <c r="M48" s="21"/>
      <c r="N48" s="21"/>
      <c r="O48" s="21"/>
      <c r="P48" s="12"/>
      <c r="Q48" s="21"/>
      <c r="R48" s="21"/>
      <c r="S48" s="21"/>
      <c r="T48" s="12"/>
      <c r="U48" s="21"/>
      <c r="V48" s="21"/>
      <c r="W48" s="21"/>
      <c r="X48" s="21"/>
      <c r="Y48" s="21"/>
      <c r="Z48" s="12"/>
      <c r="AA48" s="21"/>
      <c r="AB48" s="21"/>
      <c r="AC48" s="21"/>
      <c r="AD48" s="21"/>
      <c r="AE48" s="21"/>
      <c r="AF48" s="21"/>
      <c r="AG48" s="12"/>
      <c r="AH48" s="21"/>
      <c r="AI48" s="21"/>
      <c r="AJ48" s="21"/>
      <c r="AK48" s="12"/>
      <c r="AL48" s="21"/>
      <c r="AM48" s="21"/>
      <c r="AN48" s="21"/>
      <c r="AO48" s="21"/>
      <c r="AP48" s="21"/>
      <c r="AQ48" s="12"/>
      <c r="AR48" s="21"/>
      <c r="AS48" s="21"/>
      <c r="AT48" s="12"/>
      <c r="AU48" s="21"/>
      <c r="AV48" s="21"/>
      <c r="AW48" s="21"/>
      <c r="AX48" s="21"/>
      <c r="AY48" s="21"/>
      <c r="AZ48" s="12"/>
      <c r="BA48" s="21"/>
      <c r="BB48" s="21"/>
      <c r="BC48" s="21"/>
      <c r="BD48" s="21"/>
      <c r="BE48" s="21"/>
      <c r="BF48" s="21"/>
      <c r="BG48" s="12"/>
      <c r="BH48" s="21"/>
      <c r="BI48" s="21"/>
      <c r="BJ48" s="21"/>
      <c r="BK48" s="21"/>
      <c r="BL48" s="21"/>
      <c r="BM48" s="12"/>
      <c r="BN48" s="21"/>
      <c r="BO48" s="21"/>
      <c r="BP48" s="21"/>
      <c r="BQ48" s="21"/>
      <c r="BR48" s="21"/>
      <c r="BS48" s="12"/>
      <c r="BT48" s="38"/>
      <c r="BU48" s="18"/>
      <c r="BV48" s="39"/>
      <c r="BW48" s="21"/>
      <c r="BX48" s="38"/>
      <c r="BY48" s="18"/>
      <c r="BZ48" s="39"/>
      <c r="CA48" s="21"/>
      <c r="CB48" s="21"/>
      <c r="CC48" s="38"/>
      <c r="CD48" s="18"/>
      <c r="CE48" s="39"/>
      <c r="CF48" s="21"/>
      <c r="CG48" s="21"/>
      <c r="CH48" s="21"/>
      <c r="CI48" s="21"/>
      <c r="CJ48" s="21"/>
      <c r="CK48" s="20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</row>
    <row r="49">
      <c r="A49" s="12"/>
      <c r="B49" s="34">
        <v>1.0</v>
      </c>
      <c r="C49" s="49">
        <v>45.0</v>
      </c>
      <c r="D49" s="45" t="s">
        <v>103</v>
      </c>
      <c r="E49" s="21"/>
      <c r="F49" s="21"/>
      <c r="G49" s="21"/>
      <c r="H49" s="21"/>
      <c r="I49" s="21"/>
      <c r="J49" s="21"/>
      <c r="K49" s="21"/>
      <c r="L49" s="12"/>
      <c r="M49" s="21"/>
      <c r="N49" s="21"/>
      <c r="O49" s="21"/>
      <c r="P49" s="12"/>
      <c r="Q49" s="21"/>
      <c r="R49" s="21"/>
      <c r="S49" s="21"/>
      <c r="T49" s="12"/>
      <c r="U49" s="21"/>
      <c r="V49" s="21"/>
      <c r="W49" s="21"/>
      <c r="X49" s="21"/>
      <c r="Y49" s="21"/>
      <c r="Z49" s="12"/>
      <c r="AA49" s="21"/>
      <c r="AB49" s="21"/>
      <c r="AC49" s="21"/>
      <c r="AD49" s="21"/>
      <c r="AE49" s="21"/>
      <c r="AF49" s="21"/>
      <c r="AG49" s="12"/>
      <c r="AH49" s="21"/>
      <c r="AI49" s="21"/>
      <c r="AJ49" s="21"/>
      <c r="AK49" s="12"/>
      <c r="AL49" s="21"/>
      <c r="AM49" s="21"/>
      <c r="AN49" s="21"/>
      <c r="AO49" s="21"/>
      <c r="AP49" s="21"/>
      <c r="AQ49" s="12"/>
      <c r="AR49" s="21"/>
      <c r="AS49" s="21"/>
      <c r="AT49" s="12"/>
      <c r="AU49" s="21"/>
      <c r="AV49" s="21"/>
      <c r="AW49" s="21"/>
      <c r="AX49" s="21"/>
      <c r="AY49" s="21"/>
      <c r="AZ49" s="12"/>
      <c r="BA49" s="21"/>
      <c r="BB49" s="21"/>
      <c r="BC49" s="21"/>
      <c r="BD49" s="21"/>
      <c r="BE49" s="21"/>
      <c r="BF49" s="21"/>
      <c r="BG49" s="12"/>
      <c r="BH49" s="21"/>
      <c r="BI49" s="21"/>
      <c r="BJ49" s="21"/>
      <c r="BK49" s="21"/>
      <c r="BL49" s="21"/>
      <c r="BM49" s="12"/>
      <c r="BN49" s="21"/>
      <c r="BO49" s="21"/>
      <c r="BP49" s="21"/>
      <c r="BQ49" s="21"/>
      <c r="BR49" s="21"/>
      <c r="BS49" s="12"/>
      <c r="BT49" s="38"/>
      <c r="BU49" s="18"/>
      <c r="BV49" s="39"/>
      <c r="BW49" s="21"/>
      <c r="BX49" s="38"/>
      <c r="BY49" s="18"/>
      <c r="BZ49" s="39"/>
      <c r="CA49" s="21"/>
      <c r="CB49" s="21"/>
      <c r="CC49" s="38"/>
      <c r="CD49" s="18"/>
      <c r="CE49" s="39"/>
      <c r="CF49" s="21"/>
      <c r="CG49" s="21"/>
      <c r="CH49" s="21"/>
      <c r="CI49" s="21"/>
      <c r="CJ49" s="21"/>
      <c r="CK49" s="20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</row>
    <row r="50">
      <c r="A50" s="12"/>
      <c r="B50" s="48">
        <v>5.0</v>
      </c>
      <c r="C50" s="49">
        <v>46.0</v>
      </c>
      <c r="D50" s="50" t="s">
        <v>85</v>
      </c>
      <c r="E50" s="21"/>
      <c r="F50" s="21"/>
      <c r="G50" s="21"/>
      <c r="H50" s="21"/>
      <c r="I50" s="21"/>
      <c r="J50" s="21"/>
      <c r="K50" s="21"/>
      <c r="L50" s="12"/>
      <c r="M50" s="21"/>
      <c r="N50" s="21"/>
      <c r="O50" s="21"/>
      <c r="P50" s="12"/>
      <c r="Q50" s="21"/>
      <c r="R50" s="21"/>
      <c r="S50" s="21"/>
      <c r="T50" s="12"/>
      <c r="U50" s="21"/>
      <c r="V50" s="21"/>
      <c r="W50" s="21"/>
      <c r="X50" s="21"/>
      <c r="Y50" s="21"/>
      <c r="Z50" s="12"/>
      <c r="AA50" s="21"/>
      <c r="AB50" s="21"/>
      <c r="AC50" s="21"/>
      <c r="AD50" s="21"/>
      <c r="AE50" s="21"/>
      <c r="AF50" s="21"/>
      <c r="AG50" s="12"/>
      <c r="AH50" s="21"/>
      <c r="AI50" s="21"/>
      <c r="AJ50" s="21"/>
      <c r="AK50" s="12"/>
      <c r="AL50" s="21"/>
      <c r="AM50" s="21"/>
      <c r="AN50" s="21"/>
      <c r="AO50" s="21"/>
      <c r="AP50" s="21"/>
      <c r="AQ50" s="12"/>
      <c r="AR50" s="21"/>
      <c r="AS50" s="21"/>
      <c r="AT50" s="12"/>
      <c r="AU50" s="21"/>
      <c r="AV50" s="21"/>
      <c r="AW50" s="21"/>
      <c r="AX50" s="21"/>
      <c r="AY50" s="21"/>
      <c r="AZ50" s="12"/>
      <c r="BA50" s="21"/>
      <c r="BB50" s="21"/>
      <c r="BC50" s="21"/>
      <c r="BD50" s="21"/>
      <c r="BE50" s="21"/>
      <c r="BF50" s="21"/>
      <c r="BG50" s="12"/>
      <c r="BH50" s="21"/>
      <c r="BI50" s="21"/>
      <c r="BJ50" s="21"/>
      <c r="BK50" s="21"/>
      <c r="BL50" s="21"/>
      <c r="BM50" s="12"/>
      <c r="BN50" s="21"/>
      <c r="BO50" s="21"/>
      <c r="BP50" s="21"/>
      <c r="BQ50" s="21"/>
      <c r="BR50" s="21"/>
      <c r="BS50" s="12"/>
      <c r="BT50" s="38"/>
      <c r="BU50" s="18"/>
      <c r="BV50" s="39"/>
      <c r="BW50" s="21"/>
      <c r="BX50" s="38"/>
      <c r="BY50" s="18"/>
      <c r="BZ50" s="39"/>
      <c r="CA50" s="21"/>
      <c r="CB50" s="21"/>
      <c r="CC50" s="38"/>
      <c r="CD50" s="18"/>
      <c r="CE50" s="39"/>
      <c r="CF50" s="21"/>
      <c r="CG50" s="21"/>
      <c r="CH50" s="21"/>
      <c r="CI50" s="21"/>
      <c r="CJ50" s="21"/>
      <c r="CK50" s="20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</row>
    <row r="51">
      <c r="A51" s="12"/>
      <c r="B51" s="34">
        <v>1.0</v>
      </c>
      <c r="C51" s="49">
        <v>47.0</v>
      </c>
      <c r="D51" s="52" t="s">
        <v>104</v>
      </c>
      <c r="E51" s="21"/>
      <c r="F51" s="21"/>
      <c r="G51" s="21"/>
      <c r="H51" s="21"/>
      <c r="I51" s="21"/>
      <c r="J51" s="21"/>
      <c r="K51" s="21"/>
      <c r="L51" s="12"/>
      <c r="M51" s="21"/>
      <c r="N51" s="21"/>
      <c r="O51" s="21"/>
      <c r="P51" s="12"/>
      <c r="Q51" s="21"/>
      <c r="R51" s="21"/>
      <c r="S51" s="21"/>
      <c r="T51" s="12"/>
      <c r="U51" s="21"/>
      <c r="V51" s="21"/>
      <c r="W51" s="21"/>
      <c r="X51" s="21"/>
      <c r="Y51" s="21"/>
      <c r="Z51" s="12"/>
      <c r="AA51" s="21"/>
      <c r="AB51" s="21"/>
      <c r="AC51" s="21"/>
      <c r="AD51" s="21"/>
      <c r="AE51" s="21"/>
      <c r="AF51" s="21"/>
      <c r="AG51" s="12"/>
      <c r="AH51" s="21"/>
      <c r="AI51" s="21"/>
      <c r="AJ51" s="21"/>
      <c r="AK51" s="12"/>
      <c r="AL51" s="21"/>
      <c r="AM51" s="21"/>
      <c r="AN51" s="21"/>
      <c r="AO51" s="21"/>
      <c r="AP51" s="21"/>
      <c r="AQ51" s="12"/>
      <c r="AR51" s="21"/>
      <c r="AS51" s="21"/>
      <c r="AT51" s="12"/>
      <c r="AU51" s="21"/>
      <c r="AV51" s="21"/>
      <c r="AW51" s="21"/>
      <c r="AX51" s="21"/>
      <c r="AY51" s="21"/>
      <c r="AZ51" s="12"/>
      <c r="BA51" s="21"/>
      <c r="BB51" s="21"/>
      <c r="BC51" s="21"/>
      <c r="BD51" s="21"/>
      <c r="BE51" s="21"/>
      <c r="BF51" s="21"/>
      <c r="BG51" s="12"/>
      <c r="BH51" s="21"/>
      <c r="BI51" s="21"/>
      <c r="BJ51" s="21"/>
      <c r="BK51" s="21"/>
      <c r="BL51" s="21"/>
      <c r="BM51" s="12"/>
      <c r="BN51" s="21"/>
      <c r="BO51" s="21"/>
      <c r="BP51" s="21"/>
      <c r="BQ51" s="21"/>
      <c r="BR51" s="21"/>
      <c r="BS51" s="12"/>
      <c r="BT51" s="38"/>
      <c r="BU51" s="18"/>
      <c r="BV51" s="39"/>
      <c r="BW51" s="21"/>
      <c r="BX51" s="38"/>
      <c r="BY51" s="18"/>
      <c r="BZ51" s="39"/>
      <c r="CA51" s="21"/>
      <c r="CB51" s="21"/>
      <c r="CC51" s="38"/>
      <c r="CD51" s="18"/>
      <c r="CE51" s="39"/>
      <c r="CF51" s="21"/>
      <c r="CG51" s="21"/>
      <c r="CH51" s="21"/>
      <c r="CI51" s="21"/>
      <c r="CJ51" s="21"/>
      <c r="CK51" s="20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</row>
    <row r="52">
      <c r="A52" s="12"/>
      <c r="B52" s="34">
        <v>1.0</v>
      </c>
      <c r="C52" s="49">
        <v>48.0</v>
      </c>
      <c r="D52" s="36" t="s">
        <v>101</v>
      </c>
      <c r="E52" s="21"/>
      <c r="F52" s="21"/>
      <c r="G52" s="21"/>
      <c r="H52" s="21"/>
      <c r="I52" s="21"/>
      <c r="J52" s="21"/>
      <c r="K52" s="21"/>
      <c r="L52" s="12"/>
      <c r="M52" s="21"/>
      <c r="N52" s="21"/>
      <c r="O52" s="21"/>
      <c r="P52" s="12"/>
      <c r="Q52" s="21"/>
      <c r="R52" s="21"/>
      <c r="S52" s="21"/>
      <c r="T52" s="12"/>
      <c r="U52" s="21"/>
      <c r="V52" s="21"/>
      <c r="W52" s="21"/>
      <c r="X52" s="21"/>
      <c r="Y52" s="21"/>
      <c r="Z52" s="12"/>
      <c r="AA52" s="21"/>
      <c r="AB52" s="21"/>
      <c r="AC52" s="21"/>
      <c r="AD52" s="21"/>
      <c r="AE52" s="21"/>
      <c r="AF52" s="21"/>
      <c r="AG52" s="12"/>
      <c r="AH52" s="21"/>
      <c r="AI52" s="21"/>
      <c r="AJ52" s="21"/>
      <c r="AK52" s="12"/>
      <c r="AL52" s="21"/>
      <c r="AM52" s="21"/>
      <c r="AN52" s="21"/>
      <c r="AO52" s="21"/>
      <c r="AP52" s="21"/>
      <c r="AQ52" s="12"/>
      <c r="AR52" s="21"/>
      <c r="AS52" s="21"/>
      <c r="AT52" s="12"/>
      <c r="AU52" s="21"/>
      <c r="AV52" s="21"/>
      <c r="AW52" s="21"/>
      <c r="AX52" s="21"/>
      <c r="AY52" s="21"/>
      <c r="AZ52" s="12"/>
      <c r="BA52" s="21"/>
      <c r="BB52" s="21"/>
      <c r="BC52" s="21"/>
      <c r="BD52" s="21"/>
      <c r="BE52" s="21"/>
      <c r="BF52" s="21"/>
      <c r="BG52" s="12"/>
      <c r="BH52" s="21"/>
      <c r="BI52" s="21"/>
      <c r="BJ52" s="21"/>
      <c r="BK52" s="21"/>
      <c r="BL52" s="21"/>
      <c r="BM52" s="12"/>
      <c r="BN52" s="21"/>
      <c r="BO52" s="21"/>
      <c r="BP52" s="21"/>
      <c r="BQ52" s="21"/>
      <c r="BR52" s="21"/>
      <c r="BS52" s="12"/>
      <c r="BT52" s="38"/>
      <c r="BU52" s="18"/>
      <c r="BV52" s="39"/>
      <c r="BW52" s="21"/>
      <c r="BX52" s="38"/>
      <c r="BY52" s="18"/>
      <c r="BZ52" s="39"/>
      <c r="CA52" s="21"/>
      <c r="CB52" s="21"/>
      <c r="CC52" s="38"/>
      <c r="CD52" s="18"/>
      <c r="CE52" s="39"/>
      <c r="CF52" s="21"/>
      <c r="CG52" s="21"/>
      <c r="CH52" s="21"/>
      <c r="CI52" s="21"/>
      <c r="CJ52" s="21"/>
      <c r="CK52" s="20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</row>
    <row r="53">
      <c r="A53" s="12"/>
      <c r="B53" s="34">
        <v>1.0</v>
      </c>
      <c r="C53" s="49">
        <v>49.0</v>
      </c>
      <c r="D53" s="52" t="s">
        <v>105</v>
      </c>
      <c r="E53" s="21"/>
      <c r="F53" s="21"/>
      <c r="G53" s="21"/>
      <c r="H53" s="21"/>
      <c r="I53" s="21"/>
      <c r="J53" s="21"/>
      <c r="K53" s="21"/>
      <c r="L53" s="12"/>
      <c r="M53" s="21"/>
      <c r="N53" s="21"/>
      <c r="O53" s="21"/>
      <c r="P53" s="12"/>
      <c r="Q53" s="21"/>
      <c r="R53" s="21"/>
      <c r="S53" s="21"/>
      <c r="T53" s="12"/>
      <c r="U53" s="21"/>
      <c r="V53" s="21"/>
      <c r="W53" s="21"/>
      <c r="X53" s="21"/>
      <c r="Y53" s="21"/>
      <c r="Z53" s="12"/>
      <c r="AA53" s="21"/>
      <c r="AB53" s="21"/>
      <c r="AC53" s="21"/>
      <c r="AD53" s="21"/>
      <c r="AE53" s="21"/>
      <c r="AF53" s="21"/>
      <c r="AG53" s="12"/>
      <c r="AH53" s="21"/>
      <c r="AI53" s="21"/>
      <c r="AJ53" s="21"/>
      <c r="AK53" s="12"/>
      <c r="AL53" s="21"/>
      <c r="AM53" s="21"/>
      <c r="AN53" s="21"/>
      <c r="AO53" s="21"/>
      <c r="AP53" s="21"/>
      <c r="AQ53" s="12"/>
      <c r="AR53" s="21"/>
      <c r="AS53" s="21"/>
      <c r="AT53" s="12"/>
      <c r="AU53" s="21"/>
      <c r="AV53" s="21"/>
      <c r="AW53" s="21"/>
      <c r="AX53" s="21"/>
      <c r="AY53" s="21"/>
      <c r="AZ53" s="12"/>
      <c r="BA53" s="21"/>
      <c r="BB53" s="21"/>
      <c r="BC53" s="21"/>
      <c r="BD53" s="21"/>
      <c r="BE53" s="21"/>
      <c r="BF53" s="21"/>
      <c r="BG53" s="12"/>
      <c r="BH53" s="21"/>
      <c r="BI53" s="21"/>
      <c r="BJ53" s="21"/>
      <c r="BK53" s="21"/>
      <c r="BL53" s="21"/>
      <c r="BM53" s="12"/>
      <c r="BN53" s="21"/>
      <c r="BO53" s="21"/>
      <c r="BP53" s="21"/>
      <c r="BQ53" s="21"/>
      <c r="BR53" s="21"/>
      <c r="BS53" s="12"/>
      <c r="BT53" s="38"/>
      <c r="BU53" s="18"/>
      <c r="BV53" s="39"/>
      <c r="BW53" s="21"/>
      <c r="BX53" s="38"/>
      <c r="BY53" s="18"/>
      <c r="BZ53" s="39"/>
      <c r="CA53" s="21"/>
      <c r="CB53" s="21"/>
      <c r="CC53" s="38"/>
      <c r="CD53" s="18"/>
      <c r="CE53" s="39"/>
      <c r="CF53" s="21"/>
      <c r="CG53" s="21"/>
      <c r="CH53" s="21"/>
      <c r="CI53" s="21"/>
      <c r="CJ53" s="21"/>
      <c r="CK53" s="20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</row>
    <row r="54">
      <c r="A54" s="12"/>
      <c r="B54" s="34">
        <v>1.0</v>
      </c>
      <c r="C54" s="49">
        <v>50.0</v>
      </c>
      <c r="D54" s="52" t="s">
        <v>93</v>
      </c>
      <c r="E54" s="21"/>
      <c r="F54" s="21"/>
      <c r="G54" s="21"/>
      <c r="H54" s="21"/>
      <c r="I54" s="21"/>
      <c r="J54" s="21"/>
      <c r="K54" s="21"/>
      <c r="L54" s="12"/>
      <c r="M54" s="21"/>
      <c r="N54" s="21"/>
      <c r="O54" s="21"/>
      <c r="P54" s="12"/>
      <c r="Q54" s="21"/>
      <c r="R54" s="21"/>
      <c r="S54" s="21"/>
      <c r="T54" s="12"/>
      <c r="U54" s="21"/>
      <c r="V54" s="21"/>
      <c r="W54" s="21"/>
      <c r="X54" s="21"/>
      <c r="Y54" s="21"/>
      <c r="Z54" s="12"/>
      <c r="AA54" s="21"/>
      <c r="AB54" s="21"/>
      <c r="AC54" s="21"/>
      <c r="AD54" s="21"/>
      <c r="AE54" s="21"/>
      <c r="AF54" s="21"/>
      <c r="AG54" s="12"/>
      <c r="AH54" s="21"/>
      <c r="AI54" s="21"/>
      <c r="AJ54" s="21"/>
      <c r="AK54" s="12"/>
      <c r="AL54" s="21"/>
      <c r="AM54" s="21"/>
      <c r="AN54" s="21"/>
      <c r="AO54" s="21"/>
      <c r="AP54" s="21"/>
      <c r="AQ54" s="12"/>
      <c r="AR54" s="21"/>
      <c r="AS54" s="21"/>
      <c r="AT54" s="12"/>
      <c r="AU54" s="21"/>
      <c r="AV54" s="21"/>
      <c r="AW54" s="21"/>
      <c r="AX54" s="21"/>
      <c r="AY54" s="21"/>
      <c r="AZ54" s="12"/>
      <c r="BA54" s="21"/>
      <c r="BB54" s="21"/>
      <c r="BC54" s="21"/>
      <c r="BD54" s="21"/>
      <c r="BE54" s="21"/>
      <c r="BF54" s="21"/>
      <c r="BG54" s="12"/>
      <c r="BH54" s="21"/>
      <c r="BI54" s="21"/>
      <c r="BJ54" s="21"/>
      <c r="BK54" s="21"/>
      <c r="BL54" s="21"/>
      <c r="BM54" s="12"/>
      <c r="BN54" s="21"/>
      <c r="BO54" s="21"/>
      <c r="BP54" s="21"/>
      <c r="BQ54" s="21"/>
      <c r="BR54" s="21"/>
      <c r="BS54" s="12"/>
      <c r="BT54" s="38"/>
      <c r="BU54" s="18"/>
      <c r="BV54" s="39"/>
      <c r="BW54" s="21"/>
      <c r="BX54" s="38"/>
      <c r="BY54" s="18"/>
      <c r="BZ54" s="39"/>
      <c r="CA54" s="21"/>
      <c r="CB54" s="21"/>
      <c r="CC54" s="38"/>
      <c r="CD54" s="18"/>
      <c r="CE54" s="39"/>
      <c r="CF54" s="21"/>
      <c r="CG54" s="21"/>
      <c r="CH54" s="21"/>
      <c r="CI54" s="21"/>
      <c r="CJ54" s="21"/>
      <c r="CK54" s="20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</row>
    <row r="55">
      <c r="A55" s="12"/>
      <c r="B55" s="34">
        <v>1.0</v>
      </c>
      <c r="C55" s="49">
        <v>51.0</v>
      </c>
      <c r="D55" s="36" t="s">
        <v>106</v>
      </c>
      <c r="E55" s="21"/>
      <c r="F55" s="21"/>
      <c r="G55" s="21"/>
      <c r="H55" s="21"/>
      <c r="I55" s="21"/>
      <c r="J55" s="21"/>
      <c r="K55" s="21"/>
      <c r="L55" s="12"/>
      <c r="M55" s="21"/>
      <c r="N55" s="21"/>
      <c r="O55" s="21"/>
      <c r="P55" s="12"/>
      <c r="Q55" s="21"/>
      <c r="R55" s="21"/>
      <c r="S55" s="21"/>
      <c r="T55" s="12"/>
      <c r="U55" s="21"/>
      <c r="V55" s="21"/>
      <c r="W55" s="21"/>
      <c r="X55" s="21"/>
      <c r="Y55" s="21"/>
      <c r="Z55" s="12"/>
      <c r="AA55" s="21"/>
      <c r="AB55" s="21"/>
      <c r="AC55" s="21"/>
      <c r="AD55" s="21"/>
      <c r="AE55" s="21"/>
      <c r="AF55" s="21"/>
      <c r="AG55" s="12"/>
      <c r="AH55" s="21"/>
      <c r="AI55" s="21"/>
      <c r="AJ55" s="21"/>
      <c r="AK55" s="12"/>
      <c r="AL55" s="21"/>
      <c r="AM55" s="21"/>
      <c r="AN55" s="21"/>
      <c r="AO55" s="21"/>
      <c r="AP55" s="21"/>
      <c r="AQ55" s="12"/>
      <c r="AR55" s="21"/>
      <c r="AS55" s="21"/>
      <c r="AT55" s="12"/>
      <c r="AU55" s="21"/>
      <c r="AV55" s="21"/>
      <c r="AW55" s="21"/>
      <c r="AX55" s="21"/>
      <c r="AY55" s="21"/>
      <c r="AZ55" s="12"/>
      <c r="BA55" s="21"/>
      <c r="BB55" s="21"/>
      <c r="BC55" s="21"/>
      <c r="BD55" s="21"/>
      <c r="BE55" s="21"/>
      <c r="BF55" s="21"/>
      <c r="BG55" s="12"/>
      <c r="BH55" s="21"/>
      <c r="BI55" s="21"/>
      <c r="BJ55" s="21"/>
      <c r="BK55" s="21"/>
      <c r="BL55" s="21"/>
      <c r="BM55" s="12"/>
      <c r="BN55" s="21"/>
      <c r="BO55" s="21"/>
      <c r="BP55" s="21"/>
      <c r="BQ55" s="21"/>
      <c r="BR55" s="21"/>
      <c r="BS55" s="12"/>
      <c r="BT55" s="38"/>
      <c r="BU55" s="18"/>
      <c r="BV55" s="39"/>
      <c r="BW55" s="21"/>
      <c r="BX55" s="38"/>
      <c r="BY55" s="18"/>
      <c r="BZ55" s="39"/>
      <c r="CA55" s="21"/>
      <c r="CB55" s="21"/>
      <c r="CC55" s="38"/>
      <c r="CD55" s="18"/>
      <c r="CE55" s="39"/>
      <c r="CF55" s="21"/>
      <c r="CG55" s="21"/>
      <c r="CH55" s="21"/>
      <c r="CI55" s="21"/>
      <c r="CJ55" s="21"/>
      <c r="CK55" s="20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</row>
    <row r="56">
      <c r="A56" s="12"/>
      <c r="B56" s="44">
        <v>0.0</v>
      </c>
      <c r="C56" s="49">
        <v>52.0</v>
      </c>
      <c r="D56" s="47" t="s">
        <v>81</v>
      </c>
      <c r="E56" s="21"/>
      <c r="F56" s="21"/>
      <c r="G56" s="21"/>
      <c r="H56" s="21"/>
      <c r="I56" s="21"/>
      <c r="J56" s="21"/>
      <c r="K56" s="21"/>
      <c r="L56" s="12"/>
      <c r="M56" s="21"/>
      <c r="N56" s="21"/>
      <c r="O56" s="21"/>
      <c r="P56" s="12"/>
      <c r="Q56" s="21"/>
      <c r="R56" s="21"/>
      <c r="S56" s="21"/>
      <c r="T56" s="12"/>
      <c r="U56" s="21"/>
      <c r="V56" s="21"/>
      <c r="W56" s="21"/>
      <c r="X56" s="21"/>
      <c r="Y56" s="21"/>
      <c r="Z56" s="12"/>
      <c r="AA56" s="21"/>
      <c r="AB56" s="21"/>
      <c r="AC56" s="21"/>
      <c r="AD56" s="21"/>
      <c r="AE56" s="21"/>
      <c r="AF56" s="21"/>
      <c r="AG56" s="12"/>
      <c r="AH56" s="21"/>
      <c r="AI56" s="21"/>
      <c r="AJ56" s="21"/>
      <c r="AK56" s="12"/>
      <c r="AL56" s="21"/>
      <c r="AM56" s="21"/>
      <c r="AN56" s="21"/>
      <c r="AO56" s="21"/>
      <c r="AP56" s="21"/>
      <c r="AQ56" s="12"/>
      <c r="AR56" s="21"/>
      <c r="AS56" s="21"/>
      <c r="AT56" s="12"/>
      <c r="AU56" s="21"/>
      <c r="AV56" s="21"/>
      <c r="AW56" s="21"/>
      <c r="AX56" s="21"/>
      <c r="AY56" s="21"/>
      <c r="AZ56" s="12"/>
      <c r="BA56" s="21"/>
      <c r="BB56" s="21"/>
      <c r="BC56" s="21"/>
      <c r="BD56" s="21"/>
      <c r="BE56" s="21"/>
      <c r="BF56" s="21"/>
      <c r="BG56" s="12"/>
      <c r="BH56" s="21"/>
      <c r="BI56" s="21"/>
      <c r="BJ56" s="21"/>
      <c r="BK56" s="21"/>
      <c r="BL56" s="21"/>
      <c r="BM56" s="12"/>
      <c r="BN56" s="21"/>
      <c r="BO56" s="21"/>
      <c r="BP56" s="21"/>
      <c r="BQ56" s="21"/>
      <c r="BR56" s="21"/>
      <c r="BS56" s="12"/>
      <c r="BT56" s="38"/>
      <c r="BU56" s="18"/>
      <c r="BV56" s="39"/>
      <c r="BW56" s="21"/>
      <c r="BX56" s="38"/>
      <c r="BY56" s="18"/>
      <c r="BZ56" s="39"/>
      <c r="CA56" s="21"/>
      <c r="CB56" s="21"/>
      <c r="CC56" s="38"/>
      <c r="CD56" s="18"/>
      <c r="CE56" s="39"/>
      <c r="CF56" s="21"/>
      <c r="CG56" s="21"/>
      <c r="CH56" s="21"/>
      <c r="CI56" s="21"/>
      <c r="CJ56" s="21"/>
      <c r="CK56" s="20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</row>
    <row r="57">
      <c r="A57" s="12"/>
      <c r="B57" s="44">
        <v>0.0</v>
      </c>
      <c r="C57" s="49">
        <v>53.0</v>
      </c>
      <c r="D57" s="47" t="s">
        <v>107</v>
      </c>
      <c r="E57" s="21"/>
      <c r="F57" s="21"/>
      <c r="G57" s="21"/>
      <c r="H57" s="21"/>
      <c r="I57" s="21"/>
      <c r="J57" s="21"/>
      <c r="K57" s="21"/>
      <c r="L57" s="12"/>
      <c r="M57" s="21"/>
      <c r="N57" s="21"/>
      <c r="O57" s="21"/>
      <c r="P57" s="12"/>
      <c r="Q57" s="21"/>
      <c r="R57" s="21"/>
      <c r="S57" s="21"/>
      <c r="T57" s="12"/>
      <c r="U57" s="21"/>
      <c r="V57" s="21"/>
      <c r="W57" s="21"/>
      <c r="X57" s="21"/>
      <c r="Y57" s="21"/>
      <c r="Z57" s="12"/>
      <c r="AA57" s="21"/>
      <c r="AB57" s="21"/>
      <c r="AC57" s="21"/>
      <c r="AD57" s="21"/>
      <c r="AE57" s="21"/>
      <c r="AF57" s="21"/>
      <c r="AG57" s="12"/>
      <c r="AH57" s="21"/>
      <c r="AI57" s="21"/>
      <c r="AJ57" s="21"/>
      <c r="AK57" s="12"/>
      <c r="AL57" s="21"/>
      <c r="AM57" s="21"/>
      <c r="AN57" s="21"/>
      <c r="AO57" s="21"/>
      <c r="AP57" s="21"/>
      <c r="AQ57" s="12"/>
      <c r="AR57" s="21"/>
      <c r="AS57" s="21"/>
      <c r="AT57" s="12"/>
      <c r="AU57" s="21"/>
      <c r="AV57" s="21"/>
      <c r="AW57" s="21"/>
      <c r="AX57" s="21"/>
      <c r="AY57" s="21"/>
      <c r="AZ57" s="12"/>
      <c r="BA57" s="21"/>
      <c r="BB57" s="21"/>
      <c r="BC57" s="21"/>
      <c r="BD57" s="21"/>
      <c r="BE57" s="21"/>
      <c r="BF57" s="21"/>
      <c r="BG57" s="12"/>
      <c r="BH57" s="21"/>
      <c r="BI57" s="21"/>
      <c r="BJ57" s="21"/>
      <c r="BK57" s="21"/>
      <c r="BL57" s="21"/>
      <c r="BM57" s="12"/>
      <c r="BN57" s="21"/>
      <c r="BO57" s="21"/>
      <c r="BP57" s="21"/>
      <c r="BQ57" s="21"/>
      <c r="BR57" s="21"/>
      <c r="BS57" s="12"/>
      <c r="BT57" s="38"/>
      <c r="BU57" s="18"/>
      <c r="BV57" s="39"/>
      <c r="BW57" s="21"/>
      <c r="BX57" s="38"/>
      <c r="BY57" s="18"/>
      <c r="BZ57" s="39"/>
      <c r="CA57" s="21"/>
      <c r="CB57" s="21"/>
      <c r="CC57" s="38"/>
      <c r="CD57" s="18"/>
      <c r="CE57" s="39"/>
      <c r="CF57" s="21"/>
      <c r="CG57" s="21"/>
      <c r="CH57" s="21"/>
      <c r="CI57" s="21"/>
      <c r="CJ57" s="21"/>
      <c r="CK57" s="20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</row>
    <row r="58">
      <c r="A58" s="12"/>
      <c r="B58" s="34">
        <v>1.0</v>
      </c>
      <c r="C58" s="49">
        <v>54.0</v>
      </c>
      <c r="D58" s="52" t="s">
        <v>95</v>
      </c>
      <c r="E58" s="21"/>
      <c r="F58" s="21"/>
      <c r="G58" s="21"/>
      <c r="H58" s="21"/>
      <c r="I58" s="21"/>
      <c r="J58" s="21"/>
      <c r="K58" s="21"/>
      <c r="L58" s="12"/>
      <c r="M58" s="21"/>
      <c r="N58" s="21"/>
      <c r="O58" s="21"/>
      <c r="P58" s="12"/>
      <c r="Q58" s="21"/>
      <c r="R58" s="21"/>
      <c r="S58" s="21"/>
      <c r="T58" s="12"/>
      <c r="U58" s="21"/>
      <c r="V58" s="21"/>
      <c r="W58" s="21"/>
      <c r="X58" s="21"/>
      <c r="Y58" s="21"/>
      <c r="Z58" s="12"/>
      <c r="AA58" s="21"/>
      <c r="AB58" s="21"/>
      <c r="AC58" s="21"/>
      <c r="AD58" s="21"/>
      <c r="AE58" s="21"/>
      <c r="AF58" s="21"/>
      <c r="AG58" s="12"/>
      <c r="AH58" s="21"/>
      <c r="AI58" s="21"/>
      <c r="AJ58" s="21"/>
      <c r="AK58" s="12"/>
      <c r="AL58" s="21"/>
      <c r="AM58" s="21"/>
      <c r="AN58" s="21"/>
      <c r="AO58" s="21"/>
      <c r="AP58" s="21"/>
      <c r="AQ58" s="12"/>
      <c r="AR58" s="21"/>
      <c r="AS58" s="21"/>
      <c r="AT58" s="12"/>
      <c r="AU58" s="21"/>
      <c r="AV58" s="21"/>
      <c r="AW58" s="21"/>
      <c r="AX58" s="21"/>
      <c r="AY58" s="21"/>
      <c r="AZ58" s="12"/>
      <c r="BA58" s="21"/>
      <c r="BB58" s="21"/>
      <c r="BC58" s="21"/>
      <c r="BD58" s="21"/>
      <c r="BE58" s="21"/>
      <c r="BF58" s="21"/>
      <c r="BG58" s="12"/>
      <c r="BH58" s="21"/>
      <c r="BI58" s="21"/>
      <c r="BJ58" s="21"/>
      <c r="BK58" s="21"/>
      <c r="BL58" s="21"/>
      <c r="BM58" s="12"/>
      <c r="BN58" s="21"/>
      <c r="BO58" s="21"/>
      <c r="BP58" s="21"/>
      <c r="BQ58" s="21"/>
      <c r="BR58" s="21"/>
      <c r="BS58" s="12"/>
      <c r="BT58" s="38"/>
      <c r="BU58" s="18"/>
      <c r="BV58" s="39"/>
      <c r="BW58" s="21"/>
      <c r="BX58" s="38"/>
      <c r="BY58" s="18"/>
      <c r="BZ58" s="39"/>
      <c r="CA58" s="21"/>
      <c r="CB58" s="21"/>
      <c r="CC58" s="38"/>
      <c r="CD58" s="18"/>
      <c r="CE58" s="39"/>
      <c r="CF58" s="21"/>
      <c r="CG58" s="21"/>
      <c r="CH58" s="21"/>
      <c r="CI58" s="21"/>
      <c r="CJ58" s="21"/>
      <c r="CK58" s="20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</row>
    <row r="59">
      <c r="A59" s="12"/>
      <c r="B59" s="34">
        <v>1.0</v>
      </c>
      <c r="C59" s="49">
        <v>55.0</v>
      </c>
      <c r="D59" s="36" t="s">
        <v>108</v>
      </c>
      <c r="E59" s="21"/>
      <c r="F59" s="21"/>
      <c r="G59" s="21"/>
      <c r="H59" s="21"/>
      <c r="I59" s="21"/>
      <c r="J59" s="21"/>
      <c r="K59" s="21"/>
      <c r="L59" s="12"/>
      <c r="M59" s="21"/>
      <c r="N59" s="21"/>
      <c r="O59" s="21"/>
      <c r="P59" s="12"/>
      <c r="Q59" s="21"/>
      <c r="R59" s="21"/>
      <c r="S59" s="21"/>
      <c r="T59" s="12"/>
      <c r="U59" s="21"/>
      <c r="V59" s="21"/>
      <c r="W59" s="21"/>
      <c r="X59" s="21"/>
      <c r="Y59" s="21"/>
      <c r="Z59" s="12"/>
      <c r="AA59" s="21"/>
      <c r="AB59" s="21"/>
      <c r="AC59" s="21"/>
      <c r="AD59" s="21"/>
      <c r="AE59" s="21"/>
      <c r="AF59" s="21"/>
      <c r="AG59" s="12"/>
      <c r="AH59" s="21"/>
      <c r="AI59" s="21"/>
      <c r="AJ59" s="21"/>
      <c r="AK59" s="12"/>
      <c r="AL59" s="21"/>
      <c r="AM59" s="21"/>
      <c r="AN59" s="21"/>
      <c r="AO59" s="21"/>
      <c r="AP59" s="21"/>
      <c r="AQ59" s="12"/>
      <c r="AR59" s="21"/>
      <c r="AS59" s="21"/>
      <c r="AT59" s="12"/>
      <c r="AU59" s="21"/>
      <c r="AV59" s="21"/>
      <c r="AW59" s="21"/>
      <c r="AX59" s="21"/>
      <c r="AY59" s="21"/>
      <c r="AZ59" s="12"/>
      <c r="BA59" s="21"/>
      <c r="BB59" s="21"/>
      <c r="BC59" s="21"/>
      <c r="BD59" s="21"/>
      <c r="BE59" s="21"/>
      <c r="BF59" s="21"/>
      <c r="BG59" s="12"/>
      <c r="BH59" s="21"/>
      <c r="BI59" s="21"/>
      <c r="BJ59" s="21"/>
      <c r="BK59" s="21"/>
      <c r="BL59" s="21"/>
      <c r="BM59" s="12"/>
      <c r="BN59" s="21"/>
      <c r="BO59" s="21"/>
      <c r="BP59" s="21"/>
      <c r="BQ59" s="21"/>
      <c r="BR59" s="21"/>
      <c r="BS59" s="12"/>
      <c r="BT59" s="38"/>
      <c r="BU59" s="18"/>
      <c r="BV59" s="39"/>
      <c r="BW59" s="21"/>
      <c r="BX59" s="38"/>
      <c r="BY59" s="18"/>
      <c r="BZ59" s="39"/>
      <c r="CA59" s="21"/>
      <c r="CB59" s="21"/>
      <c r="CC59" s="38"/>
      <c r="CD59" s="18"/>
      <c r="CE59" s="39"/>
      <c r="CF59" s="21"/>
      <c r="CG59" s="21"/>
      <c r="CH59" s="21"/>
      <c r="CI59" s="21"/>
      <c r="CJ59" s="21"/>
      <c r="CK59" s="20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</row>
    <row r="60">
      <c r="A60" s="12"/>
      <c r="B60" s="34">
        <v>1.0</v>
      </c>
      <c r="C60" s="49">
        <v>56.0</v>
      </c>
      <c r="D60" s="36" t="s">
        <v>109</v>
      </c>
      <c r="E60" s="21"/>
      <c r="F60" s="21"/>
      <c r="G60" s="21"/>
      <c r="H60" s="21"/>
      <c r="I60" s="21"/>
      <c r="J60" s="21"/>
      <c r="K60" s="21"/>
      <c r="L60" s="12"/>
      <c r="M60" s="21"/>
      <c r="N60" s="21"/>
      <c r="O60" s="21"/>
      <c r="P60" s="12"/>
      <c r="Q60" s="21"/>
      <c r="R60" s="21"/>
      <c r="S60" s="21"/>
      <c r="T60" s="12"/>
      <c r="U60" s="21"/>
      <c r="V60" s="21"/>
      <c r="W60" s="21"/>
      <c r="X60" s="21"/>
      <c r="Y60" s="21"/>
      <c r="Z60" s="12"/>
      <c r="AA60" s="21"/>
      <c r="AB60" s="21"/>
      <c r="AC60" s="21"/>
      <c r="AD60" s="21"/>
      <c r="AE60" s="21"/>
      <c r="AF60" s="21"/>
      <c r="AG60" s="12"/>
      <c r="AH60" s="21"/>
      <c r="AI60" s="21"/>
      <c r="AJ60" s="21"/>
      <c r="AK60" s="12"/>
      <c r="AL60" s="21"/>
      <c r="AM60" s="21"/>
      <c r="AN60" s="21"/>
      <c r="AO60" s="21"/>
      <c r="AP60" s="21"/>
      <c r="AQ60" s="12"/>
      <c r="AR60" s="21"/>
      <c r="AS60" s="21"/>
      <c r="AT60" s="12"/>
      <c r="AU60" s="21"/>
      <c r="AV60" s="21"/>
      <c r="AW60" s="21"/>
      <c r="AX60" s="21"/>
      <c r="AY60" s="21"/>
      <c r="AZ60" s="12"/>
      <c r="BA60" s="21"/>
      <c r="BB60" s="21"/>
      <c r="BC60" s="21"/>
      <c r="BD60" s="21"/>
      <c r="BE60" s="21"/>
      <c r="BF60" s="21"/>
      <c r="BG60" s="12"/>
      <c r="BH60" s="21"/>
      <c r="BI60" s="21"/>
      <c r="BJ60" s="21"/>
      <c r="BK60" s="21"/>
      <c r="BL60" s="21"/>
      <c r="BM60" s="12"/>
      <c r="BN60" s="21"/>
      <c r="BO60" s="21"/>
      <c r="BP60" s="21"/>
      <c r="BQ60" s="21"/>
      <c r="BR60" s="21"/>
      <c r="BS60" s="12"/>
      <c r="BT60" s="38"/>
      <c r="BU60" s="18"/>
      <c r="BV60" s="39"/>
      <c r="BW60" s="21"/>
      <c r="BX60" s="38"/>
      <c r="BY60" s="18"/>
      <c r="BZ60" s="39"/>
      <c r="CA60" s="21"/>
      <c r="CB60" s="21"/>
      <c r="CC60" s="38"/>
      <c r="CD60" s="18"/>
      <c r="CE60" s="39"/>
      <c r="CF60" s="21"/>
      <c r="CG60" s="21"/>
      <c r="CH60" s="21"/>
      <c r="CI60" s="21"/>
      <c r="CJ60" s="21"/>
      <c r="CK60" s="20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</row>
    <row r="61">
      <c r="A61" s="12"/>
      <c r="B61" s="44">
        <v>0.0</v>
      </c>
      <c r="C61" s="49">
        <v>57.0</v>
      </c>
      <c r="D61" s="47" t="s">
        <v>81</v>
      </c>
      <c r="E61" s="21"/>
      <c r="F61" s="21"/>
      <c r="G61" s="21"/>
      <c r="H61" s="21"/>
      <c r="I61" s="21"/>
      <c r="J61" s="21"/>
      <c r="K61" s="21"/>
      <c r="L61" s="12"/>
      <c r="M61" s="21"/>
      <c r="N61" s="21"/>
      <c r="O61" s="21"/>
      <c r="P61" s="12"/>
      <c r="Q61" s="21"/>
      <c r="R61" s="21"/>
      <c r="S61" s="21"/>
      <c r="T61" s="12"/>
      <c r="U61" s="21"/>
      <c r="V61" s="21"/>
      <c r="W61" s="21"/>
      <c r="X61" s="21"/>
      <c r="Y61" s="21"/>
      <c r="Z61" s="12"/>
      <c r="AA61" s="21"/>
      <c r="AB61" s="21"/>
      <c r="AC61" s="21"/>
      <c r="AD61" s="21"/>
      <c r="AE61" s="21"/>
      <c r="AF61" s="21"/>
      <c r="AG61" s="12"/>
      <c r="AH61" s="21"/>
      <c r="AI61" s="21"/>
      <c r="AJ61" s="21"/>
      <c r="AK61" s="12"/>
      <c r="AL61" s="21"/>
      <c r="AM61" s="21"/>
      <c r="AN61" s="21"/>
      <c r="AO61" s="21"/>
      <c r="AP61" s="21"/>
      <c r="AQ61" s="12"/>
      <c r="AR61" s="21"/>
      <c r="AS61" s="21"/>
      <c r="AT61" s="12"/>
      <c r="AU61" s="21"/>
      <c r="AV61" s="21"/>
      <c r="AW61" s="21"/>
      <c r="AX61" s="21"/>
      <c r="AY61" s="21"/>
      <c r="AZ61" s="12"/>
      <c r="BA61" s="21"/>
      <c r="BB61" s="21"/>
      <c r="BC61" s="21"/>
      <c r="BD61" s="21"/>
      <c r="BE61" s="21"/>
      <c r="BF61" s="21"/>
      <c r="BG61" s="12"/>
      <c r="BH61" s="21"/>
      <c r="BI61" s="21"/>
      <c r="BJ61" s="21"/>
      <c r="BK61" s="21"/>
      <c r="BL61" s="21"/>
      <c r="BM61" s="12"/>
      <c r="BN61" s="21"/>
      <c r="BO61" s="21"/>
      <c r="BP61" s="21"/>
      <c r="BQ61" s="21"/>
      <c r="BR61" s="21"/>
      <c r="BS61" s="12"/>
      <c r="BT61" s="38"/>
      <c r="BU61" s="18"/>
      <c r="BV61" s="39"/>
      <c r="BW61" s="21"/>
      <c r="BX61" s="38"/>
      <c r="BY61" s="18"/>
      <c r="BZ61" s="39"/>
      <c r="CA61" s="21"/>
      <c r="CB61" s="21"/>
      <c r="CC61" s="38"/>
      <c r="CD61" s="18"/>
      <c r="CE61" s="39"/>
      <c r="CF61" s="21"/>
      <c r="CG61" s="21"/>
      <c r="CH61" s="21"/>
      <c r="CI61" s="21"/>
      <c r="CJ61" s="21"/>
      <c r="CK61" s="20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</row>
    <row r="62">
      <c r="A62" s="12"/>
      <c r="B62" s="44">
        <v>0.0</v>
      </c>
      <c r="C62" s="49">
        <v>58.0</v>
      </c>
      <c r="D62" s="47" t="s">
        <v>110</v>
      </c>
      <c r="E62" s="21"/>
      <c r="F62" s="21"/>
      <c r="G62" s="21"/>
      <c r="H62" s="21"/>
      <c r="I62" s="21"/>
      <c r="J62" s="21"/>
      <c r="K62" s="21"/>
      <c r="L62" s="12"/>
      <c r="M62" s="21"/>
      <c r="N62" s="21"/>
      <c r="O62" s="21"/>
      <c r="P62" s="12"/>
      <c r="Q62" s="21"/>
      <c r="R62" s="21"/>
      <c r="S62" s="21"/>
      <c r="T62" s="12"/>
      <c r="U62" s="21"/>
      <c r="V62" s="21"/>
      <c r="W62" s="21"/>
      <c r="X62" s="21"/>
      <c r="Y62" s="21"/>
      <c r="Z62" s="12"/>
      <c r="AA62" s="21"/>
      <c r="AB62" s="21"/>
      <c r="AC62" s="21"/>
      <c r="AD62" s="21"/>
      <c r="AE62" s="21"/>
      <c r="AF62" s="21"/>
      <c r="AG62" s="12"/>
      <c r="AH62" s="21"/>
      <c r="AI62" s="21"/>
      <c r="AJ62" s="21"/>
      <c r="AK62" s="12"/>
      <c r="AL62" s="21"/>
      <c r="AM62" s="21"/>
      <c r="AN62" s="21"/>
      <c r="AO62" s="21"/>
      <c r="AP62" s="21"/>
      <c r="AQ62" s="12"/>
      <c r="AR62" s="21"/>
      <c r="AS62" s="21"/>
      <c r="AT62" s="12"/>
      <c r="AU62" s="21"/>
      <c r="AV62" s="21"/>
      <c r="AW62" s="21"/>
      <c r="AX62" s="21"/>
      <c r="AY62" s="21"/>
      <c r="AZ62" s="12"/>
      <c r="BA62" s="21"/>
      <c r="BB62" s="21"/>
      <c r="BC62" s="21"/>
      <c r="BD62" s="21"/>
      <c r="BE62" s="21"/>
      <c r="BF62" s="21"/>
      <c r="BG62" s="12"/>
      <c r="BH62" s="21"/>
      <c r="BI62" s="21"/>
      <c r="BJ62" s="21"/>
      <c r="BK62" s="21"/>
      <c r="BL62" s="21"/>
      <c r="BM62" s="12"/>
      <c r="BN62" s="21"/>
      <c r="BO62" s="21"/>
      <c r="BP62" s="21"/>
      <c r="BQ62" s="21"/>
      <c r="BR62" s="21"/>
      <c r="BS62" s="12"/>
      <c r="BT62" s="38"/>
      <c r="BU62" s="18"/>
      <c r="BV62" s="39"/>
      <c r="BW62" s="21"/>
      <c r="BX62" s="38"/>
      <c r="BY62" s="18"/>
      <c r="BZ62" s="39"/>
      <c r="CA62" s="21"/>
      <c r="CB62" s="21"/>
      <c r="CC62" s="38"/>
      <c r="CD62" s="18"/>
      <c r="CE62" s="39"/>
      <c r="CF62" s="21"/>
      <c r="CG62" s="21"/>
      <c r="CH62" s="21"/>
      <c r="CI62" s="21"/>
      <c r="CJ62" s="21"/>
      <c r="CK62" s="20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</row>
    <row r="63">
      <c r="A63" s="12"/>
      <c r="B63" s="34">
        <v>1.0</v>
      </c>
      <c r="C63" s="49">
        <v>59.0</v>
      </c>
      <c r="D63" s="52" t="s">
        <v>111</v>
      </c>
      <c r="E63" s="21"/>
      <c r="F63" s="21"/>
      <c r="G63" s="21"/>
      <c r="H63" s="21"/>
      <c r="I63" s="21"/>
      <c r="J63" s="21"/>
      <c r="K63" s="21"/>
      <c r="L63" s="12"/>
      <c r="M63" s="21"/>
      <c r="N63" s="21"/>
      <c r="O63" s="21"/>
      <c r="P63" s="12"/>
      <c r="Q63" s="21"/>
      <c r="R63" s="21"/>
      <c r="S63" s="21"/>
      <c r="T63" s="12"/>
      <c r="U63" s="21"/>
      <c r="V63" s="21"/>
      <c r="W63" s="21"/>
      <c r="X63" s="21"/>
      <c r="Y63" s="21"/>
      <c r="Z63" s="12"/>
      <c r="AA63" s="21"/>
      <c r="AB63" s="21"/>
      <c r="AC63" s="21"/>
      <c r="AD63" s="21"/>
      <c r="AE63" s="21"/>
      <c r="AF63" s="21"/>
      <c r="AG63" s="12"/>
      <c r="AH63" s="21"/>
      <c r="AI63" s="21"/>
      <c r="AJ63" s="21"/>
      <c r="AK63" s="12"/>
      <c r="AL63" s="21"/>
      <c r="AM63" s="21"/>
      <c r="AN63" s="21"/>
      <c r="AO63" s="21"/>
      <c r="AP63" s="21"/>
      <c r="AQ63" s="12"/>
      <c r="AR63" s="21"/>
      <c r="AS63" s="21"/>
      <c r="AT63" s="12"/>
      <c r="AU63" s="21"/>
      <c r="AV63" s="21"/>
      <c r="AW63" s="21"/>
      <c r="AX63" s="21"/>
      <c r="AY63" s="21"/>
      <c r="AZ63" s="12"/>
      <c r="BA63" s="21"/>
      <c r="BB63" s="21"/>
      <c r="BC63" s="21"/>
      <c r="BD63" s="21"/>
      <c r="BE63" s="21"/>
      <c r="BF63" s="21"/>
      <c r="BG63" s="12"/>
      <c r="BH63" s="21"/>
      <c r="BI63" s="21"/>
      <c r="BJ63" s="21"/>
      <c r="BK63" s="21"/>
      <c r="BL63" s="21"/>
      <c r="BM63" s="12"/>
      <c r="BN63" s="21"/>
      <c r="BO63" s="21"/>
      <c r="BP63" s="21"/>
      <c r="BQ63" s="21"/>
      <c r="BR63" s="21"/>
      <c r="BS63" s="12"/>
      <c r="BT63" s="38"/>
      <c r="BU63" s="18"/>
      <c r="BV63" s="39"/>
      <c r="BW63" s="21"/>
      <c r="BX63" s="38"/>
      <c r="BY63" s="18"/>
      <c r="BZ63" s="39"/>
      <c r="CA63" s="21"/>
      <c r="CB63" s="21"/>
      <c r="CC63" s="38"/>
      <c r="CD63" s="18"/>
      <c r="CE63" s="39"/>
      <c r="CF63" s="21"/>
      <c r="CG63" s="21"/>
      <c r="CH63" s="21"/>
      <c r="CI63" s="21"/>
      <c r="CJ63" s="21"/>
      <c r="CK63" s="20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</row>
    <row r="64">
      <c r="A64" s="12"/>
      <c r="B64" s="34">
        <v>1.0</v>
      </c>
      <c r="C64" s="49">
        <v>60.0</v>
      </c>
      <c r="D64" s="52" t="s">
        <v>112</v>
      </c>
      <c r="E64" s="21"/>
      <c r="F64" s="21"/>
      <c r="G64" s="21"/>
      <c r="H64" s="21"/>
      <c r="I64" s="21"/>
      <c r="J64" s="21"/>
      <c r="K64" s="21"/>
      <c r="L64" s="12"/>
      <c r="M64" s="21"/>
      <c r="N64" s="21"/>
      <c r="O64" s="21"/>
      <c r="P64" s="12"/>
      <c r="Q64" s="21"/>
      <c r="R64" s="21"/>
      <c r="S64" s="21"/>
      <c r="T64" s="12"/>
      <c r="U64" s="21"/>
      <c r="V64" s="21"/>
      <c r="W64" s="21"/>
      <c r="X64" s="21"/>
      <c r="Y64" s="21"/>
      <c r="Z64" s="12"/>
      <c r="AA64" s="21"/>
      <c r="AB64" s="21"/>
      <c r="AC64" s="21"/>
      <c r="AD64" s="21"/>
      <c r="AE64" s="21"/>
      <c r="AF64" s="21"/>
      <c r="AG64" s="12"/>
      <c r="AH64" s="21"/>
      <c r="AI64" s="21"/>
      <c r="AJ64" s="21"/>
      <c r="AK64" s="12"/>
      <c r="AL64" s="21"/>
      <c r="AM64" s="21"/>
      <c r="AN64" s="21"/>
      <c r="AO64" s="21"/>
      <c r="AP64" s="21"/>
      <c r="AQ64" s="12"/>
      <c r="AR64" s="21"/>
      <c r="AS64" s="21"/>
      <c r="AT64" s="12"/>
      <c r="AU64" s="21"/>
      <c r="AV64" s="21"/>
      <c r="AW64" s="21"/>
      <c r="AX64" s="21"/>
      <c r="AY64" s="21"/>
      <c r="AZ64" s="12"/>
      <c r="BA64" s="21"/>
      <c r="BB64" s="21"/>
      <c r="BC64" s="21"/>
      <c r="BD64" s="21"/>
      <c r="BE64" s="21"/>
      <c r="BF64" s="21"/>
      <c r="BG64" s="12"/>
      <c r="BH64" s="21"/>
      <c r="BI64" s="21"/>
      <c r="BJ64" s="21"/>
      <c r="BK64" s="21"/>
      <c r="BL64" s="21"/>
      <c r="BM64" s="12"/>
      <c r="BN64" s="21"/>
      <c r="BO64" s="21"/>
      <c r="BP64" s="21"/>
      <c r="BQ64" s="21"/>
      <c r="BR64" s="21"/>
      <c r="BS64" s="12"/>
      <c r="BT64" s="38"/>
      <c r="BU64" s="18"/>
      <c r="BV64" s="39"/>
      <c r="BW64" s="21"/>
      <c r="BX64" s="38"/>
      <c r="BY64" s="18"/>
      <c r="BZ64" s="39"/>
      <c r="CA64" s="21"/>
      <c r="CB64" s="21"/>
      <c r="CC64" s="38"/>
      <c r="CD64" s="18"/>
      <c r="CE64" s="39"/>
      <c r="CF64" s="21"/>
      <c r="CG64" s="21"/>
      <c r="CH64" s="21"/>
      <c r="CI64" s="21"/>
      <c r="CJ64" s="21"/>
      <c r="CK64" s="20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</row>
    <row r="65">
      <c r="A65" s="12"/>
      <c r="B65" s="34">
        <v>1.0</v>
      </c>
      <c r="C65" s="49">
        <v>61.0</v>
      </c>
      <c r="D65" s="52" t="s">
        <v>93</v>
      </c>
      <c r="E65" s="21"/>
      <c r="F65" s="21"/>
      <c r="G65" s="21"/>
      <c r="H65" s="21"/>
      <c r="I65" s="21"/>
      <c r="J65" s="21"/>
      <c r="K65" s="21"/>
      <c r="L65" s="12"/>
      <c r="M65" s="21"/>
      <c r="N65" s="21"/>
      <c r="O65" s="21"/>
      <c r="P65" s="12"/>
      <c r="Q65" s="21"/>
      <c r="R65" s="21"/>
      <c r="S65" s="21"/>
      <c r="T65" s="12"/>
      <c r="U65" s="21"/>
      <c r="V65" s="21"/>
      <c r="W65" s="21"/>
      <c r="X65" s="21"/>
      <c r="Y65" s="21"/>
      <c r="Z65" s="12"/>
      <c r="AA65" s="21"/>
      <c r="AB65" s="21"/>
      <c r="AC65" s="21"/>
      <c r="AD65" s="21"/>
      <c r="AE65" s="21"/>
      <c r="AF65" s="21"/>
      <c r="AG65" s="12"/>
      <c r="AH65" s="21"/>
      <c r="AI65" s="21"/>
      <c r="AJ65" s="21"/>
      <c r="AK65" s="12"/>
      <c r="AL65" s="21"/>
      <c r="AM65" s="21"/>
      <c r="AN65" s="21"/>
      <c r="AO65" s="21"/>
      <c r="AP65" s="21"/>
      <c r="AQ65" s="12"/>
      <c r="AR65" s="21"/>
      <c r="AS65" s="21"/>
      <c r="AT65" s="12"/>
      <c r="AU65" s="21"/>
      <c r="AV65" s="21"/>
      <c r="AW65" s="21"/>
      <c r="AX65" s="21"/>
      <c r="AY65" s="21"/>
      <c r="AZ65" s="12"/>
      <c r="BA65" s="21"/>
      <c r="BB65" s="21"/>
      <c r="BC65" s="21"/>
      <c r="BD65" s="21"/>
      <c r="BE65" s="21"/>
      <c r="BF65" s="21"/>
      <c r="BG65" s="12"/>
      <c r="BH65" s="21"/>
      <c r="BI65" s="21"/>
      <c r="BJ65" s="21"/>
      <c r="BK65" s="21"/>
      <c r="BL65" s="21"/>
      <c r="BM65" s="12"/>
      <c r="BN65" s="21"/>
      <c r="BO65" s="21"/>
      <c r="BP65" s="21"/>
      <c r="BQ65" s="21"/>
      <c r="BR65" s="21"/>
      <c r="BS65" s="12"/>
      <c r="BT65" s="38"/>
      <c r="BU65" s="18"/>
      <c r="BV65" s="39"/>
      <c r="BW65" s="21"/>
      <c r="BX65" s="38"/>
      <c r="BY65" s="18"/>
      <c r="BZ65" s="39"/>
      <c r="CA65" s="21"/>
      <c r="CB65" s="21"/>
      <c r="CC65" s="38"/>
      <c r="CD65" s="18"/>
      <c r="CE65" s="39"/>
      <c r="CF65" s="21"/>
      <c r="CG65" s="21"/>
      <c r="CH65" s="21"/>
      <c r="CI65" s="21"/>
      <c r="CJ65" s="21"/>
      <c r="CK65" s="20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</row>
    <row r="66">
      <c r="A66" s="12"/>
      <c r="B66" s="44">
        <v>0.0</v>
      </c>
      <c r="C66" s="49">
        <v>62.0</v>
      </c>
      <c r="D66" s="47" t="s">
        <v>81</v>
      </c>
      <c r="E66" s="21"/>
      <c r="F66" s="21"/>
      <c r="G66" s="21"/>
      <c r="H66" s="21"/>
      <c r="I66" s="21"/>
      <c r="J66" s="21"/>
      <c r="K66" s="21"/>
      <c r="L66" s="12"/>
      <c r="M66" s="21"/>
      <c r="N66" s="21"/>
      <c r="O66" s="21"/>
      <c r="P66" s="12"/>
      <c r="Q66" s="21"/>
      <c r="R66" s="21"/>
      <c r="S66" s="21"/>
      <c r="T66" s="12"/>
      <c r="U66" s="21"/>
      <c r="V66" s="21"/>
      <c r="W66" s="21"/>
      <c r="X66" s="21"/>
      <c r="Y66" s="21"/>
      <c r="Z66" s="12"/>
      <c r="AA66" s="21"/>
      <c r="AB66" s="21"/>
      <c r="AC66" s="21"/>
      <c r="AD66" s="21"/>
      <c r="AE66" s="21"/>
      <c r="AF66" s="21"/>
      <c r="AG66" s="12"/>
      <c r="AH66" s="21"/>
      <c r="AI66" s="21"/>
      <c r="AJ66" s="21"/>
      <c r="AK66" s="12"/>
      <c r="AL66" s="21"/>
      <c r="AM66" s="21"/>
      <c r="AN66" s="21"/>
      <c r="AO66" s="21"/>
      <c r="AP66" s="21"/>
      <c r="AQ66" s="12"/>
      <c r="AR66" s="21"/>
      <c r="AS66" s="21"/>
      <c r="AT66" s="12"/>
      <c r="AU66" s="21"/>
      <c r="AV66" s="21"/>
      <c r="AW66" s="21"/>
      <c r="AX66" s="21"/>
      <c r="AY66" s="21"/>
      <c r="AZ66" s="12"/>
      <c r="BA66" s="21"/>
      <c r="BB66" s="21"/>
      <c r="BC66" s="21"/>
      <c r="BD66" s="21"/>
      <c r="BE66" s="21"/>
      <c r="BF66" s="21"/>
      <c r="BG66" s="12"/>
      <c r="BH66" s="21"/>
      <c r="BI66" s="21"/>
      <c r="BJ66" s="21"/>
      <c r="BK66" s="21"/>
      <c r="BL66" s="21"/>
      <c r="BM66" s="12"/>
      <c r="BN66" s="21"/>
      <c r="BO66" s="21"/>
      <c r="BP66" s="21"/>
      <c r="BQ66" s="21"/>
      <c r="BR66" s="21"/>
      <c r="BS66" s="12"/>
      <c r="BT66" s="38"/>
      <c r="BU66" s="18"/>
      <c r="BV66" s="39"/>
      <c r="BW66" s="21"/>
      <c r="BX66" s="38"/>
      <c r="BY66" s="18"/>
      <c r="BZ66" s="39"/>
      <c r="CA66" s="21"/>
      <c r="CB66" s="21"/>
      <c r="CC66" s="38"/>
      <c r="CD66" s="18"/>
      <c r="CE66" s="39"/>
      <c r="CF66" s="21"/>
      <c r="CG66" s="21"/>
      <c r="CH66" s="21"/>
      <c r="CI66" s="21"/>
      <c r="CJ66" s="21"/>
      <c r="CK66" s="20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</row>
    <row r="67">
      <c r="A67" s="12"/>
      <c r="B67" s="44">
        <v>0.0</v>
      </c>
      <c r="C67" s="49">
        <v>63.0</v>
      </c>
      <c r="D67" s="47" t="s">
        <v>113</v>
      </c>
      <c r="E67" s="21"/>
      <c r="F67" s="21"/>
      <c r="G67" s="21"/>
      <c r="H67" s="21"/>
      <c r="I67" s="21"/>
      <c r="J67" s="21"/>
      <c r="K67" s="21"/>
      <c r="L67" s="12"/>
      <c r="M67" s="21"/>
      <c r="N67" s="21"/>
      <c r="O67" s="21"/>
      <c r="P67" s="12"/>
      <c r="Q67" s="21"/>
      <c r="R67" s="21"/>
      <c r="S67" s="21"/>
      <c r="T67" s="12"/>
      <c r="U67" s="21"/>
      <c r="V67" s="21"/>
      <c r="W67" s="21"/>
      <c r="X67" s="21"/>
      <c r="Y67" s="21"/>
      <c r="Z67" s="12"/>
      <c r="AA67" s="21"/>
      <c r="AB67" s="21"/>
      <c r="AC67" s="21"/>
      <c r="AD67" s="21"/>
      <c r="AE67" s="21"/>
      <c r="AF67" s="21"/>
      <c r="AG67" s="12"/>
      <c r="AH67" s="21"/>
      <c r="AI67" s="21"/>
      <c r="AJ67" s="21"/>
      <c r="AK67" s="12"/>
      <c r="AL67" s="21"/>
      <c r="AM67" s="21"/>
      <c r="AN67" s="21"/>
      <c r="AO67" s="21"/>
      <c r="AP67" s="21"/>
      <c r="AQ67" s="12"/>
      <c r="AR67" s="21"/>
      <c r="AS67" s="21"/>
      <c r="AT67" s="12"/>
      <c r="AU67" s="21"/>
      <c r="AV67" s="21"/>
      <c r="AW67" s="21"/>
      <c r="AX67" s="21"/>
      <c r="AY67" s="21"/>
      <c r="AZ67" s="12"/>
      <c r="BA67" s="21"/>
      <c r="BB67" s="21"/>
      <c r="BC67" s="21"/>
      <c r="BD67" s="21"/>
      <c r="BE67" s="21"/>
      <c r="BF67" s="21"/>
      <c r="BG67" s="12"/>
      <c r="BH67" s="21"/>
      <c r="BI67" s="21"/>
      <c r="BJ67" s="21"/>
      <c r="BK67" s="21"/>
      <c r="BL67" s="21"/>
      <c r="BM67" s="12"/>
      <c r="BN67" s="21"/>
      <c r="BO67" s="21"/>
      <c r="BP67" s="21"/>
      <c r="BQ67" s="21"/>
      <c r="BR67" s="21"/>
      <c r="BS67" s="12"/>
      <c r="BT67" s="38"/>
      <c r="BU67" s="18"/>
      <c r="BV67" s="39"/>
      <c r="BW67" s="21"/>
      <c r="BX67" s="38"/>
      <c r="BY67" s="18"/>
      <c r="BZ67" s="39"/>
      <c r="CA67" s="21"/>
      <c r="CB67" s="21"/>
      <c r="CC67" s="38"/>
      <c r="CD67" s="18"/>
      <c r="CE67" s="39"/>
      <c r="CF67" s="21"/>
      <c r="CG67" s="21"/>
      <c r="CH67" s="21"/>
      <c r="CI67" s="21"/>
      <c r="CJ67" s="21"/>
      <c r="CK67" s="20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</row>
    <row r="68">
      <c r="A68" s="12"/>
      <c r="B68" s="34">
        <v>1.0</v>
      </c>
      <c r="C68" s="49">
        <v>64.0</v>
      </c>
      <c r="D68" s="52" t="s">
        <v>114</v>
      </c>
      <c r="E68" s="21"/>
      <c r="F68" s="21"/>
      <c r="G68" s="21"/>
      <c r="H68" s="21"/>
      <c r="I68" s="21"/>
      <c r="J68" s="21"/>
      <c r="K68" s="21"/>
      <c r="L68" s="12"/>
      <c r="M68" s="21"/>
      <c r="N68" s="21"/>
      <c r="O68" s="21"/>
      <c r="P68" s="12"/>
      <c r="Q68" s="21"/>
      <c r="R68" s="21"/>
      <c r="S68" s="21"/>
      <c r="T68" s="12"/>
      <c r="U68" s="21"/>
      <c r="V68" s="21"/>
      <c r="W68" s="21"/>
      <c r="X68" s="21"/>
      <c r="Y68" s="21"/>
      <c r="Z68" s="12"/>
      <c r="AA68" s="21"/>
      <c r="AB68" s="21"/>
      <c r="AC68" s="21"/>
      <c r="AD68" s="21"/>
      <c r="AE68" s="21"/>
      <c r="AF68" s="21"/>
      <c r="AG68" s="12"/>
      <c r="AH68" s="21"/>
      <c r="AI68" s="21"/>
      <c r="AJ68" s="21"/>
      <c r="AK68" s="12"/>
      <c r="AL68" s="21"/>
      <c r="AM68" s="21"/>
      <c r="AN68" s="21"/>
      <c r="AO68" s="21"/>
      <c r="AP68" s="21"/>
      <c r="AQ68" s="12"/>
      <c r="AR68" s="21"/>
      <c r="AS68" s="21"/>
      <c r="AT68" s="12"/>
      <c r="AU68" s="21"/>
      <c r="AV68" s="21"/>
      <c r="AW68" s="21"/>
      <c r="AX68" s="21"/>
      <c r="AY68" s="21"/>
      <c r="AZ68" s="12"/>
      <c r="BA68" s="21"/>
      <c r="BB68" s="21"/>
      <c r="BC68" s="21"/>
      <c r="BD68" s="21"/>
      <c r="BE68" s="21"/>
      <c r="BF68" s="21"/>
      <c r="BG68" s="12"/>
      <c r="BH68" s="21"/>
      <c r="BI68" s="21"/>
      <c r="BJ68" s="21"/>
      <c r="BK68" s="21"/>
      <c r="BL68" s="21"/>
      <c r="BM68" s="12"/>
      <c r="BN68" s="21"/>
      <c r="BO68" s="21"/>
      <c r="BP68" s="21"/>
      <c r="BQ68" s="21"/>
      <c r="BR68" s="21"/>
      <c r="BS68" s="12"/>
      <c r="BT68" s="38"/>
      <c r="BU68" s="18"/>
      <c r="BV68" s="39"/>
      <c r="BW68" s="21"/>
      <c r="BX68" s="38"/>
      <c r="BY68" s="18"/>
      <c r="BZ68" s="39"/>
      <c r="CA68" s="21"/>
      <c r="CB68" s="21"/>
      <c r="CC68" s="38"/>
      <c r="CD68" s="18"/>
      <c r="CE68" s="39"/>
      <c r="CF68" s="21"/>
      <c r="CG68" s="21"/>
      <c r="CH68" s="21"/>
      <c r="CI68" s="21"/>
      <c r="CJ68" s="21"/>
      <c r="CK68" s="20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</row>
    <row r="69">
      <c r="A69" s="12"/>
      <c r="B69" s="34">
        <v>1.0</v>
      </c>
      <c r="C69" s="49">
        <v>65.0</v>
      </c>
      <c r="D69" s="52" t="s">
        <v>115</v>
      </c>
      <c r="E69" s="21"/>
      <c r="F69" s="21"/>
      <c r="G69" s="21"/>
      <c r="H69" s="21"/>
      <c r="I69" s="21"/>
      <c r="J69" s="21"/>
      <c r="K69" s="21"/>
      <c r="L69" s="12"/>
      <c r="M69" s="21"/>
      <c r="N69" s="21"/>
      <c r="O69" s="21"/>
      <c r="P69" s="12"/>
      <c r="Q69" s="21"/>
      <c r="R69" s="21"/>
      <c r="S69" s="21"/>
      <c r="T69" s="12"/>
      <c r="U69" s="21"/>
      <c r="V69" s="21"/>
      <c r="W69" s="21"/>
      <c r="X69" s="21"/>
      <c r="Y69" s="21"/>
      <c r="Z69" s="12"/>
      <c r="AA69" s="21"/>
      <c r="AB69" s="21"/>
      <c r="AC69" s="21"/>
      <c r="AD69" s="21"/>
      <c r="AE69" s="21"/>
      <c r="AF69" s="21"/>
      <c r="AG69" s="12"/>
      <c r="AH69" s="21"/>
      <c r="AI69" s="21"/>
      <c r="AJ69" s="21"/>
      <c r="AK69" s="12"/>
      <c r="AL69" s="21"/>
      <c r="AM69" s="21"/>
      <c r="AN69" s="21"/>
      <c r="AO69" s="21"/>
      <c r="AP69" s="21"/>
      <c r="AQ69" s="12"/>
      <c r="AR69" s="21"/>
      <c r="AS69" s="21"/>
      <c r="AT69" s="12"/>
      <c r="AU69" s="21"/>
      <c r="AV69" s="21"/>
      <c r="AW69" s="21"/>
      <c r="AX69" s="21"/>
      <c r="AY69" s="21"/>
      <c r="AZ69" s="12"/>
      <c r="BA69" s="21"/>
      <c r="BB69" s="21"/>
      <c r="BC69" s="21"/>
      <c r="BD69" s="21"/>
      <c r="BE69" s="21"/>
      <c r="BF69" s="21"/>
      <c r="BG69" s="12"/>
      <c r="BH69" s="21"/>
      <c r="BI69" s="21"/>
      <c r="BJ69" s="21"/>
      <c r="BK69" s="21"/>
      <c r="BL69" s="21"/>
      <c r="BM69" s="12"/>
      <c r="BN69" s="21"/>
      <c r="BO69" s="21"/>
      <c r="BP69" s="21"/>
      <c r="BQ69" s="21"/>
      <c r="BR69" s="21"/>
      <c r="BS69" s="12"/>
      <c r="BT69" s="38"/>
      <c r="BU69" s="18"/>
      <c r="BV69" s="39"/>
      <c r="BW69" s="21"/>
      <c r="BX69" s="38"/>
      <c r="BY69" s="18"/>
      <c r="BZ69" s="39"/>
      <c r="CA69" s="21"/>
      <c r="CB69" s="21"/>
      <c r="CC69" s="38"/>
      <c r="CD69" s="18"/>
      <c r="CE69" s="39"/>
      <c r="CF69" s="21"/>
      <c r="CG69" s="21"/>
      <c r="CH69" s="21"/>
      <c r="CI69" s="21"/>
      <c r="CJ69" s="21"/>
      <c r="CK69" s="20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</row>
    <row r="70">
      <c r="A70" s="12"/>
      <c r="B70" s="34">
        <v>1.0</v>
      </c>
      <c r="C70" s="49">
        <v>66.0</v>
      </c>
      <c r="D70" s="52" t="s">
        <v>116</v>
      </c>
      <c r="E70" s="21"/>
      <c r="F70" s="21"/>
      <c r="G70" s="21"/>
      <c r="H70" s="21"/>
      <c r="I70" s="21"/>
      <c r="J70" s="21"/>
      <c r="K70" s="21"/>
      <c r="L70" s="12"/>
      <c r="M70" s="21"/>
      <c r="N70" s="21"/>
      <c r="O70" s="21"/>
      <c r="P70" s="12"/>
      <c r="Q70" s="21"/>
      <c r="R70" s="21"/>
      <c r="S70" s="21"/>
      <c r="T70" s="12"/>
      <c r="U70" s="21"/>
      <c r="V70" s="21"/>
      <c r="W70" s="21"/>
      <c r="X70" s="21"/>
      <c r="Y70" s="21"/>
      <c r="Z70" s="12"/>
      <c r="AA70" s="21"/>
      <c r="AB70" s="21"/>
      <c r="AC70" s="21"/>
      <c r="AD70" s="21"/>
      <c r="AE70" s="21"/>
      <c r="AF70" s="21"/>
      <c r="AG70" s="12"/>
      <c r="AH70" s="21"/>
      <c r="AI70" s="21"/>
      <c r="AJ70" s="21"/>
      <c r="AK70" s="12"/>
      <c r="AL70" s="21"/>
      <c r="AM70" s="21"/>
      <c r="AN70" s="21"/>
      <c r="AO70" s="21"/>
      <c r="AP70" s="21"/>
      <c r="AQ70" s="12"/>
      <c r="AR70" s="21"/>
      <c r="AS70" s="21"/>
      <c r="AT70" s="12"/>
      <c r="AU70" s="21"/>
      <c r="AV70" s="21"/>
      <c r="AW70" s="21"/>
      <c r="AX70" s="21"/>
      <c r="AY70" s="21"/>
      <c r="AZ70" s="12"/>
      <c r="BA70" s="21"/>
      <c r="BB70" s="21"/>
      <c r="BC70" s="21"/>
      <c r="BD70" s="21"/>
      <c r="BE70" s="21"/>
      <c r="BF70" s="21"/>
      <c r="BG70" s="12"/>
      <c r="BH70" s="21"/>
      <c r="BI70" s="21"/>
      <c r="BJ70" s="21"/>
      <c r="BK70" s="21"/>
      <c r="BL70" s="21"/>
      <c r="BM70" s="12"/>
      <c r="BN70" s="21"/>
      <c r="BO70" s="21"/>
      <c r="BP70" s="21"/>
      <c r="BQ70" s="21"/>
      <c r="BR70" s="21"/>
      <c r="BS70" s="12"/>
      <c r="BT70" s="38"/>
      <c r="BU70" s="18"/>
      <c r="BV70" s="39"/>
      <c r="BW70" s="21"/>
      <c r="BX70" s="38"/>
      <c r="BY70" s="18"/>
      <c r="BZ70" s="39"/>
      <c r="CA70" s="21"/>
      <c r="CB70" s="21"/>
      <c r="CC70" s="38"/>
      <c r="CD70" s="18"/>
      <c r="CE70" s="39"/>
      <c r="CF70" s="21"/>
      <c r="CG70" s="21"/>
      <c r="CH70" s="21"/>
      <c r="CI70" s="21"/>
      <c r="CJ70" s="21"/>
      <c r="CK70" s="20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</row>
    <row r="71">
      <c r="A71" s="12"/>
      <c r="B71" s="44">
        <v>0.0</v>
      </c>
      <c r="C71" s="49">
        <v>67.0</v>
      </c>
      <c r="D71" s="47" t="s">
        <v>81</v>
      </c>
      <c r="E71" s="21"/>
      <c r="F71" s="21"/>
      <c r="G71" s="21"/>
      <c r="H71" s="21"/>
      <c r="I71" s="21"/>
      <c r="J71" s="21"/>
      <c r="K71" s="21"/>
      <c r="L71" s="12"/>
      <c r="M71" s="21"/>
      <c r="N71" s="21"/>
      <c r="O71" s="21"/>
      <c r="P71" s="12"/>
      <c r="Q71" s="21"/>
      <c r="R71" s="21"/>
      <c r="S71" s="21"/>
      <c r="T71" s="12"/>
      <c r="U71" s="21"/>
      <c r="V71" s="21"/>
      <c r="W71" s="21"/>
      <c r="X71" s="21"/>
      <c r="Y71" s="21"/>
      <c r="Z71" s="12"/>
      <c r="AA71" s="21"/>
      <c r="AB71" s="21"/>
      <c r="AC71" s="21"/>
      <c r="AD71" s="21"/>
      <c r="AE71" s="21"/>
      <c r="AF71" s="21"/>
      <c r="AG71" s="12"/>
      <c r="AH71" s="21"/>
      <c r="AI71" s="21"/>
      <c r="AJ71" s="21"/>
      <c r="AK71" s="12"/>
      <c r="AL71" s="21"/>
      <c r="AM71" s="21"/>
      <c r="AN71" s="21"/>
      <c r="AO71" s="21"/>
      <c r="AP71" s="21"/>
      <c r="AQ71" s="12"/>
      <c r="AR71" s="21"/>
      <c r="AS71" s="21"/>
      <c r="AT71" s="12"/>
      <c r="AU71" s="21"/>
      <c r="AV71" s="21"/>
      <c r="AW71" s="21"/>
      <c r="AX71" s="21"/>
      <c r="AY71" s="21"/>
      <c r="AZ71" s="12"/>
      <c r="BA71" s="21"/>
      <c r="BB71" s="21"/>
      <c r="BC71" s="21"/>
      <c r="BD71" s="21"/>
      <c r="BE71" s="21"/>
      <c r="BF71" s="21"/>
      <c r="BG71" s="12"/>
      <c r="BH71" s="21"/>
      <c r="BI71" s="21"/>
      <c r="BJ71" s="21"/>
      <c r="BK71" s="21"/>
      <c r="BL71" s="21"/>
      <c r="BM71" s="12"/>
      <c r="BN71" s="21"/>
      <c r="BO71" s="21"/>
      <c r="BP71" s="21"/>
      <c r="BQ71" s="21"/>
      <c r="BR71" s="21"/>
      <c r="BS71" s="12"/>
      <c r="BT71" s="38"/>
      <c r="BU71" s="18"/>
      <c r="BV71" s="39"/>
      <c r="BW71" s="21"/>
      <c r="BX71" s="38"/>
      <c r="BY71" s="18"/>
      <c r="BZ71" s="39"/>
      <c r="CA71" s="21"/>
      <c r="CB71" s="21"/>
      <c r="CC71" s="38"/>
      <c r="CD71" s="18"/>
      <c r="CE71" s="39"/>
      <c r="CF71" s="21"/>
      <c r="CG71" s="21"/>
      <c r="CH71" s="21"/>
      <c r="CI71" s="21"/>
      <c r="CJ71" s="21"/>
      <c r="CK71" s="20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</row>
    <row r="72">
      <c r="A72" s="12"/>
      <c r="B72" s="44">
        <v>0.0</v>
      </c>
      <c r="C72" s="49">
        <v>68.0</v>
      </c>
      <c r="D72" s="47" t="s">
        <v>117</v>
      </c>
      <c r="E72" s="21"/>
      <c r="F72" s="37" t="s">
        <v>118</v>
      </c>
      <c r="G72" s="37" t="s">
        <v>118</v>
      </c>
      <c r="H72" s="37" t="s">
        <v>118</v>
      </c>
      <c r="I72" s="37" t="s">
        <v>118</v>
      </c>
      <c r="J72" s="37" t="s">
        <v>118</v>
      </c>
      <c r="K72" s="37" t="s">
        <v>118</v>
      </c>
      <c r="L72" s="12"/>
      <c r="M72" s="37" t="s">
        <v>118</v>
      </c>
      <c r="N72" s="37" t="s">
        <v>118</v>
      </c>
      <c r="O72" s="37" t="s">
        <v>118</v>
      </c>
      <c r="P72" s="12"/>
      <c r="Q72" s="37" t="s">
        <v>118</v>
      </c>
      <c r="R72" s="37" t="s">
        <v>118</v>
      </c>
      <c r="S72" s="37" t="s">
        <v>118</v>
      </c>
      <c r="T72" s="12"/>
      <c r="U72" s="37" t="s">
        <v>118</v>
      </c>
      <c r="V72" s="37" t="s">
        <v>118</v>
      </c>
      <c r="W72" s="37" t="s">
        <v>118</v>
      </c>
      <c r="X72" s="37" t="s">
        <v>118</v>
      </c>
      <c r="Y72" s="37" t="s">
        <v>118</v>
      </c>
      <c r="Z72" s="12"/>
      <c r="AA72" s="21"/>
      <c r="AB72" s="21"/>
      <c r="AC72" s="21"/>
      <c r="AD72" s="21"/>
      <c r="AE72" s="37" t="s">
        <v>118</v>
      </c>
      <c r="AF72" s="37" t="s">
        <v>118</v>
      </c>
      <c r="AG72" s="12"/>
      <c r="AH72" s="37" t="s">
        <v>118</v>
      </c>
      <c r="AI72" s="37" t="s">
        <v>118</v>
      </c>
      <c r="AJ72" s="37" t="s">
        <v>118</v>
      </c>
      <c r="AK72" s="12"/>
      <c r="AL72" s="21"/>
      <c r="AM72" s="21"/>
      <c r="AN72" s="21"/>
      <c r="AO72" s="21"/>
      <c r="AP72" s="37" t="s">
        <v>118</v>
      </c>
      <c r="AQ72" s="12"/>
      <c r="AR72" s="21"/>
      <c r="AS72" s="37" t="s">
        <v>118</v>
      </c>
      <c r="AT72" s="12"/>
      <c r="AU72" s="37" t="s">
        <v>118</v>
      </c>
      <c r="AV72" s="37" t="s">
        <v>118</v>
      </c>
      <c r="AW72" s="37" t="s">
        <v>118</v>
      </c>
      <c r="AX72" s="37" t="s">
        <v>118</v>
      </c>
      <c r="AY72" s="21"/>
      <c r="AZ72" s="12"/>
      <c r="BA72" s="37" t="s">
        <v>118</v>
      </c>
      <c r="BB72" s="37" t="s">
        <v>118</v>
      </c>
      <c r="BC72" s="37" t="s">
        <v>118</v>
      </c>
      <c r="BD72" s="37" t="s">
        <v>118</v>
      </c>
      <c r="BE72" s="37" t="s">
        <v>118</v>
      </c>
      <c r="BF72" s="37" t="s">
        <v>118</v>
      </c>
      <c r="BG72" s="12"/>
      <c r="BH72" s="21"/>
      <c r="BI72" s="37" t="s">
        <v>118</v>
      </c>
      <c r="BJ72" s="37" t="s">
        <v>118</v>
      </c>
      <c r="BK72" s="37" t="s">
        <v>118</v>
      </c>
      <c r="BL72" s="37" t="s">
        <v>118</v>
      </c>
      <c r="BM72" s="12"/>
      <c r="BN72" s="37" t="s">
        <v>118</v>
      </c>
      <c r="BO72" s="37" t="s">
        <v>118</v>
      </c>
      <c r="BP72" s="37" t="s">
        <v>118</v>
      </c>
      <c r="BQ72" s="21"/>
      <c r="BR72" s="21"/>
      <c r="BS72" s="12"/>
      <c r="BT72" s="43" t="s">
        <v>118</v>
      </c>
      <c r="BU72" s="18"/>
      <c r="BV72" s="40" t="s">
        <v>118</v>
      </c>
      <c r="BW72" s="37" t="s">
        <v>118</v>
      </c>
      <c r="BX72" s="43" t="s">
        <v>118</v>
      </c>
      <c r="BY72" s="18"/>
      <c r="BZ72" s="43" t="s">
        <v>118</v>
      </c>
      <c r="CA72" s="43" t="s">
        <v>118</v>
      </c>
      <c r="CB72" s="21"/>
      <c r="CC72" s="43" t="s">
        <v>118</v>
      </c>
      <c r="CD72" s="18"/>
      <c r="CE72" s="39"/>
      <c r="CF72" s="21"/>
      <c r="CG72" s="37" t="s">
        <v>118</v>
      </c>
      <c r="CH72" s="37" t="s">
        <v>118</v>
      </c>
      <c r="CI72" s="37" t="s">
        <v>118</v>
      </c>
      <c r="CJ72" s="37" t="s">
        <v>118</v>
      </c>
      <c r="CK72" s="20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</row>
    <row r="73">
      <c r="A73" s="12"/>
      <c r="B73" s="34">
        <v>1.0</v>
      </c>
      <c r="C73" s="49">
        <v>69.0</v>
      </c>
      <c r="D73" s="52" t="s">
        <v>119</v>
      </c>
      <c r="E73" s="21"/>
      <c r="F73" s="37">
        <v>1.0</v>
      </c>
      <c r="G73" s="37">
        <v>1.0</v>
      </c>
      <c r="H73" s="37">
        <v>1.0</v>
      </c>
      <c r="I73" s="37">
        <v>1.0</v>
      </c>
      <c r="J73" s="37">
        <v>1.0</v>
      </c>
      <c r="K73" s="37">
        <v>1.0</v>
      </c>
      <c r="L73" s="12"/>
      <c r="M73" s="37">
        <v>1.0</v>
      </c>
      <c r="N73" s="37">
        <v>1.0</v>
      </c>
      <c r="O73" s="37">
        <v>1.0</v>
      </c>
      <c r="P73" s="12"/>
      <c r="Q73" s="37">
        <v>1.0</v>
      </c>
      <c r="R73" s="37">
        <v>1.0</v>
      </c>
      <c r="S73" s="37">
        <v>1.0</v>
      </c>
      <c r="T73" s="12"/>
      <c r="U73" s="37">
        <v>1.0</v>
      </c>
      <c r="V73" s="37">
        <v>1.0</v>
      </c>
      <c r="W73" s="37">
        <v>1.0</v>
      </c>
      <c r="X73" s="37">
        <v>1.0</v>
      </c>
      <c r="Y73" s="37">
        <v>1.0</v>
      </c>
      <c r="Z73" s="12"/>
      <c r="AA73" s="21"/>
      <c r="AB73" s="21"/>
      <c r="AC73" s="21"/>
      <c r="AD73" s="21"/>
      <c r="AE73" s="37">
        <v>1.0</v>
      </c>
      <c r="AF73" s="37">
        <v>1.0</v>
      </c>
      <c r="AG73" s="12"/>
      <c r="AH73" s="37">
        <v>1.0</v>
      </c>
      <c r="AI73" s="37">
        <v>1.0</v>
      </c>
      <c r="AJ73" s="37">
        <v>1.0</v>
      </c>
      <c r="AK73" s="12"/>
      <c r="AL73" s="21"/>
      <c r="AM73" s="21"/>
      <c r="AN73" s="21"/>
      <c r="AO73" s="21"/>
      <c r="AP73" s="37">
        <v>1.0</v>
      </c>
      <c r="AQ73" s="12"/>
      <c r="AR73" s="21"/>
      <c r="AS73" s="37">
        <v>1.0</v>
      </c>
      <c r="AT73" s="12"/>
      <c r="AU73" s="37">
        <v>1.0</v>
      </c>
      <c r="AV73" s="37">
        <v>1.0</v>
      </c>
      <c r="AW73" s="37">
        <v>1.0</v>
      </c>
      <c r="AX73" s="37">
        <v>1.0</v>
      </c>
      <c r="AY73" s="21"/>
      <c r="AZ73" s="12"/>
      <c r="BA73" s="37">
        <v>1.0</v>
      </c>
      <c r="BB73" s="37">
        <v>1.0</v>
      </c>
      <c r="BC73" s="37">
        <v>1.0</v>
      </c>
      <c r="BD73" s="37">
        <v>1.0</v>
      </c>
      <c r="BE73" s="37">
        <v>1.0</v>
      </c>
      <c r="BF73" s="37">
        <v>1.0</v>
      </c>
      <c r="BG73" s="12"/>
      <c r="BH73" s="21"/>
      <c r="BI73" s="37">
        <v>1.0</v>
      </c>
      <c r="BJ73" s="37">
        <v>1.0</v>
      </c>
      <c r="BK73" s="37">
        <v>1.0</v>
      </c>
      <c r="BL73" s="37">
        <v>1.0</v>
      </c>
      <c r="BM73" s="12"/>
      <c r="BN73" s="37">
        <v>1.0</v>
      </c>
      <c r="BO73" s="37">
        <v>1.0</v>
      </c>
      <c r="BP73" s="37">
        <v>1.0</v>
      </c>
      <c r="BQ73" s="21"/>
      <c r="BR73" s="21"/>
      <c r="BS73" s="12"/>
      <c r="BT73" s="43">
        <v>1.0</v>
      </c>
      <c r="BU73" s="18"/>
      <c r="BV73" s="40">
        <v>1.0</v>
      </c>
      <c r="BW73" s="37">
        <v>1.0</v>
      </c>
      <c r="BX73" s="43">
        <v>1.0</v>
      </c>
      <c r="BY73" s="18"/>
      <c r="BZ73" s="40">
        <v>1.0</v>
      </c>
      <c r="CA73" s="37">
        <v>1.0</v>
      </c>
      <c r="CB73" s="21"/>
      <c r="CC73" s="43">
        <v>1.0</v>
      </c>
      <c r="CD73" s="18"/>
      <c r="CE73" s="39"/>
      <c r="CF73" s="21"/>
      <c r="CG73" s="37">
        <v>1.0</v>
      </c>
      <c r="CH73" s="37">
        <v>1.0</v>
      </c>
      <c r="CI73" s="37">
        <v>1.0</v>
      </c>
      <c r="CJ73" s="37">
        <v>1.0</v>
      </c>
      <c r="CK73" s="20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</row>
    <row r="74">
      <c r="A74" s="12"/>
      <c r="B74" s="34">
        <v>1.0</v>
      </c>
      <c r="C74" s="49">
        <v>70.0</v>
      </c>
      <c r="D74" s="52" t="s">
        <v>90</v>
      </c>
      <c r="E74" s="21"/>
      <c r="F74" s="37">
        <v>1.0</v>
      </c>
      <c r="G74" s="37">
        <v>1.0</v>
      </c>
      <c r="H74" s="37">
        <v>1.0</v>
      </c>
      <c r="I74" s="37">
        <v>1.0</v>
      </c>
      <c r="J74" s="37">
        <v>1.0</v>
      </c>
      <c r="K74" s="37">
        <v>1.0</v>
      </c>
      <c r="L74" s="12"/>
      <c r="M74" s="37">
        <v>1.0</v>
      </c>
      <c r="N74" s="37">
        <v>1.0</v>
      </c>
      <c r="O74" s="37">
        <v>1.0</v>
      </c>
      <c r="P74" s="12"/>
      <c r="Q74" s="37">
        <v>1.0</v>
      </c>
      <c r="R74" s="37">
        <v>1.0</v>
      </c>
      <c r="S74" s="37">
        <v>1.0</v>
      </c>
      <c r="T74" s="12"/>
      <c r="U74" s="37">
        <v>1.0</v>
      </c>
      <c r="V74" s="37">
        <v>1.0</v>
      </c>
      <c r="W74" s="37">
        <v>1.0</v>
      </c>
      <c r="X74" s="37">
        <v>1.0</v>
      </c>
      <c r="Y74" s="37">
        <v>1.0</v>
      </c>
      <c r="Z74" s="12"/>
      <c r="AA74" s="21"/>
      <c r="AB74" s="21"/>
      <c r="AC74" s="21"/>
      <c r="AD74" s="21"/>
      <c r="AE74" s="37">
        <v>1.0</v>
      </c>
      <c r="AF74" s="37">
        <v>1.0</v>
      </c>
      <c r="AG74" s="12"/>
      <c r="AH74" s="37">
        <v>1.0</v>
      </c>
      <c r="AI74" s="37">
        <v>1.0</v>
      </c>
      <c r="AJ74" s="37">
        <v>1.0</v>
      </c>
      <c r="AK74" s="12"/>
      <c r="AL74" s="21"/>
      <c r="AM74" s="21"/>
      <c r="AN74" s="21"/>
      <c r="AO74" s="21"/>
      <c r="AP74" s="37">
        <v>1.0</v>
      </c>
      <c r="AQ74" s="12"/>
      <c r="AR74" s="21"/>
      <c r="AS74" s="37">
        <v>1.0</v>
      </c>
      <c r="AT74" s="12"/>
      <c r="AU74" s="37">
        <v>1.0</v>
      </c>
      <c r="AV74" s="37">
        <v>1.0</v>
      </c>
      <c r="AW74" s="37">
        <v>1.0</v>
      </c>
      <c r="AX74" s="37">
        <v>1.0</v>
      </c>
      <c r="AY74" s="21"/>
      <c r="AZ74" s="12"/>
      <c r="BA74" s="37">
        <v>1.0</v>
      </c>
      <c r="BB74" s="37">
        <v>1.0</v>
      </c>
      <c r="BC74" s="37">
        <v>1.0</v>
      </c>
      <c r="BD74" s="37">
        <v>1.0</v>
      </c>
      <c r="BE74" s="37">
        <v>1.0</v>
      </c>
      <c r="BF74" s="37">
        <v>1.0</v>
      </c>
      <c r="BG74" s="12"/>
      <c r="BH74" s="21"/>
      <c r="BI74" s="37">
        <v>1.0</v>
      </c>
      <c r="BJ74" s="37">
        <v>1.0</v>
      </c>
      <c r="BK74" s="37">
        <v>1.0</v>
      </c>
      <c r="BL74" s="37">
        <v>1.0</v>
      </c>
      <c r="BM74" s="12"/>
      <c r="BN74" s="37">
        <v>1.0</v>
      </c>
      <c r="BO74" s="37">
        <v>1.0</v>
      </c>
      <c r="BP74" s="37">
        <v>1.0</v>
      </c>
      <c r="BQ74" s="21"/>
      <c r="BR74" s="21"/>
      <c r="BS74" s="12"/>
      <c r="BT74" s="43">
        <v>1.0</v>
      </c>
      <c r="BU74" s="18"/>
      <c r="BV74" s="40">
        <v>1.0</v>
      </c>
      <c r="BW74" s="37">
        <v>1.0</v>
      </c>
      <c r="BX74" s="43">
        <v>1.0</v>
      </c>
      <c r="BY74" s="18"/>
      <c r="BZ74" s="40">
        <v>1.0</v>
      </c>
      <c r="CA74" s="37">
        <v>1.0</v>
      </c>
      <c r="CB74" s="21"/>
      <c r="CC74" s="43">
        <v>1.0</v>
      </c>
      <c r="CD74" s="18"/>
      <c r="CE74" s="39"/>
      <c r="CF74" s="21"/>
      <c r="CG74" s="37">
        <v>1.0</v>
      </c>
      <c r="CH74" s="37">
        <v>1.0</v>
      </c>
      <c r="CI74" s="37">
        <v>1.0</v>
      </c>
      <c r="CJ74" s="37">
        <v>1.0</v>
      </c>
      <c r="CK74" s="20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</row>
    <row r="75">
      <c r="A75" s="12"/>
      <c r="B75" s="34">
        <v>1.0</v>
      </c>
      <c r="C75" s="49">
        <v>71.0</v>
      </c>
      <c r="D75" s="52" t="s">
        <v>120</v>
      </c>
      <c r="E75" s="21"/>
      <c r="F75" s="37">
        <v>1.0</v>
      </c>
      <c r="G75" s="37">
        <v>1.0</v>
      </c>
      <c r="H75" s="37">
        <v>1.0</v>
      </c>
      <c r="I75" s="37">
        <v>1.0</v>
      </c>
      <c r="J75" s="37">
        <v>1.0</v>
      </c>
      <c r="K75" s="37">
        <v>1.0</v>
      </c>
      <c r="L75" s="12"/>
      <c r="M75" s="37">
        <v>1.0</v>
      </c>
      <c r="N75" s="37">
        <v>1.0</v>
      </c>
      <c r="O75" s="37">
        <v>1.0</v>
      </c>
      <c r="P75" s="12"/>
      <c r="Q75" s="37">
        <v>1.0</v>
      </c>
      <c r="R75" s="37">
        <v>1.0</v>
      </c>
      <c r="S75" s="37">
        <v>1.0</v>
      </c>
      <c r="T75" s="12"/>
      <c r="U75" s="37">
        <v>1.0</v>
      </c>
      <c r="V75" s="37">
        <v>1.0</v>
      </c>
      <c r="W75" s="37">
        <v>1.0</v>
      </c>
      <c r="X75" s="37">
        <v>1.0</v>
      </c>
      <c r="Y75" s="37">
        <v>1.0</v>
      </c>
      <c r="Z75" s="12"/>
      <c r="AA75" s="21"/>
      <c r="AB75" s="21"/>
      <c r="AC75" s="21"/>
      <c r="AD75" s="21"/>
      <c r="AE75" s="37">
        <v>1.0</v>
      </c>
      <c r="AF75" s="37">
        <v>1.0</v>
      </c>
      <c r="AG75" s="12"/>
      <c r="AH75" s="37">
        <v>1.0</v>
      </c>
      <c r="AI75" s="37">
        <v>1.0</v>
      </c>
      <c r="AJ75" s="37">
        <v>1.0</v>
      </c>
      <c r="AK75" s="12"/>
      <c r="AL75" s="21"/>
      <c r="AM75" s="21"/>
      <c r="AN75" s="21"/>
      <c r="AO75" s="21"/>
      <c r="AP75" s="37">
        <v>1.0</v>
      </c>
      <c r="AQ75" s="12"/>
      <c r="AR75" s="21"/>
      <c r="AS75" s="37">
        <v>1.0</v>
      </c>
      <c r="AT75" s="12"/>
      <c r="AU75" s="37">
        <v>1.0</v>
      </c>
      <c r="AV75" s="37">
        <v>1.0</v>
      </c>
      <c r="AW75" s="37">
        <v>1.0</v>
      </c>
      <c r="AX75" s="37">
        <v>1.0</v>
      </c>
      <c r="AY75" s="21"/>
      <c r="AZ75" s="12"/>
      <c r="BA75" s="37">
        <v>1.0</v>
      </c>
      <c r="BB75" s="37">
        <v>1.0</v>
      </c>
      <c r="BC75" s="37">
        <v>1.0</v>
      </c>
      <c r="BD75" s="37">
        <v>1.0</v>
      </c>
      <c r="BE75" s="37">
        <v>1.0</v>
      </c>
      <c r="BF75" s="37">
        <v>1.0</v>
      </c>
      <c r="BG75" s="12"/>
      <c r="BH75" s="21"/>
      <c r="BI75" s="37">
        <v>1.0</v>
      </c>
      <c r="BJ75" s="37">
        <v>1.0</v>
      </c>
      <c r="BK75" s="37">
        <v>1.0</v>
      </c>
      <c r="BL75" s="37">
        <v>1.0</v>
      </c>
      <c r="BM75" s="12"/>
      <c r="BN75" s="37">
        <v>1.0</v>
      </c>
      <c r="BO75" s="37">
        <v>1.0</v>
      </c>
      <c r="BP75" s="37">
        <v>1.0</v>
      </c>
      <c r="BQ75" s="21"/>
      <c r="BR75" s="21"/>
      <c r="BS75" s="12"/>
      <c r="BT75" s="43">
        <v>1.0</v>
      </c>
      <c r="BU75" s="18"/>
      <c r="BV75" s="40">
        <v>1.0</v>
      </c>
      <c r="BW75" s="37">
        <v>1.0</v>
      </c>
      <c r="BX75" s="43">
        <v>1.0</v>
      </c>
      <c r="BY75" s="18"/>
      <c r="BZ75" s="40">
        <v>1.0</v>
      </c>
      <c r="CA75" s="37">
        <v>1.0</v>
      </c>
      <c r="CB75" s="21"/>
      <c r="CC75" s="43">
        <v>1.0</v>
      </c>
      <c r="CD75" s="18"/>
      <c r="CE75" s="39"/>
      <c r="CF75" s="21"/>
      <c r="CG75" s="37">
        <v>1.0</v>
      </c>
      <c r="CH75" s="37">
        <v>1.0</v>
      </c>
      <c r="CI75" s="37">
        <v>1.0</v>
      </c>
      <c r="CJ75" s="37">
        <v>1.0</v>
      </c>
      <c r="CK75" s="20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</row>
    <row r="76">
      <c r="A76" s="12"/>
      <c r="B76" s="53">
        <v>2.0</v>
      </c>
      <c r="C76" s="49">
        <v>72.0</v>
      </c>
      <c r="D76" s="54" t="s">
        <v>121</v>
      </c>
      <c r="E76" s="21"/>
      <c r="F76" s="46">
        <v>0.0</v>
      </c>
      <c r="G76" s="46">
        <v>0.0</v>
      </c>
      <c r="H76" s="46">
        <v>0.0</v>
      </c>
      <c r="I76" s="46">
        <v>0.0</v>
      </c>
      <c r="J76" s="46">
        <v>0.0</v>
      </c>
      <c r="K76" s="46">
        <v>0.0</v>
      </c>
      <c r="L76" s="12"/>
      <c r="M76" s="46">
        <v>0.0</v>
      </c>
      <c r="N76" s="46">
        <v>0.0</v>
      </c>
      <c r="O76" s="46">
        <v>0.0</v>
      </c>
      <c r="P76" s="12"/>
      <c r="Q76" s="46">
        <v>0.0</v>
      </c>
      <c r="R76" s="46">
        <v>0.0</v>
      </c>
      <c r="S76" s="46">
        <v>0.0</v>
      </c>
      <c r="T76" s="12"/>
      <c r="U76" s="46">
        <v>0.0</v>
      </c>
      <c r="V76" s="46">
        <v>0.0</v>
      </c>
      <c r="W76" s="46">
        <v>0.0</v>
      </c>
      <c r="X76" s="46">
        <v>0.0</v>
      </c>
      <c r="Y76" s="46">
        <v>0.0</v>
      </c>
      <c r="Z76" s="12"/>
      <c r="AA76" s="21"/>
      <c r="AB76" s="21"/>
      <c r="AC76" s="21"/>
      <c r="AD76" s="21"/>
      <c r="AE76" s="46">
        <v>0.0</v>
      </c>
      <c r="AF76" s="46">
        <v>0.0</v>
      </c>
      <c r="AG76" s="12"/>
      <c r="AH76" s="46">
        <v>0.0</v>
      </c>
      <c r="AI76" s="46">
        <v>0.0</v>
      </c>
      <c r="AJ76" s="46">
        <v>0.0</v>
      </c>
      <c r="AK76" s="12"/>
      <c r="AL76" s="21"/>
      <c r="AM76" s="21"/>
      <c r="AN76" s="21"/>
      <c r="AO76" s="21"/>
      <c r="AP76" s="46">
        <v>0.0</v>
      </c>
      <c r="AQ76" s="12"/>
      <c r="AR76" s="21"/>
      <c r="AS76" s="46">
        <v>0.0</v>
      </c>
      <c r="AT76" s="12"/>
      <c r="AU76" s="46">
        <v>0.0</v>
      </c>
      <c r="AV76" s="46">
        <v>0.0</v>
      </c>
      <c r="AW76" s="46">
        <v>0.0</v>
      </c>
      <c r="AX76" s="46">
        <v>0.0</v>
      </c>
      <c r="AY76" s="21"/>
      <c r="AZ76" s="12"/>
      <c r="BA76" s="46">
        <v>0.0</v>
      </c>
      <c r="BB76" s="46">
        <v>0.0</v>
      </c>
      <c r="BC76" s="46">
        <v>0.0</v>
      </c>
      <c r="BD76" s="46">
        <v>0.0</v>
      </c>
      <c r="BE76" s="46">
        <v>0.0</v>
      </c>
      <c r="BF76" s="46">
        <v>0.0</v>
      </c>
      <c r="BG76" s="12"/>
      <c r="BH76" s="21"/>
      <c r="BI76" s="46">
        <v>0.0</v>
      </c>
      <c r="BJ76" s="46">
        <v>0.0</v>
      </c>
      <c r="BK76" s="46">
        <v>0.0</v>
      </c>
      <c r="BL76" s="46">
        <v>0.0</v>
      </c>
      <c r="BM76" s="12"/>
      <c r="BN76" s="46">
        <v>0.0</v>
      </c>
      <c r="BO76" s="46">
        <v>0.0</v>
      </c>
      <c r="BP76" s="46">
        <v>0.0</v>
      </c>
      <c r="BQ76" s="21"/>
      <c r="BR76" s="21"/>
      <c r="BS76" s="12"/>
      <c r="BT76" s="56">
        <v>0.0</v>
      </c>
      <c r="BU76" s="18"/>
      <c r="BV76" s="57">
        <v>0.0</v>
      </c>
      <c r="BW76" s="46">
        <v>0.0</v>
      </c>
      <c r="BX76" s="56">
        <v>0.0</v>
      </c>
      <c r="BY76" s="18"/>
      <c r="BZ76" s="57">
        <v>0.0</v>
      </c>
      <c r="CA76" s="46">
        <v>0.0</v>
      </c>
      <c r="CB76" s="21"/>
      <c r="CC76" s="56">
        <v>0.0</v>
      </c>
      <c r="CD76" s="18"/>
      <c r="CE76" s="39"/>
      <c r="CF76" s="21"/>
      <c r="CG76" s="46">
        <v>0.0</v>
      </c>
      <c r="CH76" s="46">
        <v>0.0</v>
      </c>
      <c r="CI76" s="46">
        <v>0.0</v>
      </c>
      <c r="CJ76" s="46">
        <v>0.0</v>
      </c>
      <c r="CK76" s="20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</row>
    <row r="77">
      <c r="A77" s="12"/>
      <c r="B77" s="53">
        <v>2.0</v>
      </c>
      <c r="C77" s="49">
        <v>73.0</v>
      </c>
      <c r="D77" s="54" t="s">
        <v>92</v>
      </c>
      <c r="E77" s="21"/>
      <c r="F77" s="46">
        <v>0.0</v>
      </c>
      <c r="G77" s="46">
        <v>0.0</v>
      </c>
      <c r="H77" s="46">
        <v>0.0</v>
      </c>
      <c r="I77" s="46">
        <v>0.0</v>
      </c>
      <c r="J77" s="46">
        <v>0.0</v>
      </c>
      <c r="K77" s="46">
        <v>0.0</v>
      </c>
      <c r="L77" s="12"/>
      <c r="M77" s="46">
        <v>0.0</v>
      </c>
      <c r="N77" s="46">
        <v>0.0</v>
      </c>
      <c r="O77" s="46">
        <v>0.0</v>
      </c>
      <c r="P77" s="12"/>
      <c r="Q77" s="46">
        <v>0.0</v>
      </c>
      <c r="R77" s="46">
        <v>0.0</v>
      </c>
      <c r="S77" s="46">
        <v>0.0</v>
      </c>
      <c r="T77" s="12"/>
      <c r="U77" s="46">
        <v>0.0</v>
      </c>
      <c r="V77" s="46">
        <v>0.0</v>
      </c>
      <c r="W77" s="46">
        <v>0.0</v>
      </c>
      <c r="X77" s="46">
        <v>0.0</v>
      </c>
      <c r="Y77" s="46">
        <v>0.0</v>
      </c>
      <c r="Z77" s="12"/>
      <c r="AA77" s="21"/>
      <c r="AB77" s="21"/>
      <c r="AC77" s="21"/>
      <c r="AD77" s="21"/>
      <c r="AE77" s="46">
        <v>0.0</v>
      </c>
      <c r="AF77" s="46">
        <v>0.0</v>
      </c>
      <c r="AG77" s="12"/>
      <c r="AH77" s="46">
        <v>0.0</v>
      </c>
      <c r="AI77" s="46">
        <v>0.0</v>
      </c>
      <c r="AJ77" s="46">
        <v>0.0</v>
      </c>
      <c r="AK77" s="12"/>
      <c r="AL77" s="21"/>
      <c r="AM77" s="21"/>
      <c r="AN77" s="21"/>
      <c r="AO77" s="21"/>
      <c r="AP77" s="46">
        <v>0.0</v>
      </c>
      <c r="AQ77" s="12"/>
      <c r="AR77" s="21"/>
      <c r="AS77" s="46">
        <v>0.0</v>
      </c>
      <c r="AT77" s="12"/>
      <c r="AU77" s="46">
        <v>0.0</v>
      </c>
      <c r="AV77" s="46">
        <v>0.0</v>
      </c>
      <c r="AW77" s="46">
        <v>0.0</v>
      </c>
      <c r="AX77" s="46">
        <v>0.0</v>
      </c>
      <c r="AY77" s="21"/>
      <c r="AZ77" s="12"/>
      <c r="BA77" s="46">
        <v>0.0</v>
      </c>
      <c r="BB77" s="46">
        <v>0.0</v>
      </c>
      <c r="BC77" s="46">
        <v>0.0</v>
      </c>
      <c r="BD77" s="46">
        <v>0.0</v>
      </c>
      <c r="BE77" s="46">
        <v>0.0</v>
      </c>
      <c r="BF77" s="46">
        <v>0.0</v>
      </c>
      <c r="BG77" s="12"/>
      <c r="BH77" s="21"/>
      <c r="BI77" s="46">
        <v>0.0</v>
      </c>
      <c r="BJ77" s="46">
        <v>0.0</v>
      </c>
      <c r="BK77" s="46">
        <v>0.0</v>
      </c>
      <c r="BL77" s="46">
        <v>0.0</v>
      </c>
      <c r="BM77" s="12"/>
      <c r="BN77" s="46">
        <v>0.0</v>
      </c>
      <c r="BO77" s="46">
        <v>0.0</v>
      </c>
      <c r="BP77" s="46">
        <v>0.0</v>
      </c>
      <c r="BQ77" s="21"/>
      <c r="BR77" s="21"/>
      <c r="BS77" s="12"/>
      <c r="BT77" s="56">
        <v>0.0</v>
      </c>
      <c r="BU77" s="18"/>
      <c r="BV77" s="57">
        <v>0.0</v>
      </c>
      <c r="BW77" s="46">
        <v>0.0</v>
      </c>
      <c r="BX77" s="56">
        <v>0.0</v>
      </c>
      <c r="BY77" s="18"/>
      <c r="BZ77" s="57">
        <v>0.0</v>
      </c>
      <c r="CA77" s="46">
        <v>0.0</v>
      </c>
      <c r="CB77" s="21"/>
      <c r="CC77" s="56">
        <v>0.0</v>
      </c>
      <c r="CD77" s="18"/>
      <c r="CE77" s="39"/>
      <c r="CF77" s="21"/>
      <c r="CG77" s="46">
        <v>0.0</v>
      </c>
      <c r="CH77" s="46">
        <v>0.0</v>
      </c>
      <c r="CI77" s="46">
        <v>0.0</v>
      </c>
      <c r="CJ77" s="46">
        <v>0.0</v>
      </c>
      <c r="CK77" s="20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</row>
    <row r="78">
      <c r="A78" s="12"/>
      <c r="B78" s="53">
        <v>2.0</v>
      </c>
      <c r="C78" s="49">
        <v>74.0</v>
      </c>
      <c r="D78" s="54" t="s">
        <v>111</v>
      </c>
      <c r="E78" s="21"/>
      <c r="F78" s="46">
        <v>0.0</v>
      </c>
      <c r="G78" s="46">
        <v>0.0</v>
      </c>
      <c r="H78" s="46">
        <v>0.0</v>
      </c>
      <c r="I78" s="46">
        <v>0.0</v>
      </c>
      <c r="J78" s="46">
        <v>0.0</v>
      </c>
      <c r="K78" s="46">
        <v>0.0</v>
      </c>
      <c r="L78" s="12"/>
      <c r="M78" s="46">
        <v>0.0</v>
      </c>
      <c r="N78" s="46">
        <v>0.0</v>
      </c>
      <c r="O78" s="46">
        <v>0.0</v>
      </c>
      <c r="P78" s="12"/>
      <c r="Q78" s="46">
        <v>0.0</v>
      </c>
      <c r="R78" s="46">
        <v>0.0</v>
      </c>
      <c r="S78" s="46">
        <v>0.0</v>
      </c>
      <c r="T78" s="12"/>
      <c r="U78" s="46">
        <v>0.0</v>
      </c>
      <c r="V78" s="46">
        <v>0.0</v>
      </c>
      <c r="W78" s="46">
        <v>0.0</v>
      </c>
      <c r="X78" s="46">
        <v>0.0</v>
      </c>
      <c r="Y78" s="46">
        <v>0.0</v>
      </c>
      <c r="Z78" s="12"/>
      <c r="AA78" s="21"/>
      <c r="AB78" s="21"/>
      <c r="AC78" s="21"/>
      <c r="AD78" s="21"/>
      <c r="AE78" s="46">
        <v>0.0</v>
      </c>
      <c r="AF78" s="46">
        <v>0.0</v>
      </c>
      <c r="AG78" s="12"/>
      <c r="AH78" s="46">
        <v>0.0</v>
      </c>
      <c r="AI78" s="46">
        <v>0.0</v>
      </c>
      <c r="AJ78" s="46">
        <v>0.0</v>
      </c>
      <c r="AK78" s="12"/>
      <c r="AL78" s="21"/>
      <c r="AM78" s="21"/>
      <c r="AN78" s="21"/>
      <c r="AO78" s="21"/>
      <c r="AP78" s="46">
        <v>0.0</v>
      </c>
      <c r="AQ78" s="12"/>
      <c r="AR78" s="21"/>
      <c r="AS78" s="46">
        <v>0.0</v>
      </c>
      <c r="AT78" s="12"/>
      <c r="AU78" s="46">
        <v>0.0</v>
      </c>
      <c r="AV78" s="46">
        <v>0.0</v>
      </c>
      <c r="AW78" s="46">
        <v>0.0</v>
      </c>
      <c r="AX78" s="46">
        <v>0.0</v>
      </c>
      <c r="AY78" s="21"/>
      <c r="AZ78" s="12"/>
      <c r="BA78" s="46">
        <v>0.0</v>
      </c>
      <c r="BB78" s="46">
        <v>0.0</v>
      </c>
      <c r="BC78" s="46">
        <v>0.0</v>
      </c>
      <c r="BD78" s="46">
        <v>0.0</v>
      </c>
      <c r="BE78" s="46">
        <v>0.0</v>
      </c>
      <c r="BF78" s="46">
        <v>0.0</v>
      </c>
      <c r="BG78" s="12"/>
      <c r="BH78" s="21"/>
      <c r="BI78" s="46">
        <v>0.0</v>
      </c>
      <c r="BJ78" s="46">
        <v>0.0</v>
      </c>
      <c r="BK78" s="46">
        <v>0.0</v>
      </c>
      <c r="BL78" s="46">
        <v>0.0</v>
      </c>
      <c r="BM78" s="12"/>
      <c r="BN78" s="46">
        <v>0.0</v>
      </c>
      <c r="BO78" s="46">
        <v>0.0</v>
      </c>
      <c r="BP78" s="46">
        <v>0.0</v>
      </c>
      <c r="BQ78" s="21"/>
      <c r="BR78" s="21"/>
      <c r="BS78" s="12"/>
      <c r="BT78" s="56">
        <v>0.0</v>
      </c>
      <c r="BU78" s="18"/>
      <c r="BV78" s="57">
        <v>0.0</v>
      </c>
      <c r="BW78" s="46">
        <v>0.0</v>
      </c>
      <c r="BX78" s="56">
        <v>0.0</v>
      </c>
      <c r="BY78" s="18"/>
      <c r="BZ78" s="57">
        <v>0.0</v>
      </c>
      <c r="CA78" s="46">
        <v>0.0</v>
      </c>
      <c r="CB78" s="21"/>
      <c r="CC78" s="56">
        <v>0.0</v>
      </c>
      <c r="CD78" s="18"/>
      <c r="CE78" s="39"/>
      <c r="CF78" s="21"/>
      <c r="CG78" s="46">
        <v>0.0</v>
      </c>
      <c r="CH78" s="46">
        <v>0.0</v>
      </c>
      <c r="CI78" s="46">
        <v>0.0</v>
      </c>
      <c r="CJ78" s="46">
        <v>0.0</v>
      </c>
      <c r="CK78" s="20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</row>
    <row r="79">
      <c r="A79" s="12"/>
      <c r="B79" s="53">
        <v>2.0</v>
      </c>
      <c r="C79" s="49">
        <v>75.0</v>
      </c>
      <c r="D79" s="54" t="s">
        <v>112</v>
      </c>
      <c r="E79" s="21"/>
      <c r="F79" s="46">
        <v>0.0</v>
      </c>
      <c r="G79" s="46">
        <v>0.0</v>
      </c>
      <c r="H79" s="46">
        <v>0.0</v>
      </c>
      <c r="I79" s="46">
        <v>0.0</v>
      </c>
      <c r="J79" s="46">
        <v>0.0</v>
      </c>
      <c r="K79" s="46">
        <v>0.0</v>
      </c>
      <c r="L79" s="12"/>
      <c r="M79" s="46">
        <v>0.0</v>
      </c>
      <c r="N79" s="46">
        <v>0.0</v>
      </c>
      <c r="O79" s="46">
        <v>0.0</v>
      </c>
      <c r="P79" s="12"/>
      <c r="Q79" s="46">
        <v>0.0</v>
      </c>
      <c r="R79" s="46">
        <v>0.0</v>
      </c>
      <c r="S79" s="46">
        <v>0.0</v>
      </c>
      <c r="T79" s="12"/>
      <c r="U79" s="46">
        <v>0.0</v>
      </c>
      <c r="V79" s="46">
        <v>0.0</v>
      </c>
      <c r="W79" s="46">
        <v>0.0</v>
      </c>
      <c r="X79" s="46">
        <v>0.0</v>
      </c>
      <c r="Y79" s="46">
        <v>0.0</v>
      </c>
      <c r="Z79" s="12"/>
      <c r="AA79" s="21"/>
      <c r="AB79" s="21"/>
      <c r="AC79" s="21"/>
      <c r="AD79" s="21"/>
      <c r="AE79" s="46">
        <v>0.0</v>
      </c>
      <c r="AF79" s="46">
        <v>0.0</v>
      </c>
      <c r="AG79" s="12"/>
      <c r="AH79" s="46">
        <v>0.0</v>
      </c>
      <c r="AI79" s="46">
        <v>0.0</v>
      </c>
      <c r="AJ79" s="46">
        <v>0.0</v>
      </c>
      <c r="AK79" s="12"/>
      <c r="AL79" s="21"/>
      <c r="AM79" s="21"/>
      <c r="AN79" s="21"/>
      <c r="AO79" s="21"/>
      <c r="AP79" s="46">
        <v>0.0</v>
      </c>
      <c r="AQ79" s="12"/>
      <c r="AR79" s="21"/>
      <c r="AS79" s="46">
        <v>0.0</v>
      </c>
      <c r="AT79" s="12"/>
      <c r="AU79" s="46">
        <v>0.0</v>
      </c>
      <c r="AV79" s="46">
        <v>0.0</v>
      </c>
      <c r="AW79" s="46">
        <v>0.0</v>
      </c>
      <c r="AX79" s="46">
        <v>0.0</v>
      </c>
      <c r="AY79" s="21"/>
      <c r="AZ79" s="12"/>
      <c r="BA79" s="46">
        <v>0.0</v>
      </c>
      <c r="BB79" s="46">
        <v>0.0</v>
      </c>
      <c r="BC79" s="46">
        <v>0.0</v>
      </c>
      <c r="BD79" s="46">
        <v>0.0</v>
      </c>
      <c r="BE79" s="46">
        <v>0.0</v>
      </c>
      <c r="BF79" s="46">
        <v>0.0</v>
      </c>
      <c r="BG79" s="12"/>
      <c r="BH79" s="21"/>
      <c r="BI79" s="46">
        <v>0.0</v>
      </c>
      <c r="BJ79" s="46">
        <v>0.0</v>
      </c>
      <c r="BK79" s="46">
        <v>0.0</v>
      </c>
      <c r="BL79" s="46">
        <v>0.0</v>
      </c>
      <c r="BM79" s="12"/>
      <c r="BN79" s="46">
        <v>0.0</v>
      </c>
      <c r="BO79" s="46">
        <v>0.0</v>
      </c>
      <c r="BP79" s="46">
        <v>0.0</v>
      </c>
      <c r="BQ79" s="21"/>
      <c r="BR79" s="21"/>
      <c r="BS79" s="12"/>
      <c r="BT79" s="56">
        <v>0.0</v>
      </c>
      <c r="BU79" s="18"/>
      <c r="BV79" s="57">
        <v>0.0</v>
      </c>
      <c r="BW79" s="46">
        <v>0.0</v>
      </c>
      <c r="BX79" s="56">
        <v>0.0</v>
      </c>
      <c r="BY79" s="18"/>
      <c r="BZ79" s="57">
        <v>0.0</v>
      </c>
      <c r="CA79" s="46">
        <v>0.0</v>
      </c>
      <c r="CB79" s="21"/>
      <c r="CC79" s="56">
        <v>0.0</v>
      </c>
      <c r="CD79" s="18"/>
      <c r="CE79" s="39"/>
      <c r="CF79" s="21"/>
      <c r="CG79" s="46">
        <v>0.0</v>
      </c>
      <c r="CH79" s="46">
        <v>0.0</v>
      </c>
      <c r="CI79" s="46">
        <v>0.0</v>
      </c>
      <c r="CJ79" s="46">
        <v>0.0</v>
      </c>
      <c r="CK79" s="20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</row>
    <row r="80">
      <c r="A80" s="12"/>
      <c r="B80" s="34">
        <v>1.0</v>
      </c>
      <c r="C80" s="49">
        <v>76.0</v>
      </c>
      <c r="D80" s="45" t="s">
        <v>122</v>
      </c>
      <c r="E80" s="21"/>
      <c r="F80" s="37">
        <v>1.0</v>
      </c>
      <c r="G80" s="37">
        <v>1.0</v>
      </c>
      <c r="H80" s="37">
        <v>1.0</v>
      </c>
      <c r="I80" s="37">
        <v>1.0</v>
      </c>
      <c r="J80" s="37">
        <v>1.0</v>
      </c>
      <c r="K80" s="37">
        <v>1.0</v>
      </c>
      <c r="L80" s="12"/>
      <c r="M80" s="37">
        <v>1.0</v>
      </c>
      <c r="N80" s="37">
        <v>1.0</v>
      </c>
      <c r="O80" s="37">
        <v>1.0</v>
      </c>
      <c r="P80" s="12"/>
      <c r="Q80" s="37">
        <v>1.0</v>
      </c>
      <c r="R80" s="37">
        <v>1.0</v>
      </c>
      <c r="S80" s="37">
        <v>1.0</v>
      </c>
      <c r="T80" s="12"/>
      <c r="U80" s="37">
        <v>1.0</v>
      </c>
      <c r="V80" s="37">
        <v>1.0</v>
      </c>
      <c r="W80" s="37">
        <v>1.0</v>
      </c>
      <c r="X80" s="37">
        <v>1.0</v>
      </c>
      <c r="Y80" s="37">
        <v>1.0</v>
      </c>
      <c r="Z80" s="12"/>
      <c r="AA80" s="21"/>
      <c r="AB80" s="21"/>
      <c r="AC80" s="21"/>
      <c r="AD80" s="21"/>
      <c r="AE80" s="37">
        <v>1.0</v>
      </c>
      <c r="AF80" s="37">
        <v>1.0</v>
      </c>
      <c r="AG80" s="12"/>
      <c r="AH80" s="37">
        <v>1.0</v>
      </c>
      <c r="AI80" s="37">
        <v>1.0</v>
      </c>
      <c r="AJ80" s="37">
        <v>1.0</v>
      </c>
      <c r="AK80" s="12"/>
      <c r="AL80" s="21"/>
      <c r="AM80" s="21"/>
      <c r="AN80" s="21"/>
      <c r="AO80" s="21"/>
      <c r="AP80" s="37">
        <v>1.0</v>
      </c>
      <c r="AQ80" s="12"/>
      <c r="AR80" s="21"/>
      <c r="AS80" s="37">
        <v>1.0</v>
      </c>
      <c r="AT80" s="12"/>
      <c r="AU80" s="37">
        <v>1.0</v>
      </c>
      <c r="AV80" s="37">
        <v>1.0</v>
      </c>
      <c r="AW80" s="37">
        <v>1.0</v>
      </c>
      <c r="AX80" s="37">
        <v>1.0</v>
      </c>
      <c r="AY80" s="21"/>
      <c r="AZ80" s="12"/>
      <c r="BA80" s="37">
        <v>1.0</v>
      </c>
      <c r="BB80" s="37">
        <v>1.0</v>
      </c>
      <c r="BC80" s="37">
        <v>1.0</v>
      </c>
      <c r="BD80" s="37">
        <v>1.0</v>
      </c>
      <c r="BE80" s="37">
        <v>1.0</v>
      </c>
      <c r="BF80" s="37">
        <v>1.0</v>
      </c>
      <c r="BG80" s="12"/>
      <c r="BH80" s="21"/>
      <c r="BI80" s="37">
        <v>1.0</v>
      </c>
      <c r="BJ80" s="37">
        <v>1.0</v>
      </c>
      <c r="BK80" s="37">
        <v>1.0</v>
      </c>
      <c r="BL80" s="37">
        <v>1.0</v>
      </c>
      <c r="BM80" s="12"/>
      <c r="BN80" s="37">
        <v>1.0</v>
      </c>
      <c r="BO80" s="37">
        <v>1.0</v>
      </c>
      <c r="BP80" s="37">
        <v>1.0</v>
      </c>
      <c r="BQ80" s="21"/>
      <c r="BR80" s="21"/>
      <c r="BS80" s="12"/>
      <c r="BT80" s="43">
        <v>1.0</v>
      </c>
      <c r="BU80" s="18"/>
      <c r="BV80" s="40">
        <v>1.0</v>
      </c>
      <c r="BW80" s="37">
        <v>1.0</v>
      </c>
      <c r="BX80" s="43">
        <v>1.0</v>
      </c>
      <c r="BY80" s="18"/>
      <c r="BZ80" s="40">
        <v>1.0</v>
      </c>
      <c r="CA80" s="37">
        <v>1.0</v>
      </c>
      <c r="CB80" s="21"/>
      <c r="CC80" s="43">
        <v>1.0</v>
      </c>
      <c r="CD80" s="18"/>
      <c r="CE80" s="39"/>
      <c r="CF80" s="37">
        <v>1.0</v>
      </c>
      <c r="CG80" s="37">
        <v>1.0</v>
      </c>
      <c r="CH80" s="37">
        <v>1.0</v>
      </c>
      <c r="CI80" s="37">
        <v>1.0</v>
      </c>
      <c r="CJ80" s="37">
        <v>1.0</v>
      </c>
      <c r="CK80" s="20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</row>
    <row r="81">
      <c r="A81" s="12"/>
      <c r="B81" s="34">
        <v>1.0</v>
      </c>
      <c r="C81" s="41">
        <v>77.0</v>
      </c>
      <c r="D81" s="36" t="s">
        <v>67</v>
      </c>
      <c r="E81" s="21"/>
      <c r="F81" s="37">
        <v>1.0</v>
      </c>
      <c r="G81" s="37">
        <v>1.0</v>
      </c>
      <c r="H81" s="37">
        <v>1.0</v>
      </c>
      <c r="I81" s="37">
        <v>0.0</v>
      </c>
      <c r="J81" s="37">
        <v>1.0</v>
      </c>
      <c r="K81" s="37">
        <v>1.0</v>
      </c>
      <c r="L81" s="12"/>
      <c r="M81" s="37">
        <v>1.0</v>
      </c>
      <c r="N81" s="37">
        <v>1.0</v>
      </c>
      <c r="O81" s="37">
        <v>0.0</v>
      </c>
      <c r="P81" s="12"/>
      <c r="Q81" s="37">
        <v>1.0</v>
      </c>
      <c r="R81" s="37">
        <v>0.0</v>
      </c>
      <c r="S81" s="37">
        <v>1.0</v>
      </c>
      <c r="T81" s="12"/>
      <c r="U81" s="37">
        <v>1.0</v>
      </c>
      <c r="V81" s="37">
        <v>1.0</v>
      </c>
      <c r="W81" s="37">
        <v>1.0</v>
      </c>
      <c r="X81" s="37">
        <v>0.0</v>
      </c>
      <c r="Y81" s="37">
        <v>1.0</v>
      </c>
      <c r="Z81" s="12"/>
      <c r="AA81" s="21"/>
      <c r="AB81" s="21"/>
      <c r="AC81" s="21"/>
      <c r="AD81" s="21"/>
      <c r="AE81" s="37">
        <v>1.0</v>
      </c>
      <c r="AF81" s="37">
        <v>1.0</v>
      </c>
      <c r="AG81" s="12"/>
      <c r="AH81" s="37">
        <v>1.0</v>
      </c>
      <c r="AI81" s="37">
        <v>0.0</v>
      </c>
      <c r="AJ81" s="37">
        <v>1.0</v>
      </c>
      <c r="AK81" s="12"/>
      <c r="AL81" s="21"/>
      <c r="AM81" s="21"/>
      <c r="AN81" s="21"/>
      <c r="AO81" s="21"/>
      <c r="AP81" s="37">
        <v>0.0</v>
      </c>
      <c r="AQ81" s="12"/>
      <c r="AR81" s="21"/>
      <c r="AS81" s="37">
        <v>1.0</v>
      </c>
      <c r="AT81" s="12"/>
      <c r="AU81" s="37">
        <v>1.0</v>
      </c>
      <c r="AV81" s="37">
        <v>1.0</v>
      </c>
      <c r="AW81" s="37">
        <v>1.0</v>
      </c>
      <c r="AX81" s="37">
        <v>1.0</v>
      </c>
      <c r="AY81" s="21"/>
      <c r="AZ81" s="12"/>
      <c r="BA81" s="37">
        <v>1.0</v>
      </c>
      <c r="BB81" s="37">
        <v>1.0</v>
      </c>
      <c r="BC81" s="37">
        <v>1.0</v>
      </c>
      <c r="BD81" s="37">
        <v>1.0</v>
      </c>
      <c r="BE81" s="37">
        <v>1.0</v>
      </c>
      <c r="BF81" s="37">
        <v>1.0</v>
      </c>
      <c r="BG81" s="12"/>
      <c r="BH81" s="21"/>
      <c r="BI81" s="37">
        <v>1.0</v>
      </c>
      <c r="BJ81" s="37">
        <v>1.0</v>
      </c>
      <c r="BK81" s="37">
        <v>1.0</v>
      </c>
      <c r="BL81" s="37">
        <v>1.0</v>
      </c>
      <c r="BM81" s="12"/>
      <c r="BN81" s="37">
        <v>0.0</v>
      </c>
      <c r="BO81" s="37">
        <v>1.0</v>
      </c>
      <c r="BP81" s="37">
        <v>1.0</v>
      </c>
      <c r="BQ81" s="21"/>
      <c r="BR81" s="21"/>
      <c r="BS81" s="12"/>
      <c r="BT81" s="43">
        <v>1.0</v>
      </c>
      <c r="BU81" s="18"/>
      <c r="BV81" s="40">
        <v>1.0</v>
      </c>
      <c r="BW81" s="37">
        <v>1.0</v>
      </c>
      <c r="BX81" s="43">
        <v>0.0</v>
      </c>
      <c r="BY81" s="18"/>
      <c r="BZ81" s="40">
        <v>1.0</v>
      </c>
      <c r="CA81" s="37">
        <v>1.0</v>
      </c>
      <c r="CB81" s="21"/>
      <c r="CC81" s="43">
        <v>0.0</v>
      </c>
      <c r="CD81" s="18"/>
      <c r="CE81" s="39"/>
      <c r="CF81" s="37">
        <v>1.0</v>
      </c>
      <c r="CG81" s="37">
        <v>1.0</v>
      </c>
      <c r="CH81" s="37">
        <v>1.0</v>
      </c>
      <c r="CI81" s="37">
        <v>1.0</v>
      </c>
      <c r="CJ81" s="37">
        <v>1.0</v>
      </c>
      <c r="CK81" s="20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</row>
    <row r="82">
      <c r="A82" s="12"/>
      <c r="B82" s="34">
        <v>1.0</v>
      </c>
      <c r="C82" s="41">
        <v>78.0</v>
      </c>
      <c r="D82" s="36" t="s">
        <v>123</v>
      </c>
      <c r="E82" s="21"/>
      <c r="F82" s="37">
        <v>1.0</v>
      </c>
      <c r="G82" s="37">
        <v>1.0</v>
      </c>
      <c r="H82" s="37">
        <v>1.0</v>
      </c>
      <c r="I82" s="37">
        <v>0.0</v>
      </c>
      <c r="J82" s="37">
        <v>1.0</v>
      </c>
      <c r="K82" s="37">
        <v>1.0</v>
      </c>
      <c r="L82" s="12"/>
      <c r="M82" s="37">
        <v>1.0</v>
      </c>
      <c r="N82" s="37">
        <v>1.0</v>
      </c>
      <c r="O82" s="37">
        <v>0.0</v>
      </c>
      <c r="P82" s="12"/>
      <c r="Q82" s="37">
        <v>1.0</v>
      </c>
      <c r="R82" s="37">
        <v>0.0</v>
      </c>
      <c r="S82" s="37">
        <v>1.0</v>
      </c>
      <c r="T82" s="12"/>
      <c r="U82" s="37">
        <v>1.0</v>
      </c>
      <c r="V82" s="37">
        <v>1.0</v>
      </c>
      <c r="W82" s="37">
        <v>1.0</v>
      </c>
      <c r="X82" s="37">
        <v>0.0</v>
      </c>
      <c r="Y82" s="37">
        <v>1.0</v>
      </c>
      <c r="Z82" s="12"/>
      <c r="AA82" s="21"/>
      <c r="AB82" s="21"/>
      <c r="AC82" s="21"/>
      <c r="AD82" s="21"/>
      <c r="AE82" s="37">
        <v>1.0</v>
      </c>
      <c r="AF82" s="37">
        <v>1.0</v>
      </c>
      <c r="AG82" s="12"/>
      <c r="AH82" s="37">
        <v>1.0</v>
      </c>
      <c r="AI82" s="37">
        <v>0.0</v>
      </c>
      <c r="AJ82" s="37">
        <v>1.0</v>
      </c>
      <c r="AK82" s="12"/>
      <c r="AL82" s="21"/>
      <c r="AM82" s="21"/>
      <c r="AN82" s="21"/>
      <c r="AO82" s="21"/>
      <c r="AP82" s="37">
        <v>0.0</v>
      </c>
      <c r="AQ82" s="12"/>
      <c r="AR82" s="21"/>
      <c r="AS82" s="37">
        <v>1.0</v>
      </c>
      <c r="AT82" s="12"/>
      <c r="AU82" s="37">
        <v>1.0</v>
      </c>
      <c r="AV82" s="37">
        <v>1.0</v>
      </c>
      <c r="AW82" s="37">
        <v>1.0</v>
      </c>
      <c r="AX82" s="37">
        <v>1.0</v>
      </c>
      <c r="AY82" s="21"/>
      <c r="AZ82" s="12"/>
      <c r="BA82" s="37">
        <v>1.0</v>
      </c>
      <c r="BB82" s="37">
        <v>1.0</v>
      </c>
      <c r="BC82" s="37">
        <v>1.0</v>
      </c>
      <c r="BD82" s="37">
        <v>1.0</v>
      </c>
      <c r="BE82" s="37">
        <v>1.0</v>
      </c>
      <c r="BF82" s="37">
        <v>1.0</v>
      </c>
      <c r="BG82" s="12"/>
      <c r="BH82" s="21"/>
      <c r="BI82" s="37">
        <v>1.0</v>
      </c>
      <c r="BJ82" s="37">
        <v>1.0</v>
      </c>
      <c r="BK82" s="37">
        <v>1.0</v>
      </c>
      <c r="BL82" s="37">
        <v>1.0</v>
      </c>
      <c r="BM82" s="12"/>
      <c r="BN82" s="37">
        <v>0.0</v>
      </c>
      <c r="BO82" s="37">
        <v>1.0</v>
      </c>
      <c r="BP82" s="37">
        <v>1.0</v>
      </c>
      <c r="BQ82" s="21"/>
      <c r="BR82" s="21"/>
      <c r="BS82" s="12"/>
      <c r="BT82" s="43">
        <v>1.0</v>
      </c>
      <c r="BU82" s="18"/>
      <c r="BV82" s="40">
        <v>1.0</v>
      </c>
      <c r="BW82" s="37">
        <v>1.0</v>
      </c>
      <c r="BX82" s="43">
        <v>0.0</v>
      </c>
      <c r="BY82" s="18"/>
      <c r="BZ82" s="40">
        <v>1.0</v>
      </c>
      <c r="CA82" s="37">
        <v>1.0</v>
      </c>
      <c r="CB82" s="21"/>
      <c r="CC82" s="43">
        <v>0.0</v>
      </c>
      <c r="CD82" s="18"/>
      <c r="CE82" s="39"/>
      <c r="CF82" s="37">
        <v>1.0</v>
      </c>
      <c r="CG82" s="37">
        <v>1.0</v>
      </c>
      <c r="CH82" s="37">
        <v>1.0</v>
      </c>
      <c r="CI82" s="37">
        <v>1.0</v>
      </c>
      <c r="CJ82" s="37">
        <v>1.0</v>
      </c>
      <c r="CK82" s="20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</row>
    <row r="83">
      <c r="A83" s="12"/>
      <c r="B83" s="34">
        <v>1.0</v>
      </c>
      <c r="C83" s="41">
        <v>79.0</v>
      </c>
      <c r="D83" s="36" t="s">
        <v>124</v>
      </c>
      <c r="E83" s="21"/>
      <c r="F83" s="37">
        <v>1.0</v>
      </c>
      <c r="G83" s="37">
        <v>1.0</v>
      </c>
      <c r="H83" s="37">
        <v>1.0</v>
      </c>
      <c r="I83" s="37">
        <v>0.0</v>
      </c>
      <c r="J83" s="37">
        <v>1.0</v>
      </c>
      <c r="K83" s="37">
        <v>1.0</v>
      </c>
      <c r="L83" s="12"/>
      <c r="M83" s="37">
        <v>1.0</v>
      </c>
      <c r="N83" s="37">
        <v>1.0</v>
      </c>
      <c r="O83" s="37">
        <v>0.0</v>
      </c>
      <c r="P83" s="12"/>
      <c r="Q83" s="37">
        <v>1.0</v>
      </c>
      <c r="R83" s="37">
        <v>0.0</v>
      </c>
      <c r="S83" s="37">
        <v>1.0</v>
      </c>
      <c r="T83" s="12"/>
      <c r="U83" s="37">
        <v>1.0</v>
      </c>
      <c r="V83" s="37">
        <v>1.0</v>
      </c>
      <c r="W83" s="37">
        <v>1.0</v>
      </c>
      <c r="X83" s="37">
        <v>0.0</v>
      </c>
      <c r="Y83" s="37">
        <v>1.0</v>
      </c>
      <c r="Z83" s="12"/>
      <c r="AA83" s="21"/>
      <c r="AB83" s="21"/>
      <c r="AC83" s="21"/>
      <c r="AD83" s="21"/>
      <c r="AE83" s="37">
        <v>1.0</v>
      </c>
      <c r="AF83" s="37">
        <v>1.0</v>
      </c>
      <c r="AG83" s="12"/>
      <c r="AH83" s="37">
        <v>1.0</v>
      </c>
      <c r="AI83" s="37">
        <v>0.0</v>
      </c>
      <c r="AJ83" s="37">
        <v>1.0</v>
      </c>
      <c r="AK83" s="12"/>
      <c r="AL83" s="21"/>
      <c r="AM83" s="21"/>
      <c r="AN83" s="21"/>
      <c r="AO83" s="21"/>
      <c r="AP83" s="37">
        <v>0.0</v>
      </c>
      <c r="AQ83" s="12"/>
      <c r="AR83" s="21"/>
      <c r="AS83" s="37">
        <v>1.0</v>
      </c>
      <c r="AT83" s="12"/>
      <c r="AU83" s="37">
        <v>1.0</v>
      </c>
      <c r="AV83" s="37">
        <v>1.0</v>
      </c>
      <c r="AW83" s="37">
        <v>1.0</v>
      </c>
      <c r="AX83" s="37">
        <v>1.0</v>
      </c>
      <c r="AY83" s="21"/>
      <c r="AZ83" s="12"/>
      <c r="BA83" s="37">
        <v>1.0</v>
      </c>
      <c r="BB83" s="37">
        <v>1.0</v>
      </c>
      <c r="BC83" s="37">
        <v>1.0</v>
      </c>
      <c r="BD83" s="37">
        <v>1.0</v>
      </c>
      <c r="BE83" s="37">
        <v>1.0</v>
      </c>
      <c r="BF83" s="37">
        <v>1.0</v>
      </c>
      <c r="BG83" s="12"/>
      <c r="BH83" s="21"/>
      <c r="BI83" s="37">
        <v>1.0</v>
      </c>
      <c r="BJ83" s="37">
        <v>1.0</v>
      </c>
      <c r="BK83" s="37">
        <v>1.0</v>
      </c>
      <c r="BL83" s="37">
        <v>1.0</v>
      </c>
      <c r="BM83" s="12"/>
      <c r="BN83" s="37">
        <v>0.0</v>
      </c>
      <c r="BO83" s="37">
        <v>1.0</v>
      </c>
      <c r="BP83" s="37">
        <v>1.0</v>
      </c>
      <c r="BQ83" s="21"/>
      <c r="BR83" s="21"/>
      <c r="BS83" s="12"/>
      <c r="BT83" s="43">
        <v>1.0</v>
      </c>
      <c r="BU83" s="18"/>
      <c r="BV83" s="40">
        <v>1.0</v>
      </c>
      <c r="BW83" s="37">
        <v>1.0</v>
      </c>
      <c r="BX83" s="43">
        <v>0.0</v>
      </c>
      <c r="BY83" s="18"/>
      <c r="BZ83" s="40">
        <v>1.0</v>
      </c>
      <c r="CA83" s="37">
        <v>1.0</v>
      </c>
      <c r="CB83" s="21"/>
      <c r="CC83" s="43">
        <v>0.0</v>
      </c>
      <c r="CD83" s="18"/>
      <c r="CE83" s="39"/>
      <c r="CF83" s="37">
        <v>1.0</v>
      </c>
      <c r="CG83" s="37">
        <v>1.0</v>
      </c>
      <c r="CH83" s="37">
        <v>1.0</v>
      </c>
      <c r="CI83" s="37">
        <v>1.0</v>
      </c>
      <c r="CJ83" s="37">
        <v>1.0</v>
      </c>
      <c r="CK83" s="20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</row>
    <row r="84">
      <c r="A84" s="23"/>
      <c r="B84" s="34">
        <v>1.0</v>
      </c>
      <c r="C84" s="41">
        <v>80.0</v>
      </c>
      <c r="D84" s="42" t="s">
        <v>125</v>
      </c>
      <c r="E84" s="21"/>
      <c r="F84" s="37">
        <v>1.0</v>
      </c>
      <c r="G84" s="37">
        <v>1.0</v>
      </c>
      <c r="H84" s="37">
        <v>1.0</v>
      </c>
      <c r="I84" s="37">
        <v>9.0</v>
      </c>
      <c r="J84" s="37">
        <v>1.0</v>
      </c>
      <c r="K84" s="37">
        <v>1.0</v>
      </c>
      <c r="L84" s="12"/>
      <c r="M84" s="37">
        <v>1.0</v>
      </c>
      <c r="N84" s="37">
        <v>1.0</v>
      </c>
      <c r="O84" s="37">
        <v>9.0</v>
      </c>
      <c r="P84" s="12"/>
      <c r="Q84" s="37">
        <v>1.0</v>
      </c>
      <c r="R84" s="37">
        <v>9.0</v>
      </c>
      <c r="S84" s="37">
        <v>1.0</v>
      </c>
      <c r="T84" s="12"/>
      <c r="U84" s="37">
        <v>1.0</v>
      </c>
      <c r="V84" s="37">
        <v>1.0</v>
      </c>
      <c r="W84" s="37">
        <v>1.0</v>
      </c>
      <c r="X84" s="37">
        <v>9.0</v>
      </c>
      <c r="Y84" s="37">
        <v>1.0</v>
      </c>
      <c r="Z84" s="12"/>
      <c r="AA84" s="21"/>
      <c r="AB84" s="21"/>
      <c r="AC84" s="21"/>
      <c r="AD84" s="21"/>
      <c r="AE84" s="37">
        <v>1.0</v>
      </c>
      <c r="AF84" s="37">
        <v>1.0</v>
      </c>
      <c r="AG84" s="12"/>
      <c r="AH84" s="37">
        <v>1.0</v>
      </c>
      <c r="AI84" s="37">
        <v>9.0</v>
      </c>
      <c r="AJ84" s="37">
        <v>1.0</v>
      </c>
      <c r="AK84" s="12"/>
      <c r="AL84" s="21"/>
      <c r="AM84" s="21"/>
      <c r="AN84" s="21"/>
      <c r="AO84" s="21"/>
      <c r="AP84" s="37">
        <v>9.0</v>
      </c>
      <c r="AQ84" s="12"/>
      <c r="AR84" s="21"/>
      <c r="AS84" s="37">
        <v>1.0</v>
      </c>
      <c r="AT84" s="12"/>
      <c r="AU84" s="37">
        <v>1.0</v>
      </c>
      <c r="AV84" s="37">
        <v>1.0</v>
      </c>
      <c r="AW84" s="37">
        <v>1.0</v>
      </c>
      <c r="AX84" s="37">
        <v>1.0</v>
      </c>
      <c r="AY84" s="21"/>
      <c r="AZ84" s="12"/>
      <c r="BA84" s="37">
        <v>1.0</v>
      </c>
      <c r="BB84" s="37">
        <v>1.0</v>
      </c>
      <c r="BC84" s="37">
        <v>1.0</v>
      </c>
      <c r="BD84" s="37">
        <v>1.0</v>
      </c>
      <c r="BE84" s="37">
        <v>1.0</v>
      </c>
      <c r="BF84" s="37">
        <v>1.0</v>
      </c>
      <c r="BG84" s="12"/>
      <c r="BH84" s="21"/>
      <c r="BI84" s="37">
        <v>1.0</v>
      </c>
      <c r="BJ84" s="37">
        <v>1.0</v>
      </c>
      <c r="BK84" s="37">
        <v>1.0</v>
      </c>
      <c r="BL84" s="37">
        <v>1.0</v>
      </c>
      <c r="BM84" s="12"/>
      <c r="BN84" s="37">
        <v>9.0</v>
      </c>
      <c r="BO84" s="37">
        <v>1.0</v>
      </c>
      <c r="BP84" s="37">
        <v>1.0</v>
      </c>
      <c r="BQ84" s="21"/>
      <c r="BR84" s="21"/>
      <c r="BS84" s="12"/>
      <c r="BT84" s="43">
        <v>1.0</v>
      </c>
      <c r="BU84" s="18"/>
      <c r="BV84" s="40">
        <v>1.0</v>
      </c>
      <c r="BW84" s="37">
        <v>1.0</v>
      </c>
      <c r="BX84" s="43">
        <v>9.0</v>
      </c>
      <c r="BY84" s="18"/>
      <c r="BZ84" s="40">
        <v>1.0</v>
      </c>
      <c r="CA84" s="37">
        <v>1.0</v>
      </c>
      <c r="CB84" s="21"/>
      <c r="CC84" s="43">
        <v>9.0</v>
      </c>
      <c r="CD84" s="18"/>
      <c r="CE84" s="39"/>
      <c r="CF84" s="37">
        <v>1.0</v>
      </c>
      <c r="CG84" s="37">
        <v>1.0</v>
      </c>
      <c r="CH84" s="37">
        <v>1.0</v>
      </c>
      <c r="CI84" s="37">
        <v>1.0</v>
      </c>
      <c r="CJ84" s="37">
        <v>1.0</v>
      </c>
      <c r="CK84" s="20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</row>
    <row r="85">
      <c r="A85" s="33" t="s">
        <v>126</v>
      </c>
      <c r="B85" s="34">
        <v>1.0</v>
      </c>
      <c r="C85" s="41">
        <v>81.0</v>
      </c>
      <c r="D85" s="36" t="s">
        <v>127</v>
      </c>
      <c r="E85" s="21"/>
      <c r="F85" s="21"/>
      <c r="G85" s="21"/>
      <c r="H85" s="21"/>
      <c r="I85" s="37">
        <v>0.0</v>
      </c>
      <c r="J85" s="21"/>
      <c r="K85" s="21"/>
      <c r="L85" s="12"/>
      <c r="M85" s="21"/>
      <c r="N85" s="21"/>
      <c r="O85" s="37">
        <v>0.0</v>
      </c>
      <c r="P85" s="12"/>
      <c r="Q85" s="21"/>
      <c r="R85" s="37">
        <v>0.0</v>
      </c>
      <c r="S85" s="21"/>
      <c r="T85" s="12"/>
      <c r="U85" s="21"/>
      <c r="V85" s="21"/>
      <c r="W85" s="21"/>
      <c r="X85" s="37">
        <v>0.0</v>
      </c>
      <c r="Y85" s="21"/>
      <c r="Z85" s="12"/>
      <c r="AA85" s="37">
        <v>1.0</v>
      </c>
      <c r="AB85" s="37">
        <v>1.0</v>
      </c>
      <c r="AC85" s="21"/>
      <c r="AD85" s="21"/>
      <c r="AE85" s="21"/>
      <c r="AF85" s="21"/>
      <c r="AG85" s="12"/>
      <c r="AH85" s="21"/>
      <c r="AI85" s="37">
        <v>0.0</v>
      </c>
      <c r="AJ85" s="21"/>
      <c r="AK85" s="12"/>
      <c r="AL85" s="21"/>
      <c r="AM85" s="21"/>
      <c r="AN85" s="21"/>
      <c r="AO85" s="21"/>
      <c r="AP85" s="37">
        <v>0.0</v>
      </c>
      <c r="AQ85" s="12"/>
      <c r="AR85" s="21"/>
      <c r="AS85" s="21"/>
      <c r="AT85" s="12"/>
      <c r="AU85" s="21"/>
      <c r="AV85" s="21"/>
      <c r="AW85" s="21"/>
      <c r="AX85" s="21"/>
      <c r="AY85" s="37">
        <v>1.0</v>
      </c>
      <c r="AZ85" s="12"/>
      <c r="BA85" s="21"/>
      <c r="BB85" s="21"/>
      <c r="BC85" s="21"/>
      <c r="BD85" s="21"/>
      <c r="BE85" s="21"/>
      <c r="BF85" s="21"/>
      <c r="BG85" s="12"/>
      <c r="BH85" s="21"/>
      <c r="BI85" s="21"/>
      <c r="BJ85" s="21"/>
      <c r="BK85" s="21"/>
      <c r="BL85" s="21"/>
      <c r="BM85" s="12"/>
      <c r="BN85" s="37">
        <v>0.0</v>
      </c>
      <c r="BO85" s="21"/>
      <c r="BP85" s="21"/>
      <c r="BQ85" s="37">
        <v>1.0</v>
      </c>
      <c r="BR85" s="37">
        <v>1.0</v>
      </c>
      <c r="BS85" s="12"/>
      <c r="BT85" s="38"/>
      <c r="BU85" s="18"/>
      <c r="BV85" s="39"/>
      <c r="BW85" s="21"/>
      <c r="BX85" s="43">
        <v>0.0</v>
      </c>
      <c r="BY85" s="18"/>
      <c r="BZ85" s="39"/>
      <c r="CA85" s="21"/>
      <c r="CB85" s="37">
        <v>1.0</v>
      </c>
      <c r="CC85" s="43">
        <v>0.0</v>
      </c>
      <c r="CD85" s="18"/>
      <c r="CE85" s="40">
        <v>1.0</v>
      </c>
      <c r="CF85" s="21"/>
      <c r="CG85" s="21"/>
      <c r="CH85" s="21"/>
      <c r="CI85" s="21"/>
      <c r="CJ85" s="21"/>
      <c r="CK85" s="20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</row>
    <row r="86">
      <c r="A86" s="12"/>
      <c r="B86" s="34">
        <v>1.0</v>
      </c>
      <c r="C86" s="41">
        <v>82.0</v>
      </c>
      <c r="D86" s="36" t="s">
        <v>128</v>
      </c>
      <c r="E86" s="21"/>
      <c r="F86" s="21"/>
      <c r="G86" s="21"/>
      <c r="H86" s="21"/>
      <c r="I86" s="37">
        <v>0.0</v>
      </c>
      <c r="J86" s="21"/>
      <c r="K86" s="21"/>
      <c r="L86" s="12"/>
      <c r="M86" s="21"/>
      <c r="N86" s="21"/>
      <c r="O86" s="37">
        <v>0.0</v>
      </c>
      <c r="P86" s="12"/>
      <c r="Q86" s="21"/>
      <c r="R86" s="37">
        <v>0.0</v>
      </c>
      <c r="S86" s="21"/>
      <c r="T86" s="12"/>
      <c r="U86" s="21"/>
      <c r="V86" s="21"/>
      <c r="W86" s="21"/>
      <c r="X86" s="37">
        <v>0.0</v>
      </c>
      <c r="Y86" s="21"/>
      <c r="Z86" s="12"/>
      <c r="AA86" s="37">
        <v>1.0</v>
      </c>
      <c r="AB86" s="37">
        <v>1.0</v>
      </c>
      <c r="AC86" s="21"/>
      <c r="AD86" s="21"/>
      <c r="AE86" s="21"/>
      <c r="AF86" s="21"/>
      <c r="AG86" s="12"/>
      <c r="AH86" s="21"/>
      <c r="AI86" s="37">
        <v>0.0</v>
      </c>
      <c r="AJ86" s="21"/>
      <c r="AK86" s="12"/>
      <c r="AL86" s="21"/>
      <c r="AM86" s="21"/>
      <c r="AN86" s="21"/>
      <c r="AO86" s="21"/>
      <c r="AP86" s="37">
        <v>0.0</v>
      </c>
      <c r="AQ86" s="12"/>
      <c r="AR86" s="21"/>
      <c r="AS86" s="21"/>
      <c r="AT86" s="12"/>
      <c r="AU86" s="21"/>
      <c r="AV86" s="21"/>
      <c r="AW86" s="21"/>
      <c r="AX86" s="21"/>
      <c r="AY86" s="37">
        <v>1.0</v>
      </c>
      <c r="AZ86" s="12"/>
      <c r="BA86" s="21"/>
      <c r="BB86" s="21"/>
      <c r="BC86" s="21"/>
      <c r="BD86" s="21"/>
      <c r="BE86" s="21"/>
      <c r="BF86" s="21"/>
      <c r="BG86" s="12"/>
      <c r="BH86" s="21"/>
      <c r="BI86" s="21"/>
      <c r="BJ86" s="21"/>
      <c r="BK86" s="21"/>
      <c r="BL86" s="21"/>
      <c r="BM86" s="12"/>
      <c r="BN86" s="37">
        <v>0.0</v>
      </c>
      <c r="BO86" s="21"/>
      <c r="BP86" s="21"/>
      <c r="BQ86" s="37">
        <v>1.0</v>
      </c>
      <c r="BR86" s="37">
        <v>1.0</v>
      </c>
      <c r="BS86" s="12"/>
      <c r="BT86" s="38"/>
      <c r="BU86" s="18"/>
      <c r="BV86" s="39"/>
      <c r="BW86" s="21"/>
      <c r="BX86" s="43">
        <v>0.0</v>
      </c>
      <c r="BY86" s="18"/>
      <c r="BZ86" s="39"/>
      <c r="CA86" s="21"/>
      <c r="CB86" s="37">
        <v>1.0</v>
      </c>
      <c r="CC86" s="43">
        <v>0.0</v>
      </c>
      <c r="CD86" s="18"/>
      <c r="CE86" s="40">
        <v>1.0</v>
      </c>
      <c r="CF86" s="21"/>
      <c r="CG86" s="21"/>
      <c r="CH86" s="21"/>
      <c r="CI86" s="21"/>
      <c r="CJ86" s="21"/>
      <c r="CK86" s="20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</row>
    <row r="87">
      <c r="A87" s="12"/>
      <c r="B87" s="34">
        <v>1.0</v>
      </c>
      <c r="C87" s="41">
        <v>83.0</v>
      </c>
      <c r="D87" s="36" t="s">
        <v>129</v>
      </c>
      <c r="E87" s="21"/>
      <c r="F87" s="21"/>
      <c r="G87" s="21"/>
      <c r="H87" s="21"/>
      <c r="I87" s="37">
        <v>0.0</v>
      </c>
      <c r="J87" s="21"/>
      <c r="K87" s="21"/>
      <c r="L87" s="12"/>
      <c r="M87" s="21"/>
      <c r="N87" s="21"/>
      <c r="O87" s="37">
        <v>0.0</v>
      </c>
      <c r="P87" s="12"/>
      <c r="Q87" s="21"/>
      <c r="R87" s="37">
        <v>0.0</v>
      </c>
      <c r="S87" s="21"/>
      <c r="T87" s="12"/>
      <c r="U87" s="21"/>
      <c r="V87" s="21"/>
      <c r="W87" s="21"/>
      <c r="X87" s="37">
        <v>0.0</v>
      </c>
      <c r="Y87" s="21"/>
      <c r="Z87" s="12"/>
      <c r="AA87" s="37">
        <v>1.0</v>
      </c>
      <c r="AB87" s="37">
        <v>1.0</v>
      </c>
      <c r="AC87" s="21"/>
      <c r="AD87" s="21"/>
      <c r="AE87" s="21"/>
      <c r="AF87" s="21"/>
      <c r="AG87" s="12"/>
      <c r="AH87" s="21"/>
      <c r="AI87" s="37">
        <v>0.0</v>
      </c>
      <c r="AJ87" s="21"/>
      <c r="AK87" s="12"/>
      <c r="AL87" s="21"/>
      <c r="AM87" s="21"/>
      <c r="AN87" s="21"/>
      <c r="AO87" s="21"/>
      <c r="AP87" s="37">
        <v>0.0</v>
      </c>
      <c r="AQ87" s="12"/>
      <c r="AR87" s="21"/>
      <c r="AS87" s="21"/>
      <c r="AT87" s="12"/>
      <c r="AU87" s="21"/>
      <c r="AV87" s="21"/>
      <c r="AW87" s="21"/>
      <c r="AX87" s="21"/>
      <c r="AY87" s="37">
        <v>1.0</v>
      </c>
      <c r="AZ87" s="12"/>
      <c r="BA87" s="21"/>
      <c r="BB87" s="21"/>
      <c r="BC87" s="21"/>
      <c r="BD87" s="21"/>
      <c r="BE87" s="21"/>
      <c r="BF87" s="21"/>
      <c r="BG87" s="12"/>
      <c r="BH87" s="21"/>
      <c r="BI87" s="21"/>
      <c r="BJ87" s="21"/>
      <c r="BK87" s="21"/>
      <c r="BL87" s="21"/>
      <c r="BM87" s="12"/>
      <c r="BN87" s="37">
        <v>0.0</v>
      </c>
      <c r="BO87" s="21"/>
      <c r="BP87" s="21"/>
      <c r="BQ87" s="37">
        <v>1.0</v>
      </c>
      <c r="BR87" s="37">
        <v>1.0</v>
      </c>
      <c r="BS87" s="12"/>
      <c r="BT87" s="38"/>
      <c r="BU87" s="18"/>
      <c r="BV87" s="39"/>
      <c r="BW87" s="21"/>
      <c r="BX87" s="43">
        <v>0.0</v>
      </c>
      <c r="BY87" s="18"/>
      <c r="BZ87" s="39"/>
      <c r="CA87" s="21"/>
      <c r="CB87" s="37">
        <v>1.0</v>
      </c>
      <c r="CC87" s="43">
        <v>0.0</v>
      </c>
      <c r="CD87" s="18"/>
      <c r="CE87" s="40">
        <v>1.0</v>
      </c>
      <c r="CF87" s="21"/>
      <c r="CG87" s="21"/>
      <c r="CH87" s="21"/>
      <c r="CI87" s="21"/>
      <c r="CJ87" s="21"/>
      <c r="CK87" s="20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</row>
    <row r="88">
      <c r="A88" s="12"/>
      <c r="B88" s="34">
        <v>1.0</v>
      </c>
      <c r="C88" s="41">
        <v>84.0</v>
      </c>
      <c r="D88" s="36" t="s">
        <v>130</v>
      </c>
      <c r="E88" s="21"/>
      <c r="F88" s="21"/>
      <c r="G88" s="21"/>
      <c r="H88" s="21"/>
      <c r="I88" s="37">
        <v>0.0</v>
      </c>
      <c r="J88" s="21"/>
      <c r="K88" s="21"/>
      <c r="L88" s="12"/>
      <c r="M88" s="21"/>
      <c r="N88" s="21"/>
      <c r="O88" s="37">
        <v>0.0</v>
      </c>
      <c r="P88" s="12"/>
      <c r="Q88" s="21"/>
      <c r="R88" s="37">
        <v>0.0</v>
      </c>
      <c r="S88" s="21"/>
      <c r="T88" s="12"/>
      <c r="U88" s="21"/>
      <c r="V88" s="21"/>
      <c r="W88" s="21"/>
      <c r="X88" s="37">
        <v>0.0</v>
      </c>
      <c r="Y88" s="21"/>
      <c r="Z88" s="12"/>
      <c r="AA88" s="37">
        <v>1.0</v>
      </c>
      <c r="AB88" s="37">
        <v>1.0</v>
      </c>
      <c r="AC88" s="21"/>
      <c r="AD88" s="21"/>
      <c r="AE88" s="21"/>
      <c r="AF88" s="21"/>
      <c r="AG88" s="12"/>
      <c r="AH88" s="21"/>
      <c r="AI88" s="37">
        <v>0.0</v>
      </c>
      <c r="AJ88" s="21"/>
      <c r="AK88" s="12"/>
      <c r="AL88" s="21"/>
      <c r="AM88" s="21"/>
      <c r="AN88" s="21"/>
      <c r="AO88" s="21"/>
      <c r="AP88" s="37">
        <v>0.0</v>
      </c>
      <c r="AQ88" s="12"/>
      <c r="AR88" s="21"/>
      <c r="AS88" s="21"/>
      <c r="AT88" s="12"/>
      <c r="AU88" s="21"/>
      <c r="AV88" s="21"/>
      <c r="AW88" s="21"/>
      <c r="AX88" s="21"/>
      <c r="AY88" s="37">
        <v>1.0</v>
      </c>
      <c r="AZ88" s="12"/>
      <c r="BA88" s="21"/>
      <c r="BB88" s="21"/>
      <c r="BC88" s="21"/>
      <c r="BD88" s="21"/>
      <c r="BE88" s="21"/>
      <c r="BF88" s="21"/>
      <c r="BG88" s="12"/>
      <c r="BH88" s="21"/>
      <c r="BI88" s="21"/>
      <c r="BJ88" s="21"/>
      <c r="BK88" s="21"/>
      <c r="BL88" s="21"/>
      <c r="BM88" s="12"/>
      <c r="BN88" s="37">
        <v>0.0</v>
      </c>
      <c r="BO88" s="21"/>
      <c r="BP88" s="21"/>
      <c r="BQ88" s="37">
        <v>1.0</v>
      </c>
      <c r="BR88" s="37">
        <v>1.0</v>
      </c>
      <c r="BS88" s="12"/>
      <c r="BT88" s="38"/>
      <c r="BU88" s="18"/>
      <c r="BV88" s="39"/>
      <c r="BW88" s="21"/>
      <c r="BX88" s="43">
        <v>0.0</v>
      </c>
      <c r="BY88" s="18"/>
      <c r="BZ88" s="39"/>
      <c r="CA88" s="21"/>
      <c r="CB88" s="37">
        <v>1.0</v>
      </c>
      <c r="CC88" s="43">
        <v>0.0</v>
      </c>
      <c r="CD88" s="18"/>
      <c r="CE88" s="40">
        <v>1.0</v>
      </c>
      <c r="CF88" s="21"/>
      <c r="CG88" s="21"/>
      <c r="CH88" s="21"/>
      <c r="CI88" s="21"/>
      <c r="CJ88" s="21"/>
      <c r="CK88" s="20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</row>
    <row r="89">
      <c r="A89" s="12"/>
      <c r="B89" s="34">
        <v>1.0</v>
      </c>
      <c r="C89" s="41">
        <v>85.0</v>
      </c>
      <c r="D89" s="36" t="s">
        <v>131</v>
      </c>
      <c r="E89" s="21"/>
      <c r="F89" s="21"/>
      <c r="G89" s="21"/>
      <c r="H89" s="21"/>
      <c r="I89" s="37">
        <v>0.0</v>
      </c>
      <c r="J89" s="21"/>
      <c r="K89" s="21"/>
      <c r="L89" s="12"/>
      <c r="M89" s="21"/>
      <c r="N89" s="21"/>
      <c r="O89" s="37">
        <v>0.0</v>
      </c>
      <c r="P89" s="12"/>
      <c r="Q89" s="21"/>
      <c r="R89" s="37">
        <v>0.0</v>
      </c>
      <c r="S89" s="21"/>
      <c r="T89" s="12"/>
      <c r="U89" s="21"/>
      <c r="V89" s="21"/>
      <c r="W89" s="21"/>
      <c r="X89" s="37">
        <v>0.0</v>
      </c>
      <c r="Y89" s="21"/>
      <c r="Z89" s="12"/>
      <c r="AA89" s="37">
        <v>1.0</v>
      </c>
      <c r="AB89" s="37">
        <v>1.0</v>
      </c>
      <c r="AC89" s="21"/>
      <c r="AD89" s="21"/>
      <c r="AE89" s="21"/>
      <c r="AF89" s="21"/>
      <c r="AG89" s="12"/>
      <c r="AH89" s="21"/>
      <c r="AI89" s="37">
        <v>0.0</v>
      </c>
      <c r="AJ89" s="21"/>
      <c r="AK89" s="12"/>
      <c r="AL89" s="21"/>
      <c r="AM89" s="21"/>
      <c r="AN89" s="21"/>
      <c r="AO89" s="21"/>
      <c r="AP89" s="37">
        <v>0.0</v>
      </c>
      <c r="AQ89" s="12"/>
      <c r="AR89" s="21"/>
      <c r="AS89" s="21"/>
      <c r="AT89" s="12"/>
      <c r="AU89" s="21"/>
      <c r="AV89" s="21"/>
      <c r="AW89" s="21"/>
      <c r="AX89" s="21"/>
      <c r="AY89" s="37">
        <v>1.0</v>
      </c>
      <c r="AZ89" s="12"/>
      <c r="BA89" s="21"/>
      <c r="BB89" s="21"/>
      <c r="BC89" s="21"/>
      <c r="BD89" s="21"/>
      <c r="BE89" s="21"/>
      <c r="BF89" s="21"/>
      <c r="BG89" s="12"/>
      <c r="BH89" s="21"/>
      <c r="BI89" s="21"/>
      <c r="BJ89" s="21"/>
      <c r="BK89" s="21"/>
      <c r="BL89" s="21"/>
      <c r="BM89" s="12"/>
      <c r="BN89" s="37">
        <v>0.0</v>
      </c>
      <c r="BO89" s="21"/>
      <c r="BP89" s="21"/>
      <c r="BQ89" s="37">
        <v>1.0</v>
      </c>
      <c r="BR89" s="37">
        <v>1.0</v>
      </c>
      <c r="BS89" s="12"/>
      <c r="BT89" s="38"/>
      <c r="BU89" s="18"/>
      <c r="BV89" s="39"/>
      <c r="BW89" s="21"/>
      <c r="BX89" s="43">
        <v>0.0</v>
      </c>
      <c r="BY89" s="18"/>
      <c r="BZ89" s="39"/>
      <c r="CA89" s="21"/>
      <c r="CB89" s="37">
        <v>1.0</v>
      </c>
      <c r="CC89" s="43">
        <v>0.0</v>
      </c>
      <c r="CD89" s="18"/>
      <c r="CE89" s="40">
        <v>1.0</v>
      </c>
      <c r="CF89" s="21"/>
      <c r="CG89" s="21"/>
      <c r="CH89" s="21"/>
      <c r="CI89" s="21"/>
      <c r="CJ89" s="21"/>
      <c r="CK89" s="20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</row>
    <row r="90">
      <c r="A90" s="12"/>
      <c r="B90" s="34">
        <v>1.0</v>
      </c>
      <c r="C90" s="35">
        <v>86.0</v>
      </c>
      <c r="D90" s="36" t="s">
        <v>132</v>
      </c>
      <c r="E90" s="21"/>
      <c r="F90" s="21"/>
      <c r="G90" s="21"/>
      <c r="H90" s="21"/>
      <c r="I90" s="37">
        <v>1.0</v>
      </c>
      <c r="J90" s="21"/>
      <c r="K90" s="21"/>
      <c r="L90" s="12"/>
      <c r="M90" s="21"/>
      <c r="N90" s="21"/>
      <c r="O90" s="37">
        <v>1.0</v>
      </c>
      <c r="P90" s="12"/>
      <c r="Q90" s="21"/>
      <c r="R90" s="37">
        <v>1.0</v>
      </c>
      <c r="S90" s="21"/>
      <c r="T90" s="12"/>
      <c r="U90" s="21"/>
      <c r="V90" s="21"/>
      <c r="W90" s="21"/>
      <c r="X90" s="37">
        <v>1.0</v>
      </c>
      <c r="Y90" s="21"/>
      <c r="Z90" s="12"/>
      <c r="AA90" s="37">
        <v>1.0</v>
      </c>
      <c r="AB90" s="37">
        <v>1.0</v>
      </c>
      <c r="AC90" s="21"/>
      <c r="AD90" s="21"/>
      <c r="AE90" s="21"/>
      <c r="AF90" s="21"/>
      <c r="AG90" s="12"/>
      <c r="AH90" s="21"/>
      <c r="AI90" s="37">
        <v>1.0</v>
      </c>
      <c r="AJ90" s="21"/>
      <c r="AK90" s="12"/>
      <c r="AL90" s="21"/>
      <c r="AM90" s="21"/>
      <c r="AN90" s="21"/>
      <c r="AO90" s="21"/>
      <c r="AP90" s="37">
        <v>1.0</v>
      </c>
      <c r="AQ90" s="12"/>
      <c r="AR90" s="21"/>
      <c r="AS90" s="21"/>
      <c r="AT90" s="12"/>
      <c r="AU90" s="21"/>
      <c r="AV90" s="21"/>
      <c r="AW90" s="21"/>
      <c r="AX90" s="21"/>
      <c r="AY90" s="37">
        <v>1.0</v>
      </c>
      <c r="AZ90" s="12"/>
      <c r="BA90" s="21"/>
      <c r="BB90" s="21"/>
      <c r="BC90" s="21"/>
      <c r="BD90" s="21"/>
      <c r="BE90" s="21"/>
      <c r="BF90" s="21"/>
      <c r="BG90" s="12"/>
      <c r="BH90" s="21"/>
      <c r="BI90" s="21"/>
      <c r="BJ90" s="21"/>
      <c r="BK90" s="21"/>
      <c r="BL90" s="21"/>
      <c r="BM90" s="12"/>
      <c r="BN90" s="37">
        <v>1.0</v>
      </c>
      <c r="BO90" s="21"/>
      <c r="BP90" s="21"/>
      <c r="BQ90" s="37">
        <v>1.0</v>
      </c>
      <c r="BR90" s="37">
        <v>1.0</v>
      </c>
      <c r="BS90" s="12"/>
      <c r="BT90" s="38"/>
      <c r="BU90" s="18"/>
      <c r="BV90" s="39"/>
      <c r="BW90" s="21"/>
      <c r="BX90" s="43">
        <v>1.0</v>
      </c>
      <c r="BY90" s="18"/>
      <c r="BZ90" s="39"/>
      <c r="CA90" s="21"/>
      <c r="CB90" s="37">
        <v>1.0</v>
      </c>
      <c r="CC90" s="43">
        <v>1.0</v>
      </c>
      <c r="CD90" s="18"/>
      <c r="CE90" s="40">
        <v>1.0</v>
      </c>
      <c r="CF90" s="21"/>
      <c r="CG90" s="21"/>
      <c r="CH90" s="21"/>
      <c r="CI90" s="21"/>
      <c r="CJ90" s="21"/>
      <c r="CK90" s="20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</row>
    <row r="91">
      <c r="A91" s="12"/>
      <c r="B91" s="49">
        <v>1.0</v>
      </c>
      <c r="C91" s="35">
        <v>87.0</v>
      </c>
      <c r="D91" s="36" t="s">
        <v>133</v>
      </c>
      <c r="E91" s="21"/>
      <c r="F91" s="21"/>
      <c r="G91" s="21"/>
      <c r="H91" s="21"/>
      <c r="I91" s="37">
        <v>9.0</v>
      </c>
      <c r="J91" s="21"/>
      <c r="K91" s="21"/>
      <c r="L91" s="12"/>
      <c r="M91" s="21"/>
      <c r="N91" s="21"/>
      <c r="O91" s="37">
        <v>9.0</v>
      </c>
      <c r="P91" s="12"/>
      <c r="Q91" s="21"/>
      <c r="R91" s="37">
        <v>9.0</v>
      </c>
      <c r="S91" s="21"/>
      <c r="T91" s="12"/>
      <c r="U91" s="21"/>
      <c r="V91" s="21"/>
      <c r="W91" s="21"/>
      <c r="X91" s="37">
        <v>9.0</v>
      </c>
      <c r="Y91" s="21"/>
      <c r="Z91" s="12"/>
      <c r="AA91" s="37">
        <v>9.0</v>
      </c>
      <c r="AB91" s="37">
        <v>9.0</v>
      </c>
      <c r="AC91" s="21"/>
      <c r="AD91" s="21"/>
      <c r="AE91" s="21"/>
      <c r="AF91" s="21"/>
      <c r="AG91" s="12"/>
      <c r="AH91" s="21"/>
      <c r="AI91" s="37">
        <v>9.0</v>
      </c>
      <c r="AJ91" s="21"/>
      <c r="AK91" s="12"/>
      <c r="AL91" s="21"/>
      <c r="AM91" s="21"/>
      <c r="AN91" s="21"/>
      <c r="AO91" s="21"/>
      <c r="AP91" s="37">
        <v>9.0</v>
      </c>
      <c r="AQ91" s="12"/>
      <c r="AR91" s="21"/>
      <c r="AS91" s="21"/>
      <c r="AT91" s="12"/>
      <c r="AU91" s="21"/>
      <c r="AV91" s="21"/>
      <c r="AW91" s="21"/>
      <c r="AX91" s="21"/>
      <c r="AY91" s="37">
        <v>1.0</v>
      </c>
      <c r="AZ91" s="12"/>
      <c r="BA91" s="21"/>
      <c r="BB91" s="21"/>
      <c r="BC91" s="21"/>
      <c r="BD91" s="21"/>
      <c r="BE91" s="21"/>
      <c r="BF91" s="21"/>
      <c r="BG91" s="12"/>
      <c r="BH91" s="21"/>
      <c r="BI91" s="21"/>
      <c r="BJ91" s="21"/>
      <c r="BK91" s="21"/>
      <c r="BL91" s="21"/>
      <c r="BM91" s="12"/>
      <c r="BN91" s="37">
        <v>9.0</v>
      </c>
      <c r="BO91" s="21"/>
      <c r="BP91" s="21"/>
      <c r="BQ91" s="37">
        <v>9.0</v>
      </c>
      <c r="BR91" s="37">
        <v>9.0</v>
      </c>
      <c r="BS91" s="12"/>
      <c r="BT91" s="38"/>
      <c r="BU91" s="18"/>
      <c r="BV91" s="39"/>
      <c r="BW91" s="21"/>
      <c r="BX91" s="43">
        <v>9.0</v>
      </c>
      <c r="BY91" s="18"/>
      <c r="BZ91" s="39"/>
      <c r="CA91" s="21"/>
      <c r="CB91" s="37">
        <v>1.0</v>
      </c>
      <c r="CC91" s="43">
        <v>9.0</v>
      </c>
      <c r="CD91" s="18"/>
      <c r="CE91" s="40">
        <v>1.0</v>
      </c>
      <c r="CF91" s="21"/>
      <c r="CG91" s="21"/>
      <c r="CH91" s="21"/>
      <c r="CI91" s="21"/>
      <c r="CJ91" s="21"/>
      <c r="CK91" s="20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</row>
    <row r="92">
      <c r="A92" s="12"/>
      <c r="B92" s="34">
        <v>1.0</v>
      </c>
      <c r="C92" s="35">
        <v>88.0</v>
      </c>
      <c r="D92" s="45" t="s">
        <v>134</v>
      </c>
      <c r="E92" s="21"/>
      <c r="F92" s="21"/>
      <c r="G92" s="21"/>
      <c r="H92" s="21"/>
      <c r="I92" s="37">
        <v>0.0</v>
      </c>
      <c r="J92" s="21"/>
      <c r="K92" s="21"/>
      <c r="L92" s="12"/>
      <c r="M92" s="21"/>
      <c r="N92" s="21"/>
      <c r="O92" s="37">
        <v>0.0</v>
      </c>
      <c r="P92" s="12"/>
      <c r="Q92" s="21"/>
      <c r="R92" s="37">
        <v>0.0</v>
      </c>
      <c r="S92" s="21"/>
      <c r="T92" s="12"/>
      <c r="U92" s="21"/>
      <c r="V92" s="21"/>
      <c r="W92" s="21"/>
      <c r="X92" s="37">
        <v>0.0</v>
      </c>
      <c r="Y92" s="21"/>
      <c r="Z92" s="12"/>
      <c r="AA92" s="37">
        <v>0.0</v>
      </c>
      <c r="AB92" s="37">
        <v>0.0</v>
      </c>
      <c r="AC92" s="21"/>
      <c r="AD92" s="21"/>
      <c r="AE92" s="21"/>
      <c r="AF92" s="21"/>
      <c r="AG92" s="12"/>
      <c r="AH92" s="21"/>
      <c r="AI92" s="37">
        <v>0.0</v>
      </c>
      <c r="AJ92" s="21"/>
      <c r="AK92" s="12"/>
      <c r="AL92" s="21"/>
      <c r="AM92" s="21"/>
      <c r="AN92" s="21"/>
      <c r="AO92" s="21"/>
      <c r="AP92" s="37">
        <v>0.0</v>
      </c>
      <c r="AQ92" s="12"/>
      <c r="AR92" s="21"/>
      <c r="AS92" s="21"/>
      <c r="AT92" s="12"/>
      <c r="AU92" s="21"/>
      <c r="AV92" s="21"/>
      <c r="AW92" s="21"/>
      <c r="AX92" s="21"/>
      <c r="AY92" s="37">
        <v>1.0</v>
      </c>
      <c r="AZ92" s="12"/>
      <c r="BA92" s="21"/>
      <c r="BB92" s="21"/>
      <c r="BC92" s="21"/>
      <c r="BD92" s="21"/>
      <c r="BE92" s="21"/>
      <c r="BF92" s="21"/>
      <c r="BG92" s="12"/>
      <c r="BH92" s="21"/>
      <c r="BI92" s="21"/>
      <c r="BJ92" s="21"/>
      <c r="BK92" s="21"/>
      <c r="BL92" s="21"/>
      <c r="BM92" s="12"/>
      <c r="BN92" s="37">
        <v>0.0</v>
      </c>
      <c r="BO92" s="21"/>
      <c r="BP92" s="21"/>
      <c r="BQ92" s="37">
        <v>0.0</v>
      </c>
      <c r="BR92" s="37">
        <v>0.0</v>
      </c>
      <c r="BS92" s="12"/>
      <c r="BT92" s="38"/>
      <c r="BU92" s="18"/>
      <c r="BV92" s="39"/>
      <c r="BW92" s="21"/>
      <c r="BX92" s="58">
        <v>0.0</v>
      </c>
      <c r="BY92" s="18"/>
      <c r="BZ92" s="39"/>
      <c r="CA92" s="21"/>
      <c r="CB92" s="37">
        <v>1.0</v>
      </c>
      <c r="CC92" s="43">
        <v>0.0</v>
      </c>
      <c r="CD92" s="18"/>
      <c r="CE92" s="40">
        <v>1.0</v>
      </c>
      <c r="CF92" s="21"/>
      <c r="CG92" s="21"/>
      <c r="CH92" s="21"/>
      <c r="CI92" s="21"/>
      <c r="CJ92" s="21"/>
      <c r="CK92" s="20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</row>
    <row r="93">
      <c r="A93" s="12"/>
      <c r="B93" s="34">
        <v>1.0</v>
      </c>
      <c r="C93" s="35">
        <v>89.0</v>
      </c>
      <c r="D93" s="45" t="s">
        <v>135</v>
      </c>
      <c r="E93" s="21"/>
      <c r="F93" s="21"/>
      <c r="G93" s="21"/>
      <c r="H93" s="21"/>
      <c r="I93" s="37">
        <v>0.0</v>
      </c>
      <c r="J93" s="21"/>
      <c r="K93" s="21"/>
      <c r="L93" s="12"/>
      <c r="M93" s="21"/>
      <c r="N93" s="21"/>
      <c r="O93" s="37">
        <v>0.0</v>
      </c>
      <c r="P93" s="12"/>
      <c r="Q93" s="21"/>
      <c r="R93" s="37">
        <v>0.0</v>
      </c>
      <c r="S93" s="21"/>
      <c r="T93" s="12"/>
      <c r="U93" s="21"/>
      <c r="V93" s="21"/>
      <c r="W93" s="21"/>
      <c r="X93" s="37">
        <v>0.0</v>
      </c>
      <c r="Y93" s="21"/>
      <c r="Z93" s="12"/>
      <c r="AA93" s="37">
        <v>0.0</v>
      </c>
      <c r="AB93" s="37">
        <v>0.0</v>
      </c>
      <c r="AC93" s="21"/>
      <c r="AD93" s="21"/>
      <c r="AE93" s="21"/>
      <c r="AF93" s="21"/>
      <c r="AG93" s="12"/>
      <c r="AH93" s="21"/>
      <c r="AI93" s="37">
        <v>0.0</v>
      </c>
      <c r="AJ93" s="21"/>
      <c r="AK93" s="12"/>
      <c r="AL93" s="21"/>
      <c r="AM93" s="21"/>
      <c r="AN93" s="21"/>
      <c r="AO93" s="21"/>
      <c r="AP93" s="37">
        <v>0.0</v>
      </c>
      <c r="AQ93" s="12"/>
      <c r="AR93" s="21"/>
      <c r="AS93" s="21"/>
      <c r="AT93" s="12"/>
      <c r="AU93" s="21"/>
      <c r="AV93" s="21"/>
      <c r="AW93" s="21"/>
      <c r="AX93" s="21"/>
      <c r="AY93" s="37">
        <v>1.0</v>
      </c>
      <c r="AZ93" s="12"/>
      <c r="BA93" s="21"/>
      <c r="BB93" s="21"/>
      <c r="BC93" s="21"/>
      <c r="BD93" s="21"/>
      <c r="BE93" s="21"/>
      <c r="BF93" s="21"/>
      <c r="BG93" s="12"/>
      <c r="BH93" s="21"/>
      <c r="BI93" s="21"/>
      <c r="BJ93" s="21"/>
      <c r="BK93" s="21"/>
      <c r="BL93" s="21"/>
      <c r="BM93" s="12"/>
      <c r="BN93" s="37">
        <v>0.0</v>
      </c>
      <c r="BO93" s="21"/>
      <c r="BP93" s="21"/>
      <c r="BQ93" s="37">
        <v>0.0</v>
      </c>
      <c r="BR93" s="37">
        <v>0.0</v>
      </c>
      <c r="BS93" s="12"/>
      <c r="BT93" s="38"/>
      <c r="BU93" s="18"/>
      <c r="BV93" s="39"/>
      <c r="BW93" s="21"/>
      <c r="BX93" s="43">
        <v>0.0</v>
      </c>
      <c r="BY93" s="18"/>
      <c r="BZ93" s="39"/>
      <c r="CA93" s="21"/>
      <c r="CB93" s="37">
        <v>1.0</v>
      </c>
      <c r="CC93" s="43">
        <v>0.0</v>
      </c>
      <c r="CD93" s="18"/>
      <c r="CE93" s="40">
        <v>1.0</v>
      </c>
      <c r="CF93" s="21"/>
      <c r="CG93" s="21"/>
      <c r="CH93" s="21"/>
      <c r="CI93" s="21"/>
      <c r="CJ93" s="21"/>
      <c r="CK93" s="20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</row>
    <row r="94">
      <c r="A94" s="12"/>
      <c r="B94" s="34">
        <v>1.0</v>
      </c>
      <c r="C94" s="35">
        <v>90.0</v>
      </c>
      <c r="D94" s="45" t="s">
        <v>136</v>
      </c>
      <c r="E94" s="21"/>
      <c r="F94" s="21"/>
      <c r="G94" s="21"/>
      <c r="H94" s="21"/>
      <c r="I94" s="37">
        <v>0.0</v>
      </c>
      <c r="J94" s="21"/>
      <c r="K94" s="21"/>
      <c r="L94" s="12"/>
      <c r="M94" s="21"/>
      <c r="N94" s="21"/>
      <c r="O94" s="37">
        <v>0.0</v>
      </c>
      <c r="P94" s="12"/>
      <c r="Q94" s="21"/>
      <c r="R94" s="37">
        <v>0.0</v>
      </c>
      <c r="S94" s="21"/>
      <c r="T94" s="12"/>
      <c r="U94" s="21"/>
      <c r="V94" s="21"/>
      <c r="W94" s="21"/>
      <c r="X94" s="37">
        <v>0.0</v>
      </c>
      <c r="Y94" s="21"/>
      <c r="Z94" s="12"/>
      <c r="AA94" s="37">
        <v>0.0</v>
      </c>
      <c r="AB94" s="37">
        <v>0.0</v>
      </c>
      <c r="AC94" s="21"/>
      <c r="AD94" s="21"/>
      <c r="AE94" s="21"/>
      <c r="AF94" s="21"/>
      <c r="AG94" s="12"/>
      <c r="AH94" s="21"/>
      <c r="AI94" s="37">
        <v>0.0</v>
      </c>
      <c r="AJ94" s="21"/>
      <c r="AK94" s="12"/>
      <c r="AL94" s="21"/>
      <c r="AM94" s="21"/>
      <c r="AN94" s="21"/>
      <c r="AO94" s="21"/>
      <c r="AP94" s="37">
        <v>0.0</v>
      </c>
      <c r="AQ94" s="12"/>
      <c r="AR94" s="21"/>
      <c r="AS94" s="21"/>
      <c r="AT94" s="12"/>
      <c r="AU94" s="21"/>
      <c r="AV94" s="21"/>
      <c r="AW94" s="21"/>
      <c r="AX94" s="21"/>
      <c r="AY94" s="37">
        <v>1.0</v>
      </c>
      <c r="AZ94" s="12"/>
      <c r="BA94" s="21"/>
      <c r="BB94" s="21"/>
      <c r="BC94" s="21"/>
      <c r="BD94" s="21"/>
      <c r="BE94" s="21"/>
      <c r="BF94" s="21"/>
      <c r="BG94" s="12"/>
      <c r="BH94" s="21"/>
      <c r="BI94" s="21"/>
      <c r="BJ94" s="21"/>
      <c r="BK94" s="21"/>
      <c r="BL94" s="21"/>
      <c r="BM94" s="12"/>
      <c r="BN94" s="37">
        <v>0.0</v>
      </c>
      <c r="BO94" s="21"/>
      <c r="BP94" s="21"/>
      <c r="BQ94" s="37">
        <v>0.0</v>
      </c>
      <c r="BR94" s="37">
        <v>0.0</v>
      </c>
      <c r="BS94" s="12"/>
      <c r="BT94" s="38"/>
      <c r="BU94" s="18"/>
      <c r="BV94" s="39"/>
      <c r="BW94" s="21"/>
      <c r="BX94" s="43">
        <v>0.0</v>
      </c>
      <c r="BY94" s="18"/>
      <c r="BZ94" s="39"/>
      <c r="CA94" s="21"/>
      <c r="CB94" s="37">
        <v>1.0</v>
      </c>
      <c r="CC94" s="43">
        <v>0.0</v>
      </c>
      <c r="CD94" s="18"/>
      <c r="CE94" s="40">
        <v>1.0</v>
      </c>
      <c r="CF94" s="21"/>
      <c r="CG94" s="21"/>
      <c r="CH94" s="21"/>
      <c r="CI94" s="21"/>
      <c r="CJ94" s="21"/>
      <c r="CK94" s="20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</row>
    <row r="95">
      <c r="A95" s="12"/>
      <c r="B95" s="44">
        <v>3.0</v>
      </c>
      <c r="C95" s="35">
        <v>91.0</v>
      </c>
      <c r="D95" s="45" t="s">
        <v>137</v>
      </c>
      <c r="E95" s="21"/>
      <c r="F95" s="21"/>
      <c r="G95" s="21"/>
      <c r="H95" s="21"/>
      <c r="I95" s="37">
        <v>0.0</v>
      </c>
      <c r="J95" s="21"/>
      <c r="K95" s="21"/>
      <c r="L95" s="12"/>
      <c r="M95" s="21"/>
      <c r="N95" s="21"/>
      <c r="O95" s="37">
        <v>0.0</v>
      </c>
      <c r="P95" s="12"/>
      <c r="Q95" s="21"/>
      <c r="R95" s="37">
        <v>0.0</v>
      </c>
      <c r="S95" s="21"/>
      <c r="T95" s="12"/>
      <c r="U95" s="21"/>
      <c r="V95" s="21"/>
      <c r="W95" s="21"/>
      <c r="X95" s="37">
        <v>0.0</v>
      </c>
      <c r="Y95" s="21"/>
      <c r="Z95" s="12"/>
      <c r="AA95" s="37">
        <v>0.0</v>
      </c>
      <c r="AB95" s="37">
        <v>0.0</v>
      </c>
      <c r="AC95" s="21"/>
      <c r="AD95" s="21"/>
      <c r="AE95" s="21"/>
      <c r="AF95" s="21"/>
      <c r="AG95" s="12"/>
      <c r="AH95" s="21"/>
      <c r="AI95" s="37">
        <v>0.0</v>
      </c>
      <c r="AJ95" s="21"/>
      <c r="AK95" s="12"/>
      <c r="AL95" s="21"/>
      <c r="AM95" s="21"/>
      <c r="AN95" s="21"/>
      <c r="AO95" s="21"/>
      <c r="AP95" s="37">
        <v>0.0</v>
      </c>
      <c r="AQ95" s="12"/>
      <c r="AR95" s="21"/>
      <c r="AS95" s="21"/>
      <c r="AT95" s="12"/>
      <c r="AU95" s="21"/>
      <c r="AV95" s="21"/>
      <c r="AW95" s="21"/>
      <c r="AX95" s="21"/>
      <c r="AY95" s="37">
        <v>3.0</v>
      </c>
      <c r="AZ95" s="12"/>
      <c r="BA95" s="21"/>
      <c r="BB95" s="21"/>
      <c r="BC95" s="21"/>
      <c r="BD95" s="21"/>
      <c r="BE95" s="21"/>
      <c r="BF95" s="21"/>
      <c r="BG95" s="12"/>
      <c r="BH95" s="21"/>
      <c r="BI95" s="21"/>
      <c r="BJ95" s="21"/>
      <c r="BK95" s="21"/>
      <c r="BL95" s="21"/>
      <c r="BM95" s="12"/>
      <c r="BN95" s="37">
        <v>0.0</v>
      </c>
      <c r="BO95" s="21"/>
      <c r="BP95" s="21"/>
      <c r="BQ95" s="37">
        <v>0.0</v>
      </c>
      <c r="BR95" s="37">
        <v>0.0</v>
      </c>
      <c r="BS95" s="12"/>
      <c r="BT95" s="38"/>
      <c r="BU95" s="18"/>
      <c r="BV95" s="39"/>
      <c r="BW95" s="21"/>
      <c r="BX95" s="43">
        <v>0.0</v>
      </c>
      <c r="BY95" s="18"/>
      <c r="BZ95" s="39"/>
      <c r="CA95" s="21"/>
      <c r="CB95" s="37">
        <v>3.0</v>
      </c>
      <c r="CC95" s="43">
        <v>0.0</v>
      </c>
      <c r="CD95" s="18"/>
      <c r="CE95" s="40">
        <v>3.0</v>
      </c>
      <c r="CF95" s="21"/>
      <c r="CG95" s="21"/>
      <c r="CH95" s="21"/>
      <c r="CI95" s="21"/>
      <c r="CJ95" s="21"/>
      <c r="CK95" s="20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</row>
    <row r="96">
      <c r="A96" s="12"/>
      <c r="B96" s="34">
        <v>1.0</v>
      </c>
      <c r="C96" s="35">
        <v>92.0</v>
      </c>
      <c r="D96" s="45" t="s">
        <v>138</v>
      </c>
      <c r="E96" s="21"/>
      <c r="F96" s="21"/>
      <c r="G96" s="21"/>
      <c r="H96" s="21"/>
      <c r="I96" s="37">
        <v>0.0</v>
      </c>
      <c r="J96" s="21"/>
      <c r="K96" s="21"/>
      <c r="L96" s="12"/>
      <c r="M96" s="21"/>
      <c r="N96" s="21"/>
      <c r="O96" s="37">
        <v>0.0</v>
      </c>
      <c r="P96" s="12"/>
      <c r="Q96" s="21"/>
      <c r="R96" s="37">
        <v>0.0</v>
      </c>
      <c r="S96" s="21"/>
      <c r="T96" s="12"/>
      <c r="U96" s="21"/>
      <c r="V96" s="21"/>
      <c r="W96" s="21"/>
      <c r="X96" s="37">
        <v>0.0</v>
      </c>
      <c r="Y96" s="21"/>
      <c r="Z96" s="12"/>
      <c r="AA96" s="37">
        <v>0.0</v>
      </c>
      <c r="AB96" s="37">
        <v>0.0</v>
      </c>
      <c r="AC96" s="21"/>
      <c r="AD96" s="21"/>
      <c r="AE96" s="21"/>
      <c r="AF96" s="21"/>
      <c r="AG96" s="12"/>
      <c r="AH96" s="21"/>
      <c r="AI96" s="37">
        <v>0.0</v>
      </c>
      <c r="AJ96" s="21"/>
      <c r="AK96" s="12"/>
      <c r="AL96" s="21"/>
      <c r="AM96" s="21"/>
      <c r="AN96" s="21"/>
      <c r="AO96" s="21"/>
      <c r="AP96" s="37">
        <v>0.0</v>
      </c>
      <c r="AQ96" s="12"/>
      <c r="AR96" s="21"/>
      <c r="AS96" s="21"/>
      <c r="AT96" s="12"/>
      <c r="AU96" s="21"/>
      <c r="AV96" s="21"/>
      <c r="AW96" s="21"/>
      <c r="AX96" s="21"/>
      <c r="AY96" s="37">
        <v>1.0</v>
      </c>
      <c r="AZ96" s="12"/>
      <c r="BA96" s="21"/>
      <c r="BB96" s="21"/>
      <c r="BC96" s="21"/>
      <c r="BD96" s="21"/>
      <c r="BE96" s="21"/>
      <c r="BF96" s="21"/>
      <c r="BG96" s="12"/>
      <c r="BH96" s="21"/>
      <c r="BI96" s="21"/>
      <c r="BJ96" s="21"/>
      <c r="BK96" s="21"/>
      <c r="BL96" s="21"/>
      <c r="BM96" s="12"/>
      <c r="BN96" s="37">
        <v>0.0</v>
      </c>
      <c r="BO96" s="21"/>
      <c r="BP96" s="21"/>
      <c r="BQ96" s="37">
        <v>0.0</v>
      </c>
      <c r="BR96" s="37">
        <v>0.0</v>
      </c>
      <c r="BS96" s="12"/>
      <c r="BT96" s="38"/>
      <c r="BU96" s="18"/>
      <c r="BV96" s="39"/>
      <c r="BW96" s="21"/>
      <c r="BX96" s="43">
        <v>0.0</v>
      </c>
      <c r="BY96" s="18"/>
      <c r="BZ96" s="39"/>
      <c r="CA96" s="21"/>
      <c r="CB96" s="37">
        <v>1.0</v>
      </c>
      <c r="CC96" s="43">
        <v>0.0</v>
      </c>
      <c r="CD96" s="18"/>
      <c r="CE96" s="40">
        <v>1.0</v>
      </c>
      <c r="CF96" s="21"/>
      <c r="CG96" s="21"/>
      <c r="CH96" s="21"/>
      <c r="CI96" s="21"/>
      <c r="CJ96" s="21"/>
      <c r="CK96" s="20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</row>
    <row r="97">
      <c r="A97" s="12"/>
      <c r="B97" s="34">
        <v>1.0</v>
      </c>
      <c r="C97" s="35">
        <v>93.0</v>
      </c>
      <c r="D97" s="45" t="s">
        <v>139</v>
      </c>
      <c r="E97" s="21"/>
      <c r="F97" s="21"/>
      <c r="G97" s="21"/>
      <c r="H97" s="21"/>
      <c r="I97" s="37">
        <v>0.0</v>
      </c>
      <c r="J97" s="21"/>
      <c r="K97" s="21"/>
      <c r="L97" s="12"/>
      <c r="M97" s="21"/>
      <c r="N97" s="21"/>
      <c r="O97" s="37">
        <v>0.0</v>
      </c>
      <c r="P97" s="12"/>
      <c r="Q97" s="21"/>
      <c r="R97" s="37">
        <v>0.0</v>
      </c>
      <c r="S97" s="21"/>
      <c r="T97" s="12"/>
      <c r="U97" s="21"/>
      <c r="V97" s="21"/>
      <c r="W97" s="21"/>
      <c r="X97" s="37">
        <v>0.0</v>
      </c>
      <c r="Y97" s="21"/>
      <c r="Z97" s="12"/>
      <c r="AA97" s="37">
        <v>0.0</v>
      </c>
      <c r="AB97" s="37">
        <v>0.0</v>
      </c>
      <c r="AC97" s="21"/>
      <c r="AD97" s="21"/>
      <c r="AE97" s="21"/>
      <c r="AF97" s="21"/>
      <c r="AG97" s="12"/>
      <c r="AH97" s="21"/>
      <c r="AI97" s="37">
        <v>0.0</v>
      </c>
      <c r="AJ97" s="21"/>
      <c r="AK97" s="12"/>
      <c r="AL97" s="21"/>
      <c r="AM97" s="21"/>
      <c r="AN97" s="21"/>
      <c r="AO97" s="21"/>
      <c r="AP97" s="37">
        <v>0.0</v>
      </c>
      <c r="AQ97" s="12"/>
      <c r="AR97" s="21"/>
      <c r="AS97" s="21"/>
      <c r="AT97" s="12"/>
      <c r="AU97" s="21"/>
      <c r="AV97" s="21"/>
      <c r="AW97" s="21"/>
      <c r="AX97" s="21"/>
      <c r="AY97" s="37">
        <v>1.0</v>
      </c>
      <c r="AZ97" s="12"/>
      <c r="BA97" s="21"/>
      <c r="BB97" s="21"/>
      <c r="BC97" s="21"/>
      <c r="BD97" s="21"/>
      <c r="BE97" s="21"/>
      <c r="BF97" s="21"/>
      <c r="BG97" s="12"/>
      <c r="BH97" s="21"/>
      <c r="BI97" s="21"/>
      <c r="BJ97" s="21"/>
      <c r="BK97" s="21"/>
      <c r="BL97" s="21"/>
      <c r="BM97" s="12"/>
      <c r="BN97" s="37">
        <v>0.0</v>
      </c>
      <c r="BO97" s="21"/>
      <c r="BP97" s="21"/>
      <c r="BQ97" s="37">
        <v>0.0</v>
      </c>
      <c r="BR97" s="37">
        <v>0.0</v>
      </c>
      <c r="BS97" s="12"/>
      <c r="BT97" s="38"/>
      <c r="BU97" s="18"/>
      <c r="BV97" s="39"/>
      <c r="BW97" s="21"/>
      <c r="BX97" s="43">
        <v>0.0</v>
      </c>
      <c r="BY97" s="18"/>
      <c r="BZ97" s="39"/>
      <c r="CA97" s="21"/>
      <c r="CB97" s="37">
        <v>1.0</v>
      </c>
      <c r="CC97" s="43">
        <v>0.0</v>
      </c>
      <c r="CD97" s="18"/>
      <c r="CE97" s="40">
        <v>1.0</v>
      </c>
      <c r="CF97" s="21"/>
      <c r="CG97" s="21"/>
      <c r="CH97" s="21"/>
      <c r="CI97" s="21"/>
      <c r="CJ97" s="21"/>
      <c r="CK97" s="20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</row>
    <row r="98">
      <c r="A98" s="12"/>
      <c r="B98" s="34">
        <v>1.0</v>
      </c>
      <c r="C98" s="41">
        <v>94.0</v>
      </c>
      <c r="D98" s="36" t="s">
        <v>67</v>
      </c>
      <c r="E98" s="21"/>
      <c r="F98" s="21"/>
      <c r="G98" s="21"/>
      <c r="H98" s="21"/>
      <c r="I98" s="37">
        <v>1.0</v>
      </c>
      <c r="J98" s="21"/>
      <c r="K98" s="21"/>
      <c r="L98" s="12"/>
      <c r="M98" s="21"/>
      <c r="N98" s="21"/>
      <c r="O98" s="37">
        <v>1.0</v>
      </c>
      <c r="P98" s="12"/>
      <c r="Q98" s="21"/>
      <c r="R98" s="37">
        <v>0.0</v>
      </c>
      <c r="S98" s="21"/>
      <c r="T98" s="12"/>
      <c r="U98" s="21"/>
      <c r="V98" s="21"/>
      <c r="W98" s="21"/>
      <c r="X98" s="37">
        <v>1.0</v>
      </c>
      <c r="Y98" s="21"/>
      <c r="Z98" s="12"/>
      <c r="AA98" s="37">
        <v>1.0</v>
      </c>
      <c r="AB98" s="37">
        <v>1.0</v>
      </c>
      <c r="AC98" s="21"/>
      <c r="AD98" s="21"/>
      <c r="AE98" s="21"/>
      <c r="AF98" s="21"/>
      <c r="AG98" s="12"/>
      <c r="AH98" s="21"/>
      <c r="AI98" s="37">
        <v>1.0</v>
      </c>
      <c r="AJ98" s="21"/>
      <c r="AK98" s="12"/>
      <c r="AL98" s="21"/>
      <c r="AM98" s="21"/>
      <c r="AN98" s="21"/>
      <c r="AO98" s="21"/>
      <c r="AP98" s="37">
        <v>1.0</v>
      </c>
      <c r="AQ98" s="12"/>
      <c r="AR98" s="21"/>
      <c r="AS98" s="21"/>
      <c r="AT98" s="12"/>
      <c r="AU98" s="21"/>
      <c r="AV98" s="21"/>
      <c r="AW98" s="21"/>
      <c r="AX98" s="21"/>
      <c r="AY98" s="37">
        <v>1.0</v>
      </c>
      <c r="AZ98" s="12"/>
      <c r="BA98" s="21"/>
      <c r="BB98" s="21"/>
      <c r="BC98" s="21"/>
      <c r="BD98" s="21"/>
      <c r="BE98" s="21"/>
      <c r="BF98" s="21"/>
      <c r="BG98" s="12"/>
      <c r="BH98" s="21"/>
      <c r="BI98" s="21"/>
      <c r="BJ98" s="21"/>
      <c r="BK98" s="21"/>
      <c r="BL98" s="21"/>
      <c r="BM98" s="12"/>
      <c r="BN98" s="37">
        <v>0.0</v>
      </c>
      <c r="BO98" s="21"/>
      <c r="BP98" s="21"/>
      <c r="BQ98" s="37">
        <v>1.0</v>
      </c>
      <c r="BR98" s="37">
        <v>1.0</v>
      </c>
      <c r="BS98" s="12"/>
      <c r="BT98" s="38"/>
      <c r="BU98" s="18"/>
      <c r="BV98" s="39"/>
      <c r="BW98" s="21"/>
      <c r="BX98" s="43">
        <v>1.0</v>
      </c>
      <c r="BY98" s="18"/>
      <c r="BZ98" s="39"/>
      <c r="CA98" s="21"/>
      <c r="CB98" s="37">
        <v>1.0</v>
      </c>
      <c r="CC98" s="43">
        <v>0.0</v>
      </c>
      <c r="CD98" s="18"/>
      <c r="CE98" s="40">
        <v>1.0</v>
      </c>
      <c r="CF98" s="21"/>
      <c r="CG98" s="21"/>
      <c r="CH98" s="21"/>
      <c r="CI98" s="21"/>
      <c r="CJ98" s="21"/>
      <c r="CK98" s="20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</row>
    <row r="99">
      <c r="A99" s="12"/>
      <c r="B99" s="34">
        <v>1.0</v>
      </c>
      <c r="C99" s="41">
        <v>95.0</v>
      </c>
      <c r="D99" s="36" t="s">
        <v>140</v>
      </c>
      <c r="E99" s="21"/>
      <c r="F99" s="21"/>
      <c r="G99" s="21"/>
      <c r="H99" s="21"/>
      <c r="I99" s="37">
        <v>1.0</v>
      </c>
      <c r="J99" s="21"/>
      <c r="K99" s="21"/>
      <c r="L99" s="12"/>
      <c r="M99" s="21"/>
      <c r="N99" s="21"/>
      <c r="O99" s="37">
        <v>1.0</v>
      </c>
      <c r="P99" s="12"/>
      <c r="Q99" s="21"/>
      <c r="R99" s="37">
        <v>0.0</v>
      </c>
      <c r="S99" s="21"/>
      <c r="T99" s="12"/>
      <c r="U99" s="21"/>
      <c r="V99" s="21"/>
      <c r="W99" s="21"/>
      <c r="X99" s="37">
        <v>1.0</v>
      </c>
      <c r="Y99" s="21"/>
      <c r="Z99" s="12"/>
      <c r="AA99" s="37">
        <v>1.0</v>
      </c>
      <c r="AB99" s="37">
        <v>1.0</v>
      </c>
      <c r="AC99" s="21"/>
      <c r="AD99" s="21"/>
      <c r="AE99" s="21"/>
      <c r="AF99" s="21"/>
      <c r="AG99" s="12"/>
      <c r="AH99" s="21"/>
      <c r="AI99" s="37">
        <v>1.0</v>
      </c>
      <c r="AJ99" s="21"/>
      <c r="AK99" s="12"/>
      <c r="AL99" s="21"/>
      <c r="AM99" s="21"/>
      <c r="AN99" s="21"/>
      <c r="AO99" s="21"/>
      <c r="AP99" s="37">
        <v>1.0</v>
      </c>
      <c r="AQ99" s="12"/>
      <c r="AR99" s="21"/>
      <c r="AS99" s="21"/>
      <c r="AT99" s="12"/>
      <c r="AU99" s="21"/>
      <c r="AV99" s="21"/>
      <c r="AW99" s="21"/>
      <c r="AX99" s="21"/>
      <c r="AY99" s="37">
        <v>1.0</v>
      </c>
      <c r="AZ99" s="12"/>
      <c r="BA99" s="21"/>
      <c r="BB99" s="21"/>
      <c r="BC99" s="21"/>
      <c r="BD99" s="21"/>
      <c r="BE99" s="21"/>
      <c r="BF99" s="21"/>
      <c r="BG99" s="12"/>
      <c r="BH99" s="21"/>
      <c r="BI99" s="21"/>
      <c r="BJ99" s="21"/>
      <c r="BK99" s="21"/>
      <c r="BL99" s="21"/>
      <c r="BM99" s="12"/>
      <c r="BN99" s="37">
        <v>0.0</v>
      </c>
      <c r="BO99" s="21"/>
      <c r="BP99" s="21"/>
      <c r="BQ99" s="37">
        <v>1.0</v>
      </c>
      <c r="BR99" s="37">
        <v>1.0</v>
      </c>
      <c r="BS99" s="12"/>
      <c r="BT99" s="38"/>
      <c r="BU99" s="18"/>
      <c r="BV99" s="39"/>
      <c r="BW99" s="21"/>
      <c r="BX99" s="43">
        <v>1.0</v>
      </c>
      <c r="BY99" s="18"/>
      <c r="BZ99" s="39"/>
      <c r="CA99" s="21"/>
      <c r="CB99" s="37">
        <v>1.0</v>
      </c>
      <c r="CC99" s="43">
        <v>0.0</v>
      </c>
      <c r="CD99" s="18"/>
      <c r="CE99" s="40">
        <v>1.0</v>
      </c>
      <c r="CF99" s="21"/>
      <c r="CG99" s="21"/>
      <c r="CH99" s="21"/>
      <c r="CI99" s="21"/>
      <c r="CJ99" s="21"/>
      <c r="CK99" s="20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</row>
    <row r="100">
      <c r="A100" s="12"/>
      <c r="B100" s="34">
        <v>1.0</v>
      </c>
      <c r="C100" s="41">
        <v>96.0</v>
      </c>
      <c r="D100" s="36" t="s">
        <v>141</v>
      </c>
      <c r="E100" s="21"/>
      <c r="F100" s="21"/>
      <c r="G100" s="21"/>
      <c r="H100" s="21"/>
      <c r="I100" s="37">
        <v>1.0</v>
      </c>
      <c r="J100" s="21"/>
      <c r="K100" s="21"/>
      <c r="L100" s="12"/>
      <c r="M100" s="21"/>
      <c r="N100" s="21"/>
      <c r="O100" s="37">
        <v>1.0</v>
      </c>
      <c r="P100" s="12"/>
      <c r="Q100" s="21"/>
      <c r="R100" s="37">
        <v>0.0</v>
      </c>
      <c r="S100" s="21"/>
      <c r="T100" s="12"/>
      <c r="U100" s="21"/>
      <c r="V100" s="21"/>
      <c r="W100" s="21"/>
      <c r="X100" s="37">
        <v>1.0</v>
      </c>
      <c r="Y100" s="21"/>
      <c r="Z100" s="12"/>
      <c r="AA100" s="37">
        <v>1.0</v>
      </c>
      <c r="AB100" s="37">
        <v>1.0</v>
      </c>
      <c r="AC100" s="21"/>
      <c r="AD100" s="21"/>
      <c r="AE100" s="21"/>
      <c r="AF100" s="21"/>
      <c r="AG100" s="12"/>
      <c r="AH100" s="21"/>
      <c r="AI100" s="37">
        <v>1.0</v>
      </c>
      <c r="AJ100" s="21"/>
      <c r="AK100" s="12"/>
      <c r="AL100" s="21"/>
      <c r="AM100" s="21"/>
      <c r="AN100" s="21"/>
      <c r="AO100" s="21"/>
      <c r="AP100" s="37">
        <v>1.0</v>
      </c>
      <c r="AQ100" s="12"/>
      <c r="AR100" s="21"/>
      <c r="AS100" s="21"/>
      <c r="AT100" s="12"/>
      <c r="AU100" s="21"/>
      <c r="AV100" s="21"/>
      <c r="AW100" s="21"/>
      <c r="AX100" s="21"/>
      <c r="AY100" s="37">
        <v>1.0</v>
      </c>
      <c r="AZ100" s="12"/>
      <c r="BA100" s="21"/>
      <c r="BB100" s="21"/>
      <c r="BC100" s="21"/>
      <c r="BD100" s="21"/>
      <c r="BE100" s="21"/>
      <c r="BF100" s="21"/>
      <c r="BG100" s="12"/>
      <c r="BH100" s="21"/>
      <c r="BI100" s="21"/>
      <c r="BJ100" s="21"/>
      <c r="BK100" s="21"/>
      <c r="BL100" s="21"/>
      <c r="BM100" s="12"/>
      <c r="BN100" s="37">
        <v>0.0</v>
      </c>
      <c r="BO100" s="21"/>
      <c r="BP100" s="21"/>
      <c r="BQ100" s="37">
        <v>1.0</v>
      </c>
      <c r="BR100" s="37">
        <v>1.0</v>
      </c>
      <c r="BS100" s="12"/>
      <c r="BT100" s="38"/>
      <c r="BU100" s="18"/>
      <c r="BV100" s="39"/>
      <c r="BW100" s="21"/>
      <c r="BX100" s="43">
        <v>1.0</v>
      </c>
      <c r="BY100" s="18"/>
      <c r="BZ100" s="39"/>
      <c r="CA100" s="21"/>
      <c r="CB100" s="37">
        <v>1.0</v>
      </c>
      <c r="CC100" s="43">
        <v>0.0</v>
      </c>
      <c r="CD100" s="18"/>
      <c r="CE100" s="40">
        <v>1.0</v>
      </c>
      <c r="CF100" s="21"/>
      <c r="CG100" s="21"/>
      <c r="CH100" s="21"/>
      <c r="CI100" s="21"/>
      <c r="CJ100" s="21"/>
      <c r="CK100" s="20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</row>
    <row r="101">
      <c r="A101" s="23"/>
      <c r="B101" s="34">
        <v>1.0</v>
      </c>
      <c r="C101" s="41">
        <v>97.0</v>
      </c>
      <c r="D101" s="42" t="s">
        <v>142</v>
      </c>
      <c r="E101" s="21"/>
      <c r="F101" s="21"/>
      <c r="G101" s="21"/>
      <c r="H101" s="21"/>
      <c r="I101" s="37">
        <v>1.0</v>
      </c>
      <c r="J101" s="21"/>
      <c r="K101" s="21"/>
      <c r="L101" s="12"/>
      <c r="M101" s="21"/>
      <c r="N101" s="21"/>
      <c r="O101" s="37">
        <v>1.0</v>
      </c>
      <c r="P101" s="12"/>
      <c r="Q101" s="21"/>
      <c r="R101" s="37">
        <v>9.0</v>
      </c>
      <c r="S101" s="21"/>
      <c r="T101" s="12"/>
      <c r="U101" s="21"/>
      <c r="V101" s="21"/>
      <c r="W101" s="21"/>
      <c r="X101" s="37">
        <v>1.0</v>
      </c>
      <c r="Y101" s="21"/>
      <c r="Z101" s="12"/>
      <c r="AA101" s="37">
        <v>1.0</v>
      </c>
      <c r="AB101" s="37">
        <v>1.0</v>
      </c>
      <c r="AC101" s="21"/>
      <c r="AD101" s="21"/>
      <c r="AE101" s="21"/>
      <c r="AF101" s="21"/>
      <c r="AG101" s="12"/>
      <c r="AH101" s="21"/>
      <c r="AI101" s="37">
        <v>1.0</v>
      </c>
      <c r="AJ101" s="21"/>
      <c r="AK101" s="12"/>
      <c r="AL101" s="21"/>
      <c r="AM101" s="21"/>
      <c r="AN101" s="21"/>
      <c r="AO101" s="21"/>
      <c r="AP101" s="37">
        <v>1.0</v>
      </c>
      <c r="AQ101" s="12"/>
      <c r="AR101" s="21"/>
      <c r="AS101" s="21"/>
      <c r="AT101" s="12"/>
      <c r="AU101" s="21"/>
      <c r="AV101" s="21"/>
      <c r="AW101" s="21"/>
      <c r="AX101" s="21"/>
      <c r="AY101" s="37">
        <v>1.0</v>
      </c>
      <c r="AZ101" s="12"/>
      <c r="BA101" s="21"/>
      <c r="BB101" s="21"/>
      <c r="BC101" s="21"/>
      <c r="BD101" s="21"/>
      <c r="BE101" s="21"/>
      <c r="BF101" s="21"/>
      <c r="BG101" s="12"/>
      <c r="BH101" s="21"/>
      <c r="BI101" s="21"/>
      <c r="BJ101" s="21"/>
      <c r="BK101" s="21"/>
      <c r="BL101" s="21"/>
      <c r="BM101" s="12"/>
      <c r="BN101" s="37">
        <v>9.0</v>
      </c>
      <c r="BO101" s="21"/>
      <c r="BP101" s="21"/>
      <c r="BQ101" s="37">
        <v>1.0</v>
      </c>
      <c r="BR101" s="37">
        <v>1.0</v>
      </c>
      <c r="BS101" s="12"/>
      <c r="BT101" s="38"/>
      <c r="BU101" s="18"/>
      <c r="BV101" s="39"/>
      <c r="BW101" s="21"/>
      <c r="BX101" s="43">
        <v>1.0</v>
      </c>
      <c r="BY101" s="18"/>
      <c r="BZ101" s="39"/>
      <c r="CA101" s="21"/>
      <c r="CB101" s="37">
        <v>1.0</v>
      </c>
      <c r="CC101" s="43">
        <v>9.0</v>
      </c>
      <c r="CD101" s="18"/>
      <c r="CE101" s="40">
        <v>1.0</v>
      </c>
      <c r="CF101" s="21"/>
      <c r="CG101" s="21"/>
      <c r="CH101" s="21"/>
      <c r="CI101" s="21"/>
      <c r="CJ101" s="21"/>
      <c r="CK101" s="20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</row>
    <row r="102">
      <c r="A102" s="33" t="s">
        <v>143</v>
      </c>
      <c r="B102" s="34">
        <v>1.0</v>
      </c>
      <c r="C102" s="41">
        <v>98.0</v>
      </c>
      <c r="D102" s="36" t="s">
        <v>144</v>
      </c>
      <c r="E102" s="21"/>
      <c r="F102" s="21"/>
      <c r="G102" s="21"/>
      <c r="H102" s="21"/>
      <c r="I102" s="21"/>
      <c r="J102" s="21"/>
      <c r="K102" s="21"/>
      <c r="L102" s="12"/>
      <c r="M102" s="21"/>
      <c r="N102" s="21"/>
      <c r="O102" s="21"/>
      <c r="P102" s="12"/>
      <c r="Q102" s="21"/>
      <c r="R102" s="37">
        <v>0.0</v>
      </c>
      <c r="S102" s="21"/>
      <c r="T102" s="12"/>
      <c r="U102" s="21"/>
      <c r="V102" s="21"/>
      <c r="W102" s="21"/>
      <c r="X102" s="21"/>
      <c r="Y102" s="21"/>
      <c r="Z102" s="12"/>
      <c r="AA102" s="21"/>
      <c r="AB102" s="21"/>
      <c r="AC102" s="37">
        <v>1.0</v>
      </c>
      <c r="AD102" s="37">
        <v>1.0</v>
      </c>
      <c r="AE102" s="37"/>
      <c r="AF102" s="21"/>
      <c r="AG102" s="12"/>
      <c r="AH102" s="21"/>
      <c r="AI102" s="21"/>
      <c r="AJ102" s="21"/>
      <c r="AK102" s="12"/>
      <c r="AL102" s="21"/>
      <c r="AM102" s="37">
        <v>1.0</v>
      </c>
      <c r="AN102" s="37">
        <v>1.0</v>
      </c>
      <c r="AO102" s="37">
        <v>1.0</v>
      </c>
      <c r="AP102" s="21"/>
      <c r="AQ102" s="12"/>
      <c r="AR102" s="21"/>
      <c r="AS102" s="21"/>
      <c r="AT102" s="12"/>
      <c r="AU102" s="21"/>
      <c r="AV102" s="21"/>
      <c r="AW102" s="21"/>
      <c r="AX102" s="21"/>
      <c r="AY102" s="21"/>
      <c r="AZ102" s="12"/>
      <c r="BA102" s="21"/>
      <c r="BB102" s="21"/>
      <c r="BC102" s="21"/>
      <c r="BD102" s="21"/>
      <c r="BE102" s="21"/>
      <c r="BF102" s="21"/>
      <c r="BG102" s="12"/>
      <c r="BH102" s="37">
        <v>1.0</v>
      </c>
      <c r="BI102" s="21"/>
      <c r="BJ102" s="21"/>
      <c r="BK102" s="21"/>
      <c r="BL102" s="21"/>
      <c r="BM102" s="12"/>
      <c r="BN102" s="37">
        <v>0.0</v>
      </c>
      <c r="BO102" s="21"/>
      <c r="BP102" s="21"/>
      <c r="BQ102" s="21"/>
      <c r="BR102" s="21"/>
      <c r="BS102" s="12"/>
      <c r="BT102" s="38"/>
      <c r="BU102" s="18"/>
      <c r="BV102" s="39"/>
      <c r="BW102" s="21"/>
      <c r="BX102" s="38"/>
      <c r="BY102" s="18"/>
      <c r="BZ102" s="39"/>
      <c r="CA102" s="21"/>
      <c r="CB102" s="21"/>
      <c r="CC102" s="43">
        <v>0.0</v>
      </c>
      <c r="CD102" s="18"/>
      <c r="CE102" s="39"/>
      <c r="CF102" s="21"/>
      <c r="CG102" s="21"/>
      <c r="CH102" s="21"/>
      <c r="CI102" s="21"/>
      <c r="CJ102" s="21"/>
      <c r="CK102" s="20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</row>
    <row r="103">
      <c r="A103" s="12"/>
      <c r="B103" s="34">
        <v>1.0</v>
      </c>
      <c r="C103" s="41">
        <v>99.0</v>
      </c>
      <c r="D103" s="36" t="s">
        <v>145</v>
      </c>
      <c r="E103" s="21"/>
      <c r="F103" s="21"/>
      <c r="G103" s="21"/>
      <c r="H103" s="21"/>
      <c r="I103" s="21"/>
      <c r="J103" s="21"/>
      <c r="K103" s="21"/>
      <c r="L103" s="12"/>
      <c r="M103" s="21"/>
      <c r="N103" s="21"/>
      <c r="O103" s="21"/>
      <c r="P103" s="12"/>
      <c r="Q103" s="21"/>
      <c r="R103" s="37">
        <v>0.0</v>
      </c>
      <c r="S103" s="21"/>
      <c r="T103" s="12"/>
      <c r="U103" s="21"/>
      <c r="V103" s="21"/>
      <c r="W103" s="21"/>
      <c r="X103" s="21"/>
      <c r="Y103" s="21"/>
      <c r="Z103" s="12"/>
      <c r="AA103" s="21"/>
      <c r="AB103" s="21"/>
      <c r="AC103" s="37">
        <v>1.0</v>
      </c>
      <c r="AD103" s="37">
        <v>1.0</v>
      </c>
      <c r="AE103" s="37"/>
      <c r="AF103" s="21"/>
      <c r="AG103" s="12"/>
      <c r="AH103" s="21"/>
      <c r="AI103" s="21"/>
      <c r="AJ103" s="21"/>
      <c r="AK103" s="12"/>
      <c r="AL103" s="21"/>
      <c r="AM103" s="37">
        <v>1.0</v>
      </c>
      <c r="AN103" s="37">
        <v>1.0</v>
      </c>
      <c r="AO103" s="37">
        <v>1.0</v>
      </c>
      <c r="AP103" s="21"/>
      <c r="AQ103" s="12"/>
      <c r="AR103" s="21"/>
      <c r="AS103" s="21"/>
      <c r="AT103" s="12"/>
      <c r="AU103" s="21"/>
      <c r="AV103" s="21"/>
      <c r="AW103" s="21"/>
      <c r="AX103" s="21"/>
      <c r="AY103" s="21"/>
      <c r="AZ103" s="12"/>
      <c r="BA103" s="21"/>
      <c r="BB103" s="21"/>
      <c r="BC103" s="21"/>
      <c r="BD103" s="21"/>
      <c r="BE103" s="21"/>
      <c r="BF103" s="21"/>
      <c r="BG103" s="12"/>
      <c r="BH103" s="37">
        <v>1.0</v>
      </c>
      <c r="BI103" s="21"/>
      <c r="BJ103" s="21"/>
      <c r="BK103" s="21"/>
      <c r="BL103" s="21"/>
      <c r="BM103" s="12"/>
      <c r="BN103" s="37">
        <v>0.0</v>
      </c>
      <c r="BO103" s="21"/>
      <c r="BP103" s="21"/>
      <c r="BQ103" s="21"/>
      <c r="BR103" s="21"/>
      <c r="BS103" s="12"/>
      <c r="BT103" s="38"/>
      <c r="BU103" s="18"/>
      <c r="BV103" s="39"/>
      <c r="BW103" s="21"/>
      <c r="BX103" s="38"/>
      <c r="BY103" s="18"/>
      <c r="BZ103" s="39"/>
      <c r="CA103" s="21"/>
      <c r="CB103" s="21"/>
      <c r="CC103" s="43">
        <v>0.0</v>
      </c>
      <c r="CD103" s="18"/>
      <c r="CE103" s="39"/>
      <c r="CF103" s="21"/>
      <c r="CG103" s="21"/>
      <c r="CH103" s="21"/>
      <c r="CI103" s="21"/>
      <c r="CJ103" s="21"/>
      <c r="CK103" s="20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</row>
    <row r="104">
      <c r="A104" s="12"/>
      <c r="B104" s="34">
        <v>1.0</v>
      </c>
      <c r="C104" s="41">
        <v>100.0</v>
      </c>
      <c r="D104" s="36" t="s">
        <v>146</v>
      </c>
      <c r="E104" s="21"/>
      <c r="F104" s="21"/>
      <c r="G104" s="21"/>
      <c r="H104" s="21"/>
      <c r="I104" s="21"/>
      <c r="J104" s="21"/>
      <c r="K104" s="21"/>
      <c r="L104" s="12"/>
      <c r="M104" s="21"/>
      <c r="N104" s="21"/>
      <c r="O104" s="21"/>
      <c r="P104" s="12"/>
      <c r="Q104" s="21"/>
      <c r="R104" s="37">
        <v>0.0</v>
      </c>
      <c r="S104" s="21"/>
      <c r="T104" s="12"/>
      <c r="U104" s="21"/>
      <c r="V104" s="21"/>
      <c r="W104" s="21"/>
      <c r="X104" s="21"/>
      <c r="Y104" s="21"/>
      <c r="Z104" s="12"/>
      <c r="AA104" s="21"/>
      <c r="AB104" s="21"/>
      <c r="AC104" s="37">
        <v>1.0</v>
      </c>
      <c r="AD104" s="37">
        <v>1.0</v>
      </c>
      <c r="AE104" s="37"/>
      <c r="AF104" s="21"/>
      <c r="AG104" s="12"/>
      <c r="AH104" s="21"/>
      <c r="AI104" s="21"/>
      <c r="AJ104" s="21"/>
      <c r="AK104" s="12"/>
      <c r="AL104" s="21"/>
      <c r="AM104" s="37">
        <v>1.0</v>
      </c>
      <c r="AN104" s="37">
        <v>1.0</v>
      </c>
      <c r="AO104" s="37">
        <v>1.0</v>
      </c>
      <c r="AP104" s="21"/>
      <c r="AQ104" s="12"/>
      <c r="AR104" s="21"/>
      <c r="AS104" s="21"/>
      <c r="AT104" s="12"/>
      <c r="AU104" s="21"/>
      <c r="AV104" s="21"/>
      <c r="AW104" s="21"/>
      <c r="AX104" s="21"/>
      <c r="AY104" s="21"/>
      <c r="AZ104" s="12"/>
      <c r="BA104" s="21"/>
      <c r="BB104" s="21"/>
      <c r="BC104" s="21"/>
      <c r="BD104" s="21"/>
      <c r="BE104" s="21"/>
      <c r="BF104" s="21"/>
      <c r="BG104" s="12"/>
      <c r="BH104" s="37">
        <v>1.0</v>
      </c>
      <c r="BI104" s="21"/>
      <c r="BJ104" s="21"/>
      <c r="BK104" s="21"/>
      <c r="BL104" s="21"/>
      <c r="BM104" s="12"/>
      <c r="BN104" s="37">
        <v>0.0</v>
      </c>
      <c r="BO104" s="21"/>
      <c r="BP104" s="21"/>
      <c r="BQ104" s="21"/>
      <c r="BR104" s="21"/>
      <c r="BS104" s="12"/>
      <c r="BT104" s="38"/>
      <c r="BU104" s="18"/>
      <c r="BV104" s="39"/>
      <c r="BW104" s="21"/>
      <c r="BX104" s="38"/>
      <c r="BY104" s="18"/>
      <c r="BZ104" s="39"/>
      <c r="CA104" s="21"/>
      <c r="CB104" s="21"/>
      <c r="CC104" s="43">
        <v>0.0</v>
      </c>
      <c r="CD104" s="18"/>
      <c r="CE104" s="39"/>
      <c r="CF104" s="21"/>
      <c r="CG104" s="21"/>
      <c r="CH104" s="21"/>
      <c r="CI104" s="21"/>
      <c r="CJ104" s="21"/>
      <c r="CK104" s="20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</row>
    <row r="105">
      <c r="A105" s="12"/>
      <c r="B105" s="34">
        <v>1.0</v>
      </c>
      <c r="C105" s="41">
        <v>101.0</v>
      </c>
      <c r="D105" s="36" t="s">
        <v>147</v>
      </c>
      <c r="E105" s="21"/>
      <c r="F105" s="21"/>
      <c r="G105" s="21"/>
      <c r="H105" s="21"/>
      <c r="I105" s="21"/>
      <c r="J105" s="21"/>
      <c r="K105" s="21"/>
      <c r="L105" s="12"/>
      <c r="M105" s="21"/>
      <c r="N105" s="21"/>
      <c r="O105" s="21"/>
      <c r="P105" s="12"/>
      <c r="Q105" s="21"/>
      <c r="R105" s="37">
        <v>0.0</v>
      </c>
      <c r="S105" s="21"/>
      <c r="T105" s="12"/>
      <c r="U105" s="21"/>
      <c r="V105" s="21"/>
      <c r="W105" s="21"/>
      <c r="X105" s="21"/>
      <c r="Y105" s="21"/>
      <c r="Z105" s="12"/>
      <c r="AA105" s="21"/>
      <c r="AB105" s="21"/>
      <c r="AC105" s="37">
        <v>1.0</v>
      </c>
      <c r="AD105" s="37">
        <v>1.0</v>
      </c>
      <c r="AE105" s="37"/>
      <c r="AF105" s="21"/>
      <c r="AG105" s="12"/>
      <c r="AH105" s="21"/>
      <c r="AI105" s="21"/>
      <c r="AJ105" s="21"/>
      <c r="AK105" s="12"/>
      <c r="AL105" s="21"/>
      <c r="AM105" s="37">
        <v>1.0</v>
      </c>
      <c r="AN105" s="37">
        <v>1.0</v>
      </c>
      <c r="AO105" s="37">
        <v>1.0</v>
      </c>
      <c r="AP105" s="21"/>
      <c r="AQ105" s="12"/>
      <c r="AR105" s="21"/>
      <c r="AS105" s="21"/>
      <c r="AT105" s="12"/>
      <c r="AU105" s="21"/>
      <c r="AV105" s="21"/>
      <c r="AW105" s="21"/>
      <c r="AX105" s="21"/>
      <c r="AY105" s="21"/>
      <c r="AZ105" s="12"/>
      <c r="BA105" s="21"/>
      <c r="BB105" s="21"/>
      <c r="BC105" s="21"/>
      <c r="BD105" s="21"/>
      <c r="BE105" s="21"/>
      <c r="BF105" s="21"/>
      <c r="BG105" s="12"/>
      <c r="BH105" s="37">
        <v>1.0</v>
      </c>
      <c r="BI105" s="21"/>
      <c r="BJ105" s="21"/>
      <c r="BK105" s="21"/>
      <c r="BL105" s="21"/>
      <c r="BM105" s="12"/>
      <c r="BN105" s="37">
        <v>0.0</v>
      </c>
      <c r="BO105" s="21"/>
      <c r="BP105" s="21"/>
      <c r="BQ105" s="21"/>
      <c r="BR105" s="21"/>
      <c r="BS105" s="12"/>
      <c r="BT105" s="38"/>
      <c r="BU105" s="18"/>
      <c r="BV105" s="39"/>
      <c r="BW105" s="21"/>
      <c r="BX105" s="38"/>
      <c r="BY105" s="18"/>
      <c r="BZ105" s="39"/>
      <c r="CA105" s="21"/>
      <c r="CB105" s="21"/>
      <c r="CC105" s="43">
        <v>0.0</v>
      </c>
      <c r="CD105" s="18"/>
      <c r="CE105" s="39"/>
      <c r="CF105" s="21"/>
      <c r="CG105" s="21"/>
      <c r="CH105" s="21"/>
      <c r="CI105" s="21"/>
      <c r="CJ105" s="21"/>
      <c r="CK105" s="20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</row>
    <row r="106">
      <c r="A106" s="12"/>
      <c r="B106" s="34">
        <v>1.0</v>
      </c>
      <c r="C106" s="41">
        <v>102.0</v>
      </c>
      <c r="D106" s="36" t="s">
        <v>148</v>
      </c>
      <c r="E106" s="21"/>
      <c r="F106" s="21"/>
      <c r="G106" s="21"/>
      <c r="H106" s="21"/>
      <c r="I106" s="21"/>
      <c r="J106" s="21"/>
      <c r="K106" s="21"/>
      <c r="L106" s="12"/>
      <c r="M106" s="21"/>
      <c r="N106" s="21"/>
      <c r="O106" s="21"/>
      <c r="P106" s="12"/>
      <c r="Q106" s="21"/>
      <c r="R106" s="37">
        <v>0.0</v>
      </c>
      <c r="S106" s="21"/>
      <c r="T106" s="12"/>
      <c r="U106" s="21"/>
      <c r="V106" s="21"/>
      <c r="W106" s="21"/>
      <c r="X106" s="21"/>
      <c r="Y106" s="21"/>
      <c r="Z106" s="12"/>
      <c r="AA106" s="21"/>
      <c r="AB106" s="21"/>
      <c r="AC106" s="37">
        <v>1.0</v>
      </c>
      <c r="AD106" s="37">
        <v>1.0</v>
      </c>
      <c r="AE106" s="37"/>
      <c r="AF106" s="21"/>
      <c r="AG106" s="12"/>
      <c r="AH106" s="21"/>
      <c r="AI106" s="21"/>
      <c r="AJ106" s="21"/>
      <c r="AK106" s="12"/>
      <c r="AL106" s="21"/>
      <c r="AM106" s="37">
        <v>1.0</v>
      </c>
      <c r="AN106" s="37">
        <v>1.0</v>
      </c>
      <c r="AO106" s="37">
        <v>1.0</v>
      </c>
      <c r="AP106" s="21"/>
      <c r="AQ106" s="12"/>
      <c r="AR106" s="21"/>
      <c r="AS106" s="21"/>
      <c r="AT106" s="12"/>
      <c r="AU106" s="21"/>
      <c r="AV106" s="21"/>
      <c r="AW106" s="21"/>
      <c r="AX106" s="21"/>
      <c r="AY106" s="21"/>
      <c r="AZ106" s="12"/>
      <c r="BA106" s="21"/>
      <c r="BB106" s="21"/>
      <c r="BC106" s="21"/>
      <c r="BD106" s="21"/>
      <c r="BE106" s="21"/>
      <c r="BF106" s="21"/>
      <c r="BG106" s="12"/>
      <c r="BH106" s="37">
        <v>1.0</v>
      </c>
      <c r="BI106" s="21"/>
      <c r="BJ106" s="21"/>
      <c r="BK106" s="21"/>
      <c r="BL106" s="21"/>
      <c r="BM106" s="12"/>
      <c r="BN106" s="37">
        <v>0.0</v>
      </c>
      <c r="BO106" s="21"/>
      <c r="BP106" s="21"/>
      <c r="BQ106" s="21"/>
      <c r="BR106" s="21"/>
      <c r="BS106" s="12"/>
      <c r="BT106" s="38"/>
      <c r="BU106" s="18"/>
      <c r="BV106" s="39"/>
      <c r="BW106" s="21"/>
      <c r="BX106" s="38"/>
      <c r="BY106" s="18"/>
      <c r="BZ106" s="39"/>
      <c r="CA106" s="21"/>
      <c r="CB106" s="21"/>
      <c r="CC106" s="43">
        <v>0.0</v>
      </c>
      <c r="CD106" s="18"/>
      <c r="CE106" s="39"/>
      <c r="CF106" s="21"/>
      <c r="CG106" s="21"/>
      <c r="CH106" s="21"/>
      <c r="CI106" s="21"/>
      <c r="CJ106" s="21"/>
      <c r="CK106" s="20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</row>
    <row r="107">
      <c r="A107" s="12"/>
      <c r="B107" s="34">
        <v>1.0</v>
      </c>
      <c r="C107" s="35">
        <v>103.0</v>
      </c>
      <c r="D107" s="36" t="s">
        <v>149</v>
      </c>
      <c r="E107" s="21"/>
      <c r="F107" s="21"/>
      <c r="G107" s="21"/>
      <c r="H107" s="21"/>
      <c r="I107" s="21"/>
      <c r="J107" s="21"/>
      <c r="K107" s="21"/>
      <c r="L107" s="12"/>
      <c r="M107" s="21"/>
      <c r="N107" s="21"/>
      <c r="O107" s="21"/>
      <c r="P107" s="12"/>
      <c r="Q107" s="21"/>
      <c r="R107" s="37">
        <v>1.0</v>
      </c>
      <c r="S107" s="21"/>
      <c r="T107" s="12"/>
      <c r="U107" s="21"/>
      <c r="V107" s="21"/>
      <c r="W107" s="21"/>
      <c r="X107" s="21"/>
      <c r="Y107" s="21"/>
      <c r="Z107" s="12"/>
      <c r="AA107" s="21"/>
      <c r="AB107" s="21"/>
      <c r="AC107" s="37">
        <v>1.0</v>
      </c>
      <c r="AD107" s="37">
        <v>1.0</v>
      </c>
      <c r="AE107" s="37"/>
      <c r="AF107" s="21"/>
      <c r="AG107" s="12"/>
      <c r="AH107" s="21"/>
      <c r="AI107" s="21"/>
      <c r="AJ107" s="21"/>
      <c r="AK107" s="12"/>
      <c r="AL107" s="21"/>
      <c r="AM107" s="37">
        <v>1.0</v>
      </c>
      <c r="AN107" s="37">
        <v>1.0</v>
      </c>
      <c r="AO107" s="37">
        <v>1.0</v>
      </c>
      <c r="AP107" s="21"/>
      <c r="AQ107" s="12"/>
      <c r="AR107" s="21"/>
      <c r="AS107" s="21"/>
      <c r="AT107" s="12"/>
      <c r="AU107" s="21"/>
      <c r="AV107" s="21"/>
      <c r="AW107" s="21"/>
      <c r="AX107" s="21"/>
      <c r="AY107" s="21"/>
      <c r="AZ107" s="12"/>
      <c r="BA107" s="21"/>
      <c r="BB107" s="21"/>
      <c r="BC107" s="21"/>
      <c r="BD107" s="21"/>
      <c r="BE107" s="21"/>
      <c r="BF107" s="21"/>
      <c r="BG107" s="12"/>
      <c r="BH107" s="37">
        <v>1.0</v>
      </c>
      <c r="BI107" s="21"/>
      <c r="BJ107" s="21"/>
      <c r="BK107" s="21"/>
      <c r="BL107" s="21"/>
      <c r="BM107" s="12"/>
      <c r="BN107" s="37">
        <v>1.0</v>
      </c>
      <c r="BO107" s="21"/>
      <c r="BP107" s="21"/>
      <c r="BQ107" s="21"/>
      <c r="BR107" s="21"/>
      <c r="BS107" s="12"/>
      <c r="BT107" s="38"/>
      <c r="BU107" s="18"/>
      <c r="BV107" s="39"/>
      <c r="BW107" s="21"/>
      <c r="BX107" s="38"/>
      <c r="BY107" s="18"/>
      <c r="BZ107" s="39"/>
      <c r="CA107" s="21"/>
      <c r="CB107" s="21"/>
      <c r="CC107" s="43">
        <v>1.0</v>
      </c>
      <c r="CD107" s="18"/>
      <c r="CE107" s="39"/>
      <c r="CF107" s="21"/>
      <c r="CG107" s="21"/>
      <c r="CH107" s="21"/>
      <c r="CI107" s="21"/>
      <c r="CJ107" s="21"/>
      <c r="CK107" s="20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</row>
    <row r="108">
      <c r="A108" s="12"/>
      <c r="B108" s="34">
        <v>1.0</v>
      </c>
      <c r="C108" s="35">
        <v>104.0</v>
      </c>
      <c r="D108" s="36" t="s">
        <v>150</v>
      </c>
      <c r="E108" s="21"/>
      <c r="F108" s="21"/>
      <c r="G108" s="21"/>
      <c r="H108" s="21"/>
      <c r="I108" s="21"/>
      <c r="J108" s="21"/>
      <c r="K108" s="21"/>
      <c r="L108" s="12"/>
      <c r="M108" s="21"/>
      <c r="N108" s="21"/>
      <c r="O108" s="21"/>
      <c r="P108" s="12"/>
      <c r="Q108" s="21"/>
      <c r="R108" s="37">
        <v>1.0</v>
      </c>
      <c r="S108" s="21"/>
      <c r="T108" s="12"/>
      <c r="U108" s="21"/>
      <c r="V108" s="21"/>
      <c r="W108" s="21"/>
      <c r="X108" s="21"/>
      <c r="Y108" s="21"/>
      <c r="Z108" s="12"/>
      <c r="AA108" s="21"/>
      <c r="AB108" s="21"/>
      <c r="AC108" s="37">
        <v>1.0</v>
      </c>
      <c r="AD108" s="37">
        <v>1.0</v>
      </c>
      <c r="AE108" s="37"/>
      <c r="AF108" s="21"/>
      <c r="AG108" s="12"/>
      <c r="AH108" s="21"/>
      <c r="AI108" s="21"/>
      <c r="AJ108" s="21"/>
      <c r="AK108" s="12"/>
      <c r="AL108" s="21"/>
      <c r="AM108" s="37">
        <v>1.0</v>
      </c>
      <c r="AN108" s="37">
        <v>1.0</v>
      </c>
      <c r="AO108" s="37">
        <v>1.0</v>
      </c>
      <c r="AP108" s="21"/>
      <c r="AQ108" s="12"/>
      <c r="AR108" s="21"/>
      <c r="AS108" s="21"/>
      <c r="AT108" s="12"/>
      <c r="AU108" s="21"/>
      <c r="AV108" s="21"/>
      <c r="AW108" s="21"/>
      <c r="AX108" s="21"/>
      <c r="AY108" s="21"/>
      <c r="AZ108" s="12"/>
      <c r="BA108" s="21"/>
      <c r="BB108" s="21"/>
      <c r="BC108" s="21"/>
      <c r="BD108" s="21"/>
      <c r="BE108" s="21"/>
      <c r="BF108" s="21"/>
      <c r="BG108" s="12"/>
      <c r="BH108" s="37">
        <v>1.0</v>
      </c>
      <c r="BI108" s="21"/>
      <c r="BJ108" s="21"/>
      <c r="BK108" s="21"/>
      <c r="BL108" s="21"/>
      <c r="BM108" s="12"/>
      <c r="BN108" s="37">
        <v>1.0</v>
      </c>
      <c r="BO108" s="21"/>
      <c r="BP108" s="21"/>
      <c r="BQ108" s="21"/>
      <c r="BR108" s="21"/>
      <c r="BS108" s="12"/>
      <c r="BT108" s="38"/>
      <c r="BU108" s="18"/>
      <c r="BV108" s="39"/>
      <c r="BW108" s="21"/>
      <c r="BX108" s="38"/>
      <c r="BY108" s="18"/>
      <c r="BZ108" s="39"/>
      <c r="CA108" s="21"/>
      <c r="CB108" s="21"/>
      <c r="CC108" s="43">
        <v>1.0</v>
      </c>
      <c r="CD108" s="18"/>
      <c r="CE108" s="39"/>
      <c r="CF108" s="21"/>
      <c r="CG108" s="21"/>
      <c r="CH108" s="21"/>
      <c r="CI108" s="21"/>
      <c r="CJ108" s="21"/>
      <c r="CK108" s="20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</row>
    <row r="109">
      <c r="A109" s="12"/>
      <c r="B109" s="34">
        <v>1.0</v>
      </c>
      <c r="C109" s="35">
        <v>105.0</v>
      </c>
      <c r="D109" s="36" t="s">
        <v>151</v>
      </c>
      <c r="E109" s="21"/>
      <c r="F109" s="21"/>
      <c r="G109" s="21"/>
      <c r="H109" s="21"/>
      <c r="I109" s="21"/>
      <c r="J109" s="21"/>
      <c r="K109" s="21"/>
      <c r="L109" s="12"/>
      <c r="M109" s="21"/>
      <c r="N109" s="21"/>
      <c r="O109" s="21"/>
      <c r="P109" s="12"/>
      <c r="Q109" s="21"/>
      <c r="R109" s="37">
        <v>1.0</v>
      </c>
      <c r="S109" s="21"/>
      <c r="T109" s="12"/>
      <c r="U109" s="21"/>
      <c r="V109" s="21"/>
      <c r="W109" s="21"/>
      <c r="X109" s="21"/>
      <c r="Y109" s="21"/>
      <c r="Z109" s="12"/>
      <c r="AA109" s="21"/>
      <c r="AB109" s="21"/>
      <c r="AC109" s="37">
        <v>1.0</v>
      </c>
      <c r="AD109" s="37">
        <v>1.0</v>
      </c>
      <c r="AE109" s="37"/>
      <c r="AF109" s="21"/>
      <c r="AG109" s="12"/>
      <c r="AH109" s="21"/>
      <c r="AI109" s="21"/>
      <c r="AJ109" s="21"/>
      <c r="AK109" s="12"/>
      <c r="AL109" s="21"/>
      <c r="AM109" s="37">
        <v>1.0</v>
      </c>
      <c r="AN109" s="37">
        <v>1.0</v>
      </c>
      <c r="AO109" s="37">
        <v>1.0</v>
      </c>
      <c r="AP109" s="21"/>
      <c r="AQ109" s="12"/>
      <c r="AR109" s="21"/>
      <c r="AS109" s="21"/>
      <c r="AT109" s="12"/>
      <c r="AU109" s="21"/>
      <c r="AV109" s="21"/>
      <c r="AW109" s="21"/>
      <c r="AX109" s="21"/>
      <c r="AY109" s="21"/>
      <c r="AZ109" s="12"/>
      <c r="BA109" s="21"/>
      <c r="BB109" s="21"/>
      <c r="BC109" s="21"/>
      <c r="BD109" s="21"/>
      <c r="BE109" s="21"/>
      <c r="BF109" s="21"/>
      <c r="BG109" s="12"/>
      <c r="BH109" s="37">
        <v>1.0</v>
      </c>
      <c r="BI109" s="21"/>
      <c r="BJ109" s="21"/>
      <c r="BK109" s="21"/>
      <c r="BL109" s="21"/>
      <c r="BM109" s="12"/>
      <c r="BN109" s="37">
        <v>1.0</v>
      </c>
      <c r="BO109" s="21"/>
      <c r="BP109" s="21"/>
      <c r="BQ109" s="21"/>
      <c r="BR109" s="21"/>
      <c r="BS109" s="12"/>
      <c r="BT109" s="38"/>
      <c r="BU109" s="18"/>
      <c r="BV109" s="39"/>
      <c r="BW109" s="21"/>
      <c r="BX109" s="38"/>
      <c r="BY109" s="18"/>
      <c r="BZ109" s="39"/>
      <c r="CA109" s="21"/>
      <c r="CB109" s="21"/>
      <c r="CC109" s="43">
        <v>1.0</v>
      </c>
      <c r="CD109" s="18"/>
      <c r="CE109" s="39"/>
      <c r="CF109" s="21"/>
      <c r="CG109" s="21"/>
      <c r="CH109" s="21"/>
      <c r="CI109" s="21"/>
      <c r="CJ109" s="21"/>
      <c r="CK109" s="20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</row>
    <row r="110">
      <c r="A110" s="12"/>
      <c r="B110" s="34">
        <v>1.0</v>
      </c>
      <c r="C110" s="35">
        <v>106.0</v>
      </c>
      <c r="D110" s="45" t="s">
        <v>152</v>
      </c>
      <c r="E110" s="21"/>
      <c r="F110" s="21"/>
      <c r="G110" s="21"/>
      <c r="H110" s="21"/>
      <c r="I110" s="21"/>
      <c r="J110" s="21"/>
      <c r="K110" s="21"/>
      <c r="L110" s="12"/>
      <c r="M110" s="21"/>
      <c r="N110" s="21"/>
      <c r="O110" s="21"/>
      <c r="P110" s="12"/>
      <c r="Q110" s="21"/>
      <c r="R110" s="37">
        <v>1.0</v>
      </c>
      <c r="S110" s="21"/>
      <c r="T110" s="12"/>
      <c r="U110" s="21"/>
      <c r="V110" s="21"/>
      <c r="W110" s="21"/>
      <c r="X110" s="21"/>
      <c r="Y110" s="21"/>
      <c r="Z110" s="12"/>
      <c r="AA110" s="21"/>
      <c r="AB110" s="21"/>
      <c r="AC110" s="37">
        <v>1.0</v>
      </c>
      <c r="AD110" s="37">
        <v>1.0</v>
      </c>
      <c r="AE110" s="37"/>
      <c r="AF110" s="21"/>
      <c r="AG110" s="12"/>
      <c r="AH110" s="21"/>
      <c r="AI110" s="21"/>
      <c r="AJ110" s="21"/>
      <c r="AK110" s="12"/>
      <c r="AL110" s="21"/>
      <c r="AM110" s="37">
        <v>1.0</v>
      </c>
      <c r="AN110" s="37">
        <v>1.0</v>
      </c>
      <c r="AO110" s="37">
        <v>1.0</v>
      </c>
      <c r="AP110" s="21"/>
      <c r="AQ110" s="12"/>
      <c r="AR110" s="21"/>
      <c r="AS110" s="21"/>
      <c r="AT110" s="12"/>
      <c r="AU110" s="21"/>
      <c r="AV110" s="21"/>
      <c r="AW110" s="21"/>
      <c r="AX110" s="21"/>
      <c r="AY110" s="21"/>
      <c r="AZ110" s="12"/>
      <c r="BA110" s="21"/>
      <c r="BB110" s="21"/>
      <c r="BC110" s="21"/>
      <c r="BD110" s="21"/>
      <c r="BE110" s="21"/>
      <c r="BF110" s="21"/>
      <c r="BG110" s="12"/>
      <c r="BH110" s="37">
        <v>1.0</v>
      </c>
      <c r="BI110" s="21"/>
      <c r="BJ110" s="21"/>
      <c r="BK110" s="21"/>
      <c r="BL110" s="21"/>
      <c r="BM110" s="12"/>
      <c r="BN110" s="37">
        <v>1.0</v>
      </c>
      <c r="BO110" s="21"/>
      <c r="BP110" s="21"/>
      <c r="BQ110" s="21"/>
      <c r="BR110" s="21"/>
      <c r="BS110" s="12"/>
      <c r="BT110" s="38"/>
      <c r="BU110" s="18"/>
      <c r="BV110" s="39"/>
      <c r="BW110" s="21"/>
      <c r="BX110" s="38"/>
      <c r="BY110" s="18"/>
      <c r="BZ110" s="39"/>
      <c r="CA110" s="21"/>
      <c r="CB110" s="21"/>
      <c r="CC110" s="43">
        <v>1.0</v>
      </c>
      <c r="CD110" s="18"/>
      <c r="CE110" s="39"/>
      <c r="CF110" s="21"/>
      <c r="CG110" s="21"/>
      <c r="CH110" s="21"/>
      <c r="CI110" s="21"/>
      <c r="CJ110" s="21"/>
      <c r="CK110" s="20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</row>
    <row r="111">
      <c r="A111" s="12"/>
      <c r="B111" s="34">
        <v>1.0</v>
      </c>
      <c r="C111" s="35">
        <v>107.0</v>
      </c>
      <c r="D111" s="45" t="s">
        <v>153</v>
      </c>
      <c r="E111" s="21"/>
      <c r="F111" s="21"/>
      <c r="G111" s="21"/>
      <c r="H111" s="21"/>
      <c r="I111" s="21"/>
      <c r="J111" s="21"/>
      <c r="K111" s="21"/>
      <c r="L111" s="12"/>
      <c r="M111" s="21"/>
      <c r="N111" s="21"/>
      <c r="O111" s="21"/>
      <c r="P111" s="12"/>
      <c r="Q111" s="21"/>
      <c r="R111" s="37">
        <v>1.0</v>
      </c>
      <c r="S111" s="21"/>
      <c r="T111" s="12"/>
      <c r="U111" s="21"/>
      <c r="V111" s="21"/>
      <c r="W111" s="21"/>
      <c r="X111" s="21"/>
      <c r="Y111" s="21"/>
      <c r="Z111" s="12"/>
      <c r="AA111" s="21"/>
      <c r="AB111" s="21"/>
      <c r="AC111" s="37">
        <v>1.0</v>
      </c>
      <c r="AD111" s="37">
        <v>1.0</v>
      </c>
      <c r="AE111" s="37"/>
      <c r="AF111" s="21"/>
      <c r="AG111" s="12"/>
      <c r="AH111" s="21"/>
      <c r="AI111" s="21"/>
      <c r="AJ111" s="21"/>
      <c r="AK111" s="12"/>
      <c r="AL111" s="21"/>
      <c r="AM111" s="37">
        <v>1.0</v>
      </c>
      <c r="AN111" s="37">
        <v>1.0</v>
      </c>
      <c r="AO111" s="37">
        <v>1.0</v>
      </c>
      <c r="AP111" s="21"/>
      <c r="AQ111" s="12"/>
      <c r="AR111" s="21"/>
      <c r="AS111" s="21"/>
      <c r="AT111" s="12"/>
      <c r="AU111" s="21"/>
      <c r="AV111" s="21"/>
      <c r="AW111" s="21"/>
      <c r="AX111" s="21"/>
      <c r="AY111" s="21"/>
      <c r="AZ111" s="12"/>
      <c r="BA111" s="21"/>
      <c r="BB111" s="21"/>
      <c r="BC111" s="21"/>
      <c r="BD111" s="21"/>
      <c r="BE111" s="21"/>
      <c r="BF111" s="21"/>
      <c r="BG111" s="12"/>
      <c r="BH111" s="37">
        <v>1.0</v>
      </c>
      <c r="BI111" s="21"/>
      <c r="BJ111" s="21"/>
      <c r="BK111" s="21"/>
      <c r="BL111" s="21"/>
      <c r="BM111" s="12"/>
      <c r="BN111" s="37">
        <v>1.0</v>
      </c>
      <c r="BO111" s="21"/>
      <c r="BP111" s="21"/>
      <c r="BQ111" s="21"/>
      <c r="BR111" s="21"/>
      <c r="BS111" s="12"/>
      <c r="BT111" s="38"/>
      <c r="BU111" s="18"/>
      <c r="BV111" s="39"/>
      <c r="BW111" s="21"/>
      <c r="BX111" s="38"/>
      <c r="BY111" s="18"/>
      <c r="BZ111" s="39"/>
      <c r="CA111" s="21"/>
      <c r="CB111" s="21"/>
      <c r="CC111" s="43">
        <v>1.0</v>
      </c>
      <c r="CD111" s="18"/>
      <c r="CE111" s="39"/>
      <c r="CF111" s="21"/>
      <c r="CG111" s="21"/>
      <c r="CH111" s="21"/>
      <c r="CI111" s="21"/>
      <c r="CJ111" s="21"/>
      <c r="CK111" s="20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</row>
    <row r="112">
      <c r="A112" s="12"/>
      <c r="B112" s="34">
        <v>1.0</v>
      </c>
      <c r="C112" s="35">
        <v>108.0</v>
      </c>
      <c r="D112" s="36" t="s">
        <v>154</v>
      </c>
      <c r="E112" s="21"/>
      <c r="F112" s="21"/>
      <c r="G112" s="21"/>
      <c r="H112" s="21"/>
      <c r="I112" s="21"/>
      <c r="J112" s="21"/>
      <c r="K112" s="21"/>
      <c r="L112" s="12"/>
      <c r="M112" s="21"/>
      <c r="N112" s="21"/>
      <c r="O112" s="21"/>
      <c r="P112" s="12"/>
      <c r="Q112" s="21"/>
      <c r="R112" s="37">
        <v>1.0</v>
      </c>
      <c r="S112" s="21"/>
      <c r="T112" s="12"/>
      <c r="U112" s="21"/>
      <c r="V112" s="21"/>
      <c r="W112" s="21"/>
      <c r="X112" s="21"/>
      <c r="Y112" s="21"/>
      <c r="Z112" s="12"/>
      <c r="AA112" s="21"/>
      <c r="AB112" s="21"/>
      <c r="AC112" s="37">
        <v>1.0</v>
      </c>
      <c r="AD112" s="37">
        <v>1.0</v>
      </c>
      <c r="AE112" s="37"/>
      <c r="AF112" s="21"/>
      <c r="AG112" s="12"/>
      <c r="AH112" s="21"/>
      <c r="AI112" s="21"/>
      <c r="AJ112" s="21"/>
      <c r="AK112" s="12"/>
      <c r="AL112" s="21"/>
      <c r="AM112" s="37">
        <v>1.0</v>
      </c>
      <c r="AN112" s="37">
        <v>1.0</v>
      </c>
      <c r="AO112" s="37">
        <v>1.0</v>
      </c>
      <c r="AP112" s="21"/>
      <c r="AQ112" s="12"/>
      <c r="AR112" s="21"/>
      <c r="AS112" s="21"/>
      <c r="AT112" s="12"/>
      <c r="AU112" s="21"/>
      <c r="AV112" s="21"/>
      <c r="AW112" s="21"/>
      <c r="AX112" s="21"/>
      <c r="AY112" s="21"/>
      <c r="AZ112" s="12"/>
      <c r="BA112" s="21"/>
      <c r="BB112" s="21"/>
      <c r="BC112" s="21"/>
      <c r="BD112" s="21"/>
      <c r="BE112" s="21"/>
      <c r="BF112" s="21"/>
      <c r="BG112" s="12"/>
      <c r="BH112" s="37">
        <v>1.0</v>
      </c>
      <c r="BI112" s="21"/>
      <c r="BJ112" s="21"/>
      <c r="BK112" s="21"/>
      <c r="BL112" s="21"/>
      <c r="BM112" s="12"/>
      <c r="BN112" s="37">
        <v>1.0</v>
      </c>
      <c r="BO112" s="21"/>
      <c r="BP112" s="21"/>
      <c r="BQ112" s="21"/>
      <c r="BR112" s="21"/>
      <c r="BS112" s="12"/>
      <c r="BT112" s="38"/>
      <c r="BU112" s="18"/>
      <c r="BV112" s="39"/>
      <c r="BW112" s="21"/>
      <c r="BX112" s="38"/>
      <c r="BY112" s="18"/>
      <c r="BZ112" s="39"/>
      <c r="CA112" s="21"/>
      <c r="CB112" s="21"/>
      <c r="CC112" s="43">
        <v>1.0</v>
      </c>
      <c r="CD112" s="18"/>
      <c r="CE112" s="39"/>
      <c r="CF112" s="21"/>
      <c r="CG112" s="21"/>
      <c r="CH112" s="21"/>
      <c r="CI112" s="21"/>
      <c r="CJ112" s="21"/>
      <c r="CK112" s="20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</row>
    <row r="113">
      <c r="A113" s="12"/>
      <c r="B113" s="34">
        <v>1.0</v>
      </c>
      <c r="C113" s="41">
        <v>109.0</v>
      </c>
      <c r="D113" s="36" t="s">
        <v>155</v>
      </c>
      <c r="E113" s="21"/>
      <c r="F113" s="21"/>
      <c r="G113" s="21"/>
      <c r="H113" s="21"/>
      <c r="I113" s="21"/>
      <c r="J113" s="21"/>
      <c r="K113" s="21"/>
      <c r="L113" s="12"/>
      <c r="M113" s="21"/>
      <c r="N113" s="21"/>
      <c r="O113" s="21"/>
      <c r="P113" s="12"/>
      <c r="Q113" s="21"/>
      <c r="R113" s="37">
        <v>1.0</v>
      </c>
      <c r="S113" s="21"/>
      <c r="T113" s="12"/>
      <c r="U113" s="21"/>
      <c r="V113" s="21"/>
      <c r="W113" s="21"/>
      <c r="X113" s="21"/>
      <c r="Y113" s="21"/>
      <c r="Z113" s="12"/>
      <c r="AA113" s="21"/>
      <c r="AB113" s="21"/>
      <c r="AC113" s="37">
        <v>1.0</v>
      </c>
      <c r="AD113" s="37">
        <v>1.0</v>
      </c>
      <c r="AE113" s="37"/>
      <c r="AF113" s="21"/>
      <c r="AG113" s="12"/>
      <c r="AH113" s="21"/>
      <c r="AI113" s="21"/>
      <c r="AJ113" s="21"/>
      <c r="AK113" s="12"/>
      <c r="AL113" s="21"/>
      <c r="AM113" s="37">
        <v>1.0</v>
      </c>
      <c r="AN113" s="37">
        <v>1.0</v>
      </c>
      <c r="AO113" s="37">
        <v>1.0</v>
      </c>
      <c r="AP113" s="21"/>
      <c r="AQ113" s="12"/>
      <c r="AR113" s="21"/>
      <c r="AS113" s="21"/>
      <c r="AT113" s="12"/>
      <c r="AU113" s="21"/>
      <c r="AV113" s="21"/>
      <c r="AW113" s="21"/>
      <c r="AX113" s="21"/>
      <c r="AY113" s="21"/>
      <c r="AZ113" s="12"/>
      <c r="BA113" s="21"/>
      <c r="BB113" s="21"/>
      <c r="BC113" s="21"/>
      <c r="BD113" s="21"/>
      <c r="BE113" s="21"/>
      <c r="BF113" s="21"/>
      <c r="BG113" s="12"/>
      <c r="BH113" s="37">
        <v>1.0</v>
      </c>
      <c r="BI113" s="21"/>
      <c r="BJ113" s="21"/>
      <c r="BK113" s="21"/>
      <c r="BL113" s="21"/>
      <c r="BM113" s="12"/>
      <c r="BN113" s="37">
        <v>1.0</v>
      </c>
      <c r="BO113" s="21"/>
      <c r="BP113" s="21"/>
      <c r="BQ113" s="21"/>
      <c r="BR113" s="21"/>
      <c r="BS113" s="12"/>
      <c r="BT113" s="38"/>
      <c r="BU113" s="18"/>
      <c r="BV113" s="39"/>
      <c r="BW113" s="21"/>
      <c r="BX113" s="38"/>
      <c r="BY113" s="18"/>
      <c r="BZ113" s="39"/>
      <c r="CA113" s="21"/>
      <c r="CB113" s="21"/>
      <c r="CC113" s="43">
        <v>1.0</v>
      </c>
      <c r="CD113" s="18"/>
      <c r="CE113" s="39"/>
      <c r="CF113" s="21"/>
      <c r="CG113" s="21"/>
      <c r="CH113" s="21"/>
      <c r="CI113" s="21"/>
      <c r="CJ113" s="21"/>
      <c r="CK113" s="20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</row>
    <row r="114">
      <c r="A114" s="23"/>
      <c r="B114" s="34">
        <v>1.0</v>
      </c>
      <c r="C114" s="41">
        <v>110.0</v>
      </c>
      <c r="D114" s="36" t="s">
        <v>156</v>
      </c>
      <c r="E114" s="21"/>
      <c r="F114" s="21"/>
      <c r="G114" s="21"/>
      <c r="H114" s="21"/>
      <c r="I114" s="21"/>
      <c r="J114" s="21"/>
      <c r="K114" s="21"/>
      <c r="L114" s="12"/>
      <c r="M114" s="21"/>
      <c r="N114" s="21"/>
      <c r="O114" s="21"/>
      <c r="P114" s="12"/>
      <c r="Q114" s="21"/>
      <c r="R114" s="37">
        <v>1.0</v>
      </c>
      <c r="S114" s="21"/>
      <c r="T114" s="12"/>
      <c r="U114" s="21"/>
      <c r="V114" s="21"/>
      <c r="W114" s="21"/>
      <c r="X114" s="21"/>
      <c r="Y114" s="21"/>
      <c r="Z114" s="12"/>
      <c r="AA114" s="21"/>
      <c r="AB114" s="21"/>
      <c r="AC114" s="37">
        <v>1.0</v>
      </c>
      <c r="AD114" s="37">
        <v>1.0</v>
      </c>
      <c r="AE114" s="37"/>
      <c r="AF114" s="21"/>
      <c r="AG114" s="12"/>
      <c r="AH114" s="21"/>
      <c r="AI114" s="21"/>
      <c r="AJ114" s="21"/>
      <c r="AK114" s="12"/>
      <c r="AL114" s="21"/>
      <c r="AM114" s="37">
        <v>1.0</v>
      </c>
      <c r="AN114" s="37">
        <v>1.0</v>
      </c>
      <c r="AO114" s="37">
        <v>1.0</v>
      </c>
      <c r="AP114" s="21"/>
      <c r="AQ114" s="12"/>
      <c r="AR114" s="21"/>
      <c r="AS114" s="21"/>
      <c r="AT114" s="12"/>
      <c r="AU114" s="21"/>
      <c r="AV114" s="21"/>
      <c r="AW114" s="21"/>
      <c r="AX114" s="21"/>
      <c r="AY114" s="21"/>
      <c r="AZ114" s="12"/>
      <c r="BA114" s="21"/>
      <c r="BB114" s="21"/>
      <c r="BC114" s="21"/>
      <c r="BD114" s="21"/>
      <c r="BE114" s="21"/>
      <c r="BF114" s="21"/>
      <c r="BG114" s="12"/>
      <c r="BH114" s="37">
        <v>1.0</v>
      </c>
      <c r="BI114" s="21"/>
      <c r="BJ114" s="21"/>
      <c r="BK114" s="21"/>
      <c r="BL114" s="21"/>
      <c r="BM114" s="12"/>
      <c r="BN114" s="37">
        <v>1.0</v>
      </c>
      <c r="BO114" s="21"/>
      <c r="BP114" s="21"/>
      <c r="BQ114" s="21"/>
      <c r="BR114" s="21"/>
      <c r="BS114" s="12"/>
      <c r="BT114" s="38"/>
      <c r="BU114" s="18"/>
      <c r="BV114" s="39"/>
      <c r="BW114" s="21"/>
      <c r="BX114" s="38"/>
      <c r="BY114" s="18"/>
      <c r="BZ114" s="39"/>
      <c r="CA114" s="21"/>
      <c r="CB114" s="21"/>
      <c r="CC114" s="43">
        <v>1.0</v>
      </c>
      <c r="CD114" s="18"/>
      <c r="CE114" s="39"/>
      <c r="CF114" s="21"/>
      <c r="CG114" s="21"/>
      <c r="CH114" s="21"/>
      <c r="CI114" s="21"/>
      <c r="CJ114" s="21"/>
      <c r="CK114" s="20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</row>
    <row r="115">
      <c r="A115" s="33" t="s">
        <v>157</v>
      </c>
      <c r="B115" s="34">
        <v>1.0</v>
      </c>
      <c r="C115" s="41">
        <v>111.0</v>
      </c>
      <c r="D115" s="36" t="s">
        <v>158</v>
      </c>
      <c r="E115" s="37">
        <v>1.0</v>
      </c>
      <c r="F115" s="21"/>
      <c r="G115" s="21"/>
      <c r="H115" s="21"/>
      <c r="I115" s="21"/>
      <c r="J115" s="21"/>
      <c r="K115" s="21"/>
      <c r="L115" s="12"/>
      <c r="M115" s="21"/>
      <c r="N115" s="21"/>
      <c r="O115" s="21"/>
      <c r="P115" s="12"/>
      <c r="Q115" s="21"/>
      <c r="R115" s="21"/>
      <c r="S115" s="21"/>
      <c r="T115" s="12"/>
      <c r="U115" s="21"/>
      <c r="V115" s="21"/>
      <c r="W115" s="21"/>
      <c r="X115" s="21"/>
      <c r="Y115" s="21"/>
      <c r="Z115" s="12"/>
      <c r="AA115" s="21"/>
      <c r="AB115" s="21"/>
      <c r="AC115" s="21"/>
      <c r="AD115" s="21"/>
      <c r="AE115" s="21"/>
      <c r="AF115" s="21"/>
      <c r="AG115" s="12"/>
      <c r="AH115" s="21"/>
      <c r="AI115" s="21"/>
      <c r="AJ115" s="21"/>
      <c r="AK115" s="12"/>
      <c r="AL115" s="37">
        <v>1.0</v>
      </c>
      <c r="AM115" s="21"/>
      <c r="AN115" s="21"/>
      <c r="AO115" s="21"/>
      <c r="AP115" s="21"/>
      <c r="AQ115" s="12"/>
      <c r="AR115" s="37">
        <v>1.0</v>
      </c>
      <c r="AS115" s="21"/>
      <c r="AT115" s="12"/>
      <c r="AU115" s="21"/>
      <c r="AV115" s="21"/>
      <c r="AW115" s="21"/>
      <c r="AX115" s="21"/>
      <c r="AY115" s="21"/>
      <c r="AZ115" s="12"/>
      <c r="BA115" s="21"/>
      <c r="BB115" s="21"/>
      <c r="BC115" s="21"/>
      <c r="BD115" s="21"/>
      <c r="BE115" s="21"/>
      <c r="BF115" s="21"/>
      <c r="BG115" s="12"/>
      <c r="BH115" s="21"/>
      <c r="BI115" s="21"/>
      <c r="BJ115" s="21"/>
      <c r="BK115" s="21"/>
      <c r="BL115" s="21"/>
      <c r="BM115" s="12"/>
      <c r="BN115" s="21"/>
      <c r="BO115" s="21"/>
      <c r="BP115" s="21"/>
      <c r="BQ115" s="21"/>
      <c r="BR115" s="21"/>
      <c r="BS115" s="12"/>
      <c r="BT115" s="38"/>
      <c r="BU115" s="18"/>
      <c r="BV115" s="39"/>
      <c r="BW115" s="21"/>
      <c r="BX115" s="38"/>
      <c r="BY115" s="18"/>
      <c r="BZ115" s="39"/>
      <c r="CA115" s="21"/>
      <c r="CB115" s="21"/>
      <c r="CC115" s="38"/>
      <c r="CD115" s="18"/>
      <c r="CE115" s="39"/>
      <c r="CF115" s="21"/>
      <c r="CG115" s="21"/>
      <c r="CH115" s="21"/>
      <c r="CI115" s="21"/>
      <c r="CJ115" s="21"/>
      <c r="CK115" s="20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</row>
    <row r="116">
      <c r="A116" s="12"/>
      <c r="B116" s="34">
        <v>1.0</v>
      </c>
      <c r="C116" s="41">
        <v>112.0</v>
      </c>
      <c r="D116" s="36" t="s">
        <v>159</v>
      </c>
      <c r="E116" s="37">
        <v>1.0</v>
      </c>
      <c r="F116" s="21"/>
      <c r="G116" s="21"/>
      <c r="H116" s="21"/>
      <c r="I116" s="21"/>
      <c r="J116" s="21"/>
      <c r="K116" s="21"/>
      <c r="L116" s="12"/>
      <c r="M116" s="21"/>
      <c r="N116" s="21"/>
      <c r="O116" s="21"/>
      <c r="P116" s="12"/>
      <c r="Q116" s="21"/>
      <c r="R116" s="21"/>
      <c r="S116" s="21"/>
      <c r="T116" s="12"/>
      <c r="U116" s="21"/>
      <c r="V116" s="21"/>
      <c r="W116" s="21"/>
      <c r="X116" s="21"/>
      <c r="Y116" s="21"/>
      <c r="Z116" s="12"/>
      <c r="AA116" s="21"/>
      <c r="AB116" s="21"/>
      <c r="AC116" s="21"/>
      <c r="AD116" s="21"/>
      <c r="AE116" s="21"/>
      <c r="AF116" s="21"/>
      <c r="AG116" s="12"/>
      <c r="AH116" s="21"/>
      <c r="AI116" s="21"/>
      <c r="AJ116" s="21"/>
      <c r="AK116" s="12"/>
      <c r="AL116" s="37">
        <v>1.0</v>
      </c>
      <c r="AM116" s="21"/>
      <c r="AN116" s="21"/>
      <c r="AO116" s="21"/>
      <c r="AP116" s="21"/>
      <c r="AQ116" s="12"/>
      <c r="AR116" s="37">
        <v>1.0</v>
      </c>
      <c r="AS116" s="21"/>
      <c r="AT116" s="12"/>
      <c r="AU116" s="21"/>
      <c r="AV116" s="21"/>
      <c r="AW116" s="21"/>
      <c r="AX116" s="21"/>
      <c r="AY116" s="21"/>
      <c r="AZ116" s="12"/>
      <c r="BA116" s="21"/>
      <c r="BB116" s="21"/>
      <c r="BC116" s="21"/>
      <c r="BD116" s="21"/>
      <c r="BE116" s="21"/>
      <c r="BF116" s="21"/>
      <c r="BG116" s="12"/>
      <c r="BH116" s="21"/>
      <c r="BI116" s="21"/>
      <c r="BJ116" s="21"/>
      <c r="BK116" s="21"/>
      <c r="BL116" s="21"/>
      <c r="BM116" s="12"/>
      <c r="BN116" s="21"/>
      <c r="BO116" s="21"/>
      <c r="BP116" s="21"/>
      <c r="BQ116" s="21"/>
      <c r="BR116" s="21"/>
      <c r="BS116" s="12"/>
      <c r="BT116" s="38"/>
      <c r="BU116" s="18"/>
      <c r="BV116" s="39"/>
      <c r="BW116" s="21"/>
      <c r="BX116" s="38"/>
      <c r="BY116" s="18"/>
      <c r="BZ116" s="39"/>
      <c r="CA116" s="21"/>
      <c r="CB116" s="21"/>
      <c r="CC116" s="38"/>
      <c r="CD116" s="18"/>
      <c r="CE116" s="39"/>
      <c r="CF116" s="21"/>
      <c r="CG116" s="21"/>
      <c r="CH116" s="21"/>
      <c r="CI116" s="21"/>
      <c r="CJ116" s="21"/>
      <c r="CK116" s="20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</row>
    <row r="117">
      <c r="A117" s="12"/>
      <c r="B117" s="34">
        <v>1.0</v>
      </c>
      <c r="C117" s="41">
        <v>113.0</v>
      </c>
      <c r="D117" s="36" t="s">
        <v>160</v>
      </c>
      <c r="E117" s="37">
        <v>1.0</v>
      </c>
      <c r="F117" s="21"/>
      <c r="G117" s="21"/>
      <c r="H117" s="21"/>
      <c r="I117" s="21"/>
      <c r="J117" s="21"/>
      <c r="K117" s="21"/>
      <c r="L117" s="12"/>
      <c r="M117" s="21"/>
      <c r="N117" s="21"/>
      <c r="O117" s="21"/>
      <c r="P117" s="12"/>
      <c r="Q117" s="21"/>
      <c r="R117" s="21"/>
      <c r="S117" s="21"/>
      <c r="T117" s="12"/>
      <c r="U117" s="21"/>
      <c r="V117" s="21"/>
      <c r="W117" s="21"/>
      <c r="X117" s="21"/>
      <c r="Y117" s="21"/>
      <c r="Z117" s="12"/>
      <c r="AA117" s="21"/>
      <c r="AB117" s="21"/>
      <c r="AC117" s="21"/>
      <c r="AD117" s="21"/>
      <c r="AE117" s="21"/>
      <c r="AF117" s="21"/>
      <c r="AG117" s="12"/>
      <c r="AH117" s="21"/>
      <c r="AI117" s="21"/>
      <c r="AJ117" s="21"/>
      <c r="AK117" s="12"/>
      <c r="AL117" s="37">
        <v>1.0</v>
      </c>
      <c r="AM117" s="21"/>
      <c r="AN117" s="21"/>
      <c r="AO117" s="21"/>
      <c r="AP117" s="21"/>
      <c r="AQ117" s="12"/>
      <c r="AR117" s="37">
        <v>1.0</v>
      </c>
      <c r="AS117" s="21"/>
      <c r="AT117" s="12"/>
      <c r="AU117" s="21"/>
      <c r="AV117" s="21"/>
      <c r="AW117" s="21"/>
      <c r="AX117" s="21"/>
      <c r="AY117" s="21"/>
      <c r="AZ117" s="12"/>
      <c r="BA117" s="21"/>
      <c r="BB117" s="21"/>
      <c r="BC117" s="21"/>
      <c r="BD117" s="21"/>
      <c r="BE117" s="21"/>
      <c r="BF117" s="21"/>
      <c r="BG117" s="12"/>
      <c r="BH117" s="21"/>
      <c r="BI117" s="21"/>
      <c r="BJ117" s="21"/>
      <c r="BK117" s="21"/>
      <c r="BL117" s="21"/>
      <c r="BM117" s="12"/>
      <c r="BN117" s="21"/>
      <c r="BO117" s="21"/>
      <c r="BP117" s="21"/>
      <c r="BQ117" s="21"/>
      <c r="BR117" s="21"/>
      <c r="BS117" s="12"/>
      <c r="BT117" s="38"/>
      <c r="BU117" s="18"/>
      <c r="BV117" s="39"/>
      <c r="BW117" s="21"/>
      <c r="BX117" s="38"/>
      <c r="BY117" s="18"/>
      <c r="BZ117" s="39"/>
      <c r="CA117" s="21"/>
      <c r="CB117" s="21"/>
      <c r="CC117" s="38"/>
      <c r="CD117" s="18"/>
      <c r="CE117" s="39"/>
      <c r="CF117" s="21"/>
      <c r="CG117" s="21"/>
      <c r="CH117" s="21"/>
      <c r="CI117" s="21"/>
      <c r="CJ117" s="21"/>
      <c r="CK117" s="20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</row>
    <row r="118">
      <c r="A118" s="12"/>
      <c r="B118" s="34">
        <v>1.0</v>
      </c>
      <c r="C118" s="41">
        <v>114.0</v>
      </c>
      <c r="D118" s="36" t="s">
        <v>161</v>
      </c>
      <c r="E118" s="37">
        <v>1.0</v>
      </c>
      <c r="F118" s="21"/>
      <c r="G118" s="21"/>
      <c r="H118" s="21"/>
      <c r="I118" s="21"/>
      <c r="J118" s="21"/>
      <c r="K118" s="21"/>
      <c r="L118" s="12"/>
      <c r="M118" s="21"/>
      <c r="N118" s="21"/>
      <c r="O118" s="21"/>
      <c r="P118" s="12"/>
      <c r="Q118" s="21"/>
      <c r="R118" s="21"/>
      <c r="S118" s="21"/>
      <c r="T118" s="12"/>
      <c r="U118" s="21"/>
      <c r="V118" s="21"/>
      <c r="W118" s="21"/>
      <c r="X118" s="21"/>
      <c r="Y118" s="21"/>
      <c r="Z118" s="12"/>
      <c r="AA118" s="21"/>
      <c r="AB118" s="21"/>
      <c r="AC118" s="21"/>
      <c r="AD118" s="21"/>
      <c r="AE118" s="21"/>
      <c r="AF118" s="21"/>
      <c r="AG118" s="12"/>
      <c r="AH118" s="21"/>
      <c r="AI118" s="21"/>
      <c r="AJ118" s="21"/>
      <c r="AK118" s="12"/>
      <c r="AL118" s="37">
        <v>1.0</v>
      </c>
      <c r="AM118" s="21"/>
      <c r="AN118" s="21"/>
      <c r="AO118" s="21"/>
      <c r="AP118" s="21"/>
      <c r="AQ118" s="12"/>
      <c r="AR118" s="37">
        <v>1.0</v>
      </c>
      <c r="AS118" s="21"/>
      <c r="AT118" s="12"/>
      <c r="AU118" s="21"/>
      <c r="AV118" s="21"/>
      <c r="AW118" s="21"/>
      <c r="AX118" s="21"/>
      <c r="AY118" s="21"/>
      <c r="AZ118" s="12"/>
      <c r="BA118" s="21"/>
      <c r="BB118" s="21"/>
      <c r="BC118" s="21"/>
      <c r="BD118" s="21"/>
      <c r="BE118" s="21"/>
      <c r="BF118" s="21"/>
      <c r="BG118" s="12"/>
      <c r="BH118" s="21"/>
      <c r="BI118" s="21"/>
      <c r="BJ118" s="21"/>
      <c r="BK118" s="21"/>
      <c r="BL118" s="21"/>
      <c r="BM118" s="12"/>
      <c r="BN118" s="21"/>
      <c r="BO118" s="21"/>
      <c r="BP118" s="21"/>
      <c r="BQ118" s="21"/>
      <c r="BR118" s="21"/>
      <c r="BS118" s="12"/>
      <c r="BT118" s="38"/>
      <c r="BU118" s="18"/>
      <c r="BV118" s="39"/>
      <c r="BW118" s="21"/>
      <c r="BX118" s="38"/>
      <c r="BY118" s="18"/>
      <c r="BZ118" s="39"/>
      <c r="CA118" s="21"/>
      <c r="CB118" s="21"/>
      <c r="CC118" s="38"/>
      <c r="CD118" s="18"/>
      <c r="CE118" s="39"/>
      <c r="CF118" s="21"/>
      <c r="CG118" s="21"/>
      <c r="CH118" s="21"/>
      <c r="CI118" s="21"/>
      <c r="CJ118" s="21"/>
      <c r="CK118" s="20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</row>
    <row r="119">
      <c r="A119" s="12"/>
      <c r="B119" s="34">
        <v>1.0</v>
      </c>
      <c r="C119" s="41">
        <v>115.0</v>
      </c>
      <c r="D119" s="36" t="s">
        <v>162</v>
      </c>
      <c r="E119" s="37">
        <v>1.0</v>
      </c>
      <c r="F119" s="21"/>
      <c r="G119" s="21"/>
      <c r="H119" s="21"/>
      <c r="I119" s="21"/>
      <c r="J119" s="21"/>
      <c r="K119" s="21"/>
      <c r="L119" s="12"/>
      <c r="M119" s="21"/>
      <c r="N119" s="21"/>
      <c r="O119" s="21"/>
      <c r="P119" s="12"/>
      <c r="Q119" s="21"/>
      <c r="R119" s="21"/>
      <c r="S119" s="21"/>
      <c r="T119" s="12"/>
      <c r="U119" s="21"/>
      <c r="V119" s="21"/>
      <c r="W119" s="21"/>
      <c r="X119" s="21"/>
      <c r="Y119" s="21"/>
      <c r="Z119" s="12"/>
      <c r="AA119" s="21"/>
      <c r="AB119" s="21"/>
      <c r="AC119" s="21"/>
      <c r="AD119" s="21"/>
      <c r="AE119" s="21"/>
      <c r="AF119" s="21"/>
      <c r="AG119" s="12"/>
      <c r="AH119" s="21"/>
      <c r="AI119" s="21"/>
      <c r="AJ119" s="21"/>
      <c r="AK119" s="12"/>
      <c r="AL119" s="37">
        <v>1.0</v>
      </c>
      <c r="AM119" s="21"/>
      <c r="AN119" s="21"/>
      <c r="AO119" s="21"/>
      <c r="AP119" s="21"/>
      <c r="AQ119" s="12"/>
      <c r="AR119" s="37">
        <v>1.0</v>
      </c>
      <c r="AS119" s="21"/>
      <c r="AT119" s="12"/>
      <c r="AU119" s="21"/>
      <c r="AV119" s="21"/>
      <c r="AW119" s="21"/>
      <c r="AX119" s="21"/>
      <c r="AY119" s="21"/>
      <c r="AZ119" s="12"/>
      <c r="BA119" s="21"/>
      <c r="BB119" s="21"/>
      <c r="BC119" s="21"/>
      <c r="BD119" s="21"/>
      <c r="BE119" s="21"/>
      <c r="BF119" s="21"/>
      <c r="BG119" s="12"/>
      <c r="BH119" s="21"/>
      <c r="BI119" s="21"/>
      <c r="BJ119" s="21"/>
      <c r="BK119" s="21"/>
      <c r="BL119" s="21"/>
      <c r="BM119" s="12"/>
      <c r="BN119" s="21"/>
      <c r="BO119" s="21"/>
      <c r="BP119" s="21"/>
      <c r="BQ119" s="21"/>
      <c r="BR119" s="21"/>
      <c r="BS119" s="12"/>
      <c r="BT119" s="38"/>
      <c r="BU119" s="18"/>
      <c r="BV119" s="39"/>
      <c r="BW119" s="21"/>
      <c r="BX119" s="38"/>
      <c r="BY119" s="18"/>
      <c r="BZ119" s="39"/>
      <c r="CA119" s="21"/>
      <c r="CB119" s="21"/>
      <c r="CC119" s="38"/>
      <c r="CD119" s="18"/>
      <c r="CE119" s="39"/>
      <c r="CF119" s="21"/>
      <c r="CG119" s="21"/>
      <c r="CH119" s="21"/>
      <c r="CI119" s="21"/>
      <c r="CJ119" s="21"/>
      <c r="CK119" s="20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</row>
    <row r="120">
      <c r="A120" s="12"/>
      <c r="B120" s="34">
        <v>1.0</v>
      </c>
      <c r="C120" s="35">
        <v>116.0</v>
      </c>
      <c r="D120" s="36" t="s">
        <v>163</v>
      </c>
      <c r="E120" s="37">
        <v>1.0</v>
      </c>
      <c r="F120" s="21"/>
      <c r="G120" s="21"/>
      <c r="H120" s="21"/>
      <c r="I120" s="21"/>
      <c r="J120" s="21"/>
      <c r="K120" s="21"/>
      <c r="L120" s="12"/>
      <c r="M120" s="21"/>
      <c r="N120" s="21"/>
      <c r="O120" s="21"/>
      <c r="P120" s="12"/>
      <c r="Q120" s="21"/>
      <c r="R120" s="21"/>
      <c r="S120" s="21"/>
      <c r="T120" s="12"/>
      <c r="U120" s="21"/>
      <c r="V120" s="21"/>
      <c r="W120" s="21"/>
      <c r="X120" s="21"/>
      <c r="Y120" s="21"/>
      <c r="Z120" s="12"/>
      <c r="AA120" s="21"/>
      <c r="AB120" s="21"/>
      <c r="AC120" s="21"/>
      <c r="AD120" s="21"/>
      <c r="AE120" s="21"/>
      <c r="AF120" s="21"/>
      <c r="AG120" s="12"/>
      <c r="AH120" s="21"/>
      <c r="AI120" s="21"/>
      <c r="AJ120" s="21"/>
      <c r="AK120" s="12"/>
      <c r="AL120" s="37">
        <v>1.0</v>
      </c>
      <c r="AM120" s="21"/>
      <c r="AN120" s="21"/>
      <c r="AO120" s="21"/>
      <c r="AP120" s="21"/>
      <c r="AQ120" s="12"/>
      <c r="AR120" s="37">
        <v>1.0</v>
      </c>
      <c r="AS120" s="21"/>
      <c r="AT120" s="12"/>
      <c r="AU120" s="21"/>
      <c r="AV120" s="21"/>
      <c r="AW120" s="21"/>
      <c r="AX120" s="21"/>
      <c r="AY120" s="21"/>
      <c r="AZ120" s="12"/>
      <c r="BA120" s="21"/>
      <c r="BB120" s="21"/>
      <c r="BC120" s="21"/>
      <c r="BD120" s="21"/>
      <c r="BE120" s="21"/>
      <c r="BF120" s="21"/>
      <c r="BG120" s="12"/>
      <c r="BH120" s="21"/>
      <c r="BI120" s="21"/>
      <c r="BJ120" s="21"/>
      <c r="BK120" s="21"/>
      <c r="BL120" s="21"/>
      <c r="BM120" s="12"/>
      <c r="BN120" s="21"/>
      <c r="BO120" s="21"/>
      <c r="BP120" s="21"/>
      <c r="BQ120" s="21"/>
      <c r="BR120" s="21"/>
      <c r="BS120" s="12"/>
      <c r="BT120" s="38"/>
      <c r="BU120" s="18"/>
      <c r="BV120" s="39"/>
      <c r="BW120" s="21"/>
      <c r="BX120" s="38"/>
      <c r="BY120" s="18"/>
      <c r="BZ120" s="39"/>
      <c r="CA120" s="21"/>
      <c r="CB120" s="21"/>
      <c r="CC120" s="38"/>
      <c r="CD120" s="18"/>
      <c r="CE120" s="39"/>
      <c r="CF120" s="21"/>
      <c r="CG120" s="21"/>
      <c r="CH120" s="21"/>
      <c r="CI120" s="21"/>
      <c r="CJ120" s="21"/>
      <c r="CK120" s="20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</row>
    <row r="121">
      <c r="A121" s="12"/>
      <c r="B121" s="49">
        <v>1.0</v>
      </c>
      <c r="C121" s="35">
        <v>117.0</v>
      </c>
      <c r="D121" s="36" t="s">
        <v>133</v>
      </c>
      <c r="E121" s="37">
        <v>9.0</v>
      </c>
      <c r="F121" s="21"/>
      <c r="G121" s="21"/>
      <c r="H121" s="21"/>
      <c r="I121" s="21"/>
      <c r="J121" s="21"/>
      <c r="K121" s="21"/>
      <c r="L121" s="12"/>
      <c r="M121" s="21"/>
      <c r="N121" s="21"/>
      <c r="O121" s="21"/>
      <c r="P121" s="12"/>
      <c r="Q121" s="21"/>
      <c r="R121" s="21"/>
      <c r="S121" s="21"/>
      <c r="T121" s="12"/>
      <c r="U121" s="21"/>
      <c r="V121" s="21"/>
      <c r="W121" s="21"/>
      <c r="X121" s="21"/>
      <c r="Y121" s="21"/>
      <c r="Z121" s="12"/>
      <c r="AA121" s="21"/>
      <c r="AB121" s="21"/>
      <c r="AC121" s="21"/>
      <c r="AD121" s="21"/>
      <c r="AE121" s="21"/>
      <c r="AF121" s="21"/>
      <c r="AG121" s="12"/>
      <c r="AH121" s="21"/>
      <c r="AI121" s="21"/>
      <c r="AJ121" s="21"/>
      <c r="AK121" s="12"/>
      <c r="AL121" s="37">
        <v>1.0</v>
      </c>
      <c r="AM121" s="21"/>
      <c r="AN121" s="21"/>
      <c r="AO121" s="21"/>
      <c r="AP121" s="21"/>
      <c r="AQ121" s="12"/>
      <c r="AR121" s="37">
        <v>9.0</v>
      </c>
      <c r="AS121" s="21"/>
      <c r="AT121" s="12"/>
      <c r="AU121" s="21"/>
      <c r="AV121" s="21"/>
      <c r="AW121" s="21"/>
      <c r="AX121" s="21"/>
      <c r="AY121" s="21"/>
      <c r="AZ121" s="12"/>
      <c r="BA121" s="21"/>
      <c r="BB121" s="21"/>
      <c r="BC121" s="21"/>
      <c r="BD121" s="21"/>
      <c r="BE121" s="21"/>
      <c r="BF121" s="21"/>
      <c r="BG121" s="12"/>
      <c r="BH121" s="21"/>
      <c r="BI121" s="21"/>
      <c r="BJ121" s="21"/>
      <c r="BK121" s="21"/>
      <c r="BL121" s="21"/>
      <c r="BM121" s="12"/>
      <c r="BN121" s="21"/>
      <c r="BO121" s="21"/>
      <c r="BP121" s="21"/>
      <c r="BQ121" s="21"/>
      <c r="BR121" s="21"/>
      <c r="BS121" s="12"/>
      <c r="BT121" s="38"/>
      <c r="BU121" s="18"/>
      <c r="BV121" s="39"/>
      <c r="BW121" s="21"/>
      <c r="BX121" s="38"/>
      <c r="BY121" s="18"/>
      <c r="BZ121" s="39"/>
      <c r="CA121" s="21"/>
      <c r="CB121" s="21"/>
      <c r="CC121" s="38"/>
      <c r="CD121" s="18"/>
      <c r="CE121" s="39"/>
      <c r="CF121" s="21"/>
      <c r="CG121" s="21"/>
      <c r="CH121" s="21"/>
      <c r="CI121" s="21"/>
      <c r="CJ121" s="21"/>
      <c r="CK121" s="20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</row>
    <row r="122">
      <c r="A122" s="12"/>
      <c r="B122" s="34">
        <v>1.0</v>
      </c>
      <c r="C122" s="35">
        <v>118.0</v>
      </c>
      <c r="D122" s="45" t="s">
        <v>134</v>
      </c>
      <c r="E122" s="37">
        <v>0.0</v>
      </c>
      <c r="F122" s="21"/>
      <c r="G122" s="21"/>
      <c r="H122" s="21"/>
      <c r="I122" s="21"/>
      <c r="J122" s="21"/>
      <c r="K122" s="21"/>
      <c r="L122" s="12"/>
      <c r="M122" s="21"/>
      <c r="N122" s="21"/>
      <c r="O122" s="21"/>
      <c r="P122" s="12"/>
      <c r="Q122" s="21"/>
      <c r="R122" s="21"/>
      <c r="S122" s="21"/>
      <c r="T122" s="12"/>
      <c r="U122" s="21"/>
      <c r="V122" s="21"/>
      <c r="W122" s="21"/>
      <c r="X122" s="21"/>
      <c r="Y122" s="21"/>
      <c r="Z122" s="12"/>
      <c r="AA122" s="21"/>
      <c r="AB122" s="21"/>
      <c r="AC122" s="21"/>
      <c r="AD122" s="21"/>
      <c r="AE122" s="21"/>
      <c r="AF122" s="21"/>
      <c r="AG122" s="12"/>
      <c r="AH122" s="21"/>
      <c r="AI122" s="21"/>
      <c r="AJ122" s="21"/>
      <c r="AK122" s="12"/>
      <c r="AL122" s="37">
        <v>1.0</v>
      </c>
      <c r="AM122" s="21"/>
      <c r="AN122" s="21"/>
      <c r="AO122" s="21"/>
      <c r="AP122" s="21"/>
      <c r="AQ122" s="12"/>
      <c r="AR122" s="37">
        <v>0.0</v>
      </c>
      <c r="AS122" s="21"/>
      <c r="AT122" s="12"/>
      <c r="AU122" s="21"/>
      <c r="AV122" s="21"/>
      <c r="AW122" s="21"/>
      <c r="AX122" s="21"/>
      <c r="AY122" s="21"/>
      <c r="AZ122" s="12"/>
      <c r="BA122" s="21"/>
      <c r="BB122" s="21"/>
      <c r="BC122" s="21"/>
      <c r="BD122" s="21"/>
      <c r="BE122" s="21"/>
      <c r="BF122" s="21"/>
      <c r="BG122" s="12"/>
      <c r="BH122" s="21"/>
      <c r="BI122" s="21"/>
      <c r="BJ122" s="21"/>
      <c r="BK122" s="21"/>
      <c r="BL122" s="21"/>
      <c r="BM122" s="12"/>
      <c r="BN122" s="21"/>
      <c r="BO122" s="21"/>
      <c r="BP122" s="21"/>
      <c r="BQ122" s="21"/>
      <c r="BR122" s="21"/>
      <c r="BS122" s="12"/>
      <c r="BT122" s="38"/>
      <c r="BU122" s="18"/>
      <c r="BV122" s="39"/>
      <c r="BW122" s="21"/>
      <c r="BX122" s="38"/>
      <c r="BY122" s="18"/>
      <c r="BZ122" s="39"/>
      <c r="CA122" s="21"/>
      <c r="CB122" s="21"/>
      <c r="CC122" s="38"/>
      <c r="CD122" s="18"/>
      <c r="CE122" s="39"/>
      <c r="CF122" s="21"/>
      <c r="CG122" s="21"/>
      <c r="CH122" s="21"/>
      <c r="CI122" s="21"/>
      <c r="CJ122" s="21"/>
      <c r="CK122" s="20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</row>
    <row r="123">
      <c r="A123" s="12"/>
      <c r="B123" s="34">
        <v>1.0</v>
      </c>
      <c r="C123" s="35">
        <v>119.0</v>
      </c>
      <c r="D123" s="45" t="s">
        <v>135</v>
      </c>
      <c r="E123" s="37">
        <v>0.0</v>
      </c>
      <c r="F123" s="21"/>
      <c r="G123" s="21"/>
      <c r="H123" s="21"/>
      <c r="I123" s="21"/>
      <c r="J123" s="21"/>
      <c r="K123" s="21"/>
      <c r="L123" s="12"/>
      <c r="M123" s="21"/>
      <c r="N123" s="21"/>
      <c r="O123" s="21"/>
      <c r="P123" s="12"/>
      <c r="Q123" s="21"/>
      <c r="R123" s="21"/>
      <c r="S123" s="21"/>
      <c r="T123" s="12"/>
      <c r="U123" s="21"/>
      <c r="V123" s="21"/>
      <c r="W123" s="21"/>
      <c r="X123" s="21"/>
      <c r="Y123" s="21"/>
      <c r="Z123" s="12"/>
      <c r="AA123" s="21"/>
      <c r="AB123" s="21"/>
      <c r="AC123" s="21"/>
      <c r="AD123" s="21"/>
      <c r="AE123" s="21"/>
      <c r="AF123" s="21"/>
      <c r="AG123" s="12"/>
      <c r="AH123" s="21"/>
      <c r="AI123" s="21"/>
      <c r="AJ123" s="21"/>
      <c r="AK123" s="12"/>
      <c r="AL123" s="37">
        <v>1.0</v>
      </c>
      <c r="AM123" s="21"/>
      <c r="AN123" s="21"/>
      <c r="AO123" s="21"/>
      <c r="AP123" s="21"/>
      <c r="AQ123" s="12"/>
      <c r="AR123" s="37">
        <v>0.0</v>
      </c>
      <c r="AS123" s="21"/>
      <c r="AT123" s="12"/>
      <c r="AU123" s="21"/>
      <c r="AV123" s="21"/>
      <c r="AW123" s="21"/>
      <c r="AX123" s="21"/>
      <c r="AY123" s="21"/>
      <c r="AZ123" s="12"/>
      <c r="BA123" s="21"/>
      <c r="BB123" s="21"/>
      <c r="BC123" s="21"/>
      <c r="BD123" s="21"/>
      <c r="BE123" s="21"/>
      <c r="BF123" s="21"/>
      <c r="BG123" s="12"/>
      <c r="BH123" s="21"/>
      <c r="BI123" s="21"/>
      <c r="BJ123" s="21"/>
      <c r="BK123" s="21"/>
      <c r="BL123" s="21"/>
      <c r="BM123" s="12"/>
      <c r="BN123" s="21"/>
      <c r="BO123" s="21"/>
      <c r="BP123" s="21"/>
      <c r="BQ123" s="21"/>
      <c r="BR123" s="21"/>
      <c r="BS123" s="12"/>
      <c r="BT123" s="38"/>
      <c r="BU123" s="18"/>
      <c r="BV123" s="39"/>
      <c r="BW123" s="21"/>
      <c r="BX123" s="38"/>
      <c r="BY123" s="18"/>
      <c r="BZ123" s="39"/>
      <c r="CA123" s="21"/>
      <c r="CB123" s="21"/>
      <c r="CC123" s="38"/>
      <c r="CD123" s="18"/>
      <c r="CE123" s="39"/>
      <c r="CF123" s="21"/>
      <c r="CG123" s="21"/>
      <c r="CH123" s="21"/>
      <c r="CI123" s="21"/>
      <c r="CJ123" s="21"/>
      <c r="CK123" s="20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</row>
    <row r="124">
      <c r="A124" s="12"/>
      <c r="B124" s="34">
        <v>1.0</v>
      </c>
      <c r="C124" s="35">
        <v>120.0</v>
      </c>
      <c r="D124" s="45" t="s">
        <v>136</v>
      </c>
      <c r="E124" s="37">
        <v>0.0</v>
      </c>
      <c r="F124" s="21"/>
      <c r="G124" s="21"/>
      <c r="H124" s="21"/>
      <c r="I124" s="21"/>
      <c r="J124" s="21"/>
      <c r="K124" s="21"/>
      <c r="L124" s="12"/>
      <c r="M124" s="21"/>
      <c r="N124" s="21"/>
      <c r="O124" s="21"/>
      <c r="P124" s="12"/>
      <c r="Q124" s="21"/>
      <c r="R124" s="21"/>
      <c r="S124" s="21"/>
      <c r="T124" s="12"/>
      <c r="U124" s="21"/>
      <c r="V124" s="21"/>
      <c r="W124" s="21"/>
      <c r="X124" s="21"/>
      <c r="Y124" s="21"/>
      <c r="Z124" s="12"/>
      <c r="AA124" s="21"/>
      <c r="AB124" s="21"/>
      <c r="AC124" s="21"/>
      <c r="AD124" s="21"/>
      <c r="AE124" s="21"/>
      <c r="AF124" s="21"/>
      <c r="AG124" s="12"/>
      <c r="AH124" s="21"/>
      <c r="AI124" s="21"/>
      <c r="AJ124" s="21"/>
      <c r="AK124" s="12"/>
      <c r="AL124" s="37">
        <v>1.0</v>
      </c>
      <c r="AM124" s="21"/>
      <c r="AN124" s="21"/>
      <c r="AO124" s="21"/>
      <c r="AP124" s="21"/>
      <c r="AQ124" s="12"/>
      <c r="AR124" s="37">
        <v>0.0</v>
      </c>
      <c r="AS124" s="21"/>
      <c r="AT124" s="12"/>
      <c r="AU124" s="21"/>
      <c r="AV124" s="21"/>
      <c r="AW124" s="21"/>
      <c r="AX124" s="21"/>
      <c r="AY124" s="21"/>
      <c r="AZ124" s="12"/>
      <c r="BA124" s="21"/>
      <c r="BB124" s="21"/>
      <c r="BC124" s="21"/>
      <c r="BD124" s="21"/>
      <c r="BE124" s="21"/>
      <c r="BF124" s="21"/>
      <c r="BG124" s="12"/>
      <c r="BH124" s="21"/>
      <c r="BI124" s="21"/>
      <c r="BJ124" s="21"/>
      <c r="BK124" s="21"/>
      <c r="BL124" s="21"/>
      <c r="BM124" s="12"/>
      <c r="BN124" s="21"/>
      <c r="BO124" s="21"/>
      <c r="BP124" s="21"/>
      <c r="BQ124" s="21"/>
      <c r="BR124" s="21"/>
      <c r="BS124" s="12"/>
      <c r="BT124" s="38"/>
      <c r="BU124" s="18"/>
      <c r="BV124" s="39"/>
      <c r="BW124" s="21"/>
      <c r="BX124" s="38"/>
      <c r="BY124" s="18"/>
      <c r="BZ124" s="39"/>
      <c r="CA124" s="21"/>
      <c r="CB124" s="21"/>
      <c r="CC124" s="38"/>
      <c r="CD124" s="18"/>
      <c r="CE124" s="39"/>
      <c r="CF124" s="21"/>
      <c r="CG124" s="21"/>
      <c r="CH124" s="21"/>
      <c r="CI124" s="21"/>
      <c r="CJ124" s="21"/>
      <c r="CK124" s="20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</row>
    <row r="125">
      <c r="A125" s="12"/>
      <c r="B125" s="44">
        <v>3.0</v>
      </c>
      <c r="C125" s="35">
        <v>121.0</v>
      </c>
      <c r="D125" s="45" t="s">
        <v>137</v>
      </c>
      <c r="E125" s="37">
        <v>0.0</v>
      </c>
      <c r="F125" s="21"/>
      <c r="G125" s="21"/>
      <c r="H125" s="21"/>
      <c r="I125" s="21"/>
      <c r="J125" s="21"/>
      <c r="K125" s="21"/>
      <c r="L125" s="12"/>
      <c r="M125" s="21"/>
      <c r="N125" s="21"/>
      <c r="O125" s="21"/>
      <c r="P125" s="12"/>
      <c r="Q125" s="21"/>
      <c r="R125" s="21"/>
      <c r="S125" s="21"/>
      <c r="T125" s="12"/>
      <c r="U125" s="21"/>
      <c r="V125" s="21"/>
      <c r="W125" s="21"/>
      <c r="X125" s="21"/>
      <c r="Y125" s="21"/>
      <c r="Z125" s="12"/>
      <c r="AA125" s="21"/>
      <c r="AB125" s="21"/>
      <c r="AC125" s="21"/>
      <c r="AD125" s="21"/>
      <c r="AE125" s="21"/>
      <c r="AF125" s="21"/>
      <c r="AG125" s="12"/>
      <c r="AH125" s="21"/>
      <c r="AI125" s="21"/>
      <c r="AJ125" s="21"/>
      <c r="AK125" s="12"/>
      <c r="AL125" s="37">
        <v>3.0</v>
      </c>
      <c r="AM125" s="21"/>
      <c r="AN125" s="21"/>
      <c r="AO125" s="21"/>
      <c r="AP125" s="21"/>
      <c r="AQ125" s="12"/>
      <c r="AR125" s="37">
        <v>0.0</v>
      </c>
      <c r="AS125" s="21"/>
      <c r="AT125" s="12"/>
      <c r="AU125" s="21"/>
      <c r="AV125" s="21"/>
      <c r="AW125" s="21"/>
      <c r="AX125" s="21"/>
      <c r="AY125" s="21"/>
      <c r="AZ125" s="12"/>
      <c r="BA125" s="21"/>
      <c r="BB125" s="21"/>
      <c r="BC125" s="21"/>
      <c r="BD125" s="21"/>
      <c r="BE125" s="21"/>
      <c r="BF125" s="21"/>
      <c r="BG125" s="12"/>
      <c r="BH125" s="21"/>
      <c r="BI125" s="21"/>
      <c r="BJ125" s="21"/>
      <c r="BK125" s="21"/>
      <c r="BL125" s="21"/>
      <c r="BM125" s="12"/>
      <c r="BN125" s="21"/>
      <c r="BO125" s="21"/>
      <c r="BP125" s="21"/>
      <c r="BQ125" s="21"/>
      <c r="BR125" s="21"/>
      <c r="BS125" s="12"/>
      <c r="BT125" s="38"/>
      <c r="BU125" s="18"/>
      <c r="BV125" s="39"/>
      <c r="BW125" s="21"/>
      <c r="BX125" s="38"/>
      <c r="BY125" s="18"/>
      <c r="BZ125" s="39"/>
      <c r="CA125" s="21"/>
      <c r="CB125" s="21"/>
      <c r="CC125" s="38"/>
      <c r="CD125" s="18"/>
      <c r="CE125" s="39"/>
      <c r="CF125" s="21"/>
      <c r="CG125" s="21"/>
      <c r="CH125" s="21"/>
      <c r="CI125" s="21"/>
      <c r="CJ125" s="21"/>
      <c r="CK125" s="20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</row>
    <row r="126">
      <c r="A126" s="12"/>
      <c r="B126" s="34">
        <v>1.0</v>
      </c>
      <c r="C126" s="35">
        <v>122.0</v>
      </c>
      <c r="D126" s="45" t="s">
        <v>138</v>
      </c>
      <c r="E126" s="37">
        <v>0.0</v>
      </c>
      <c r="F126" s="21"/>
      <c r="G126" s="21"/>
      <c r="H126" s="21"/>
      <c r="I126" s="21"/>
      <c r="J126" s="21"/>
      <c r="K126" s="21"/>
      <c r="L126" s="12"/>
      <c r="M126" s="21"/>
      <c r="N126" s="21"/>
      <c r="O126" s="21"/>
      <c r="P126" s="12"/>
      <c r="Q126" s="21"/>
      <c r="R126" s="21"/>
      <c r="S126" s="21"/>
      <c r="T126" s="12"/>
      <c r="U126" s="21"/>
      <c r="V126" s="21"/>
      <c r="W126" s="21"/>
      <c r="X126" s="21"/>
      <c r="Y126" s="21"/>
      <c r="Z126" s="12"/>
      <c r="AA126" s="21"/>
      <c r="AB126" s="21"/>
      <c r="AC126" s="21"/>
      <c r="AD126" s="21"/>
      <c r="AE126" s="21"/>
      <c r="AF126" s="21"/>
      <c r="AG126" s="12"/>
      <c r="AH126" s="21"/>
      <c r="AI126" s="21"/>
      <c r="AJ126" s="21"/>
      <c r="AK126" s="12"/>
      <c r="AL126" s="37">
        <v>1.0</v>
      </c>
      <c r="AM126" s="21"/>
      <c r="AN126" s="21"/>
      <c r="AO126" s="21"/>
      <c r="AP126" s="21"/>
      <c r="AQ126" s="12"/>
      <c r="AR126" s="37">
        <v>0.0</v>
      </c>
      <c r="AS126" s="21"/>
      <c r="AT126" s="12"/>
      <c r="AU126" s="21"/>
      <c r="AV126" s="21"/>
      <c r="AW126" s="21"/>
      <c r="AX126" s="21"/>
      <c r="AY126" s="21"/>
      <c r="AZ126" s="12"/>
      <c r="BA126" s="21"/>
      <c r="BB126" s="21"/>
      <c r="BC126" s="21"/>
      <c r="BD126" s="21"/>
      <c r="BE126" s="21"/>
      <c r="BF126" s="21"/>
      <c r="BG126" s="12"/>
      <c r="BH126" s="21"/>
      <c r="BI126" s="21"/>
      <c r="BJ126" s="21"/>
      <c r="BK126" s="21"/>
      <c r="BL126" s="21"/>
      <c r="BM126" s="12"/>
      <c r="BN126" s="21"/>
      <c r="BO126" s="21"/>
      <c r="BP126" s="21"/>
      <c r="BQ126" s="21"/>
      <c r="BR126" s="21"/>
      <c r="BS126" s="12"/>
      <c r="BT126" s="38"/>
      <c r="BU126" s="18"/>
      <c r="BV126" s="39"/>
      <c r="BW126" s="21"/>
      <c r="BX126" s="38"/>
      <c r="BY126" s="18"/>
      <c r="BZ126" s="39"/>
      <c r="CA126" s="21"/>
      <c r="CB126" s="21"/>
      <c r="CC126" s="38"/>
      <c r="CD126" s="18"/>
      <c r="CE126" s="39"/>
      <c r="CF126" s="21"/>
      <c r="CG126" s="21"/>
      <c r="CH126" s="21"/>
      <c r="CI126" s="21"/>
      <c r="CJ126" s="21"/>
      <c r="CK126" s="20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</row>
    <row r="127">
      <c r="A127" s="12"/>
      <c r="B127" s="34">
        <v>1.0</v>
      </c>
      <c r="C127" s="35">
        <v>123.0</v>
      </c>
      <c r="D127" s="45" t="s">
        <v>139</v>
      </c>
      <c r="E127" s="37">
        <v>0.0</v>
      </c>
      <c r="F127" s="21"/>
      <c r="G127" s="21"/>
      <c r="H127" s="21"/>
      <c r="I127" s="21"/>
      <c r="J127" s="21"/>
      <c r="K127" s="21"/>
      <c r="L127" s="12"/>
      <c r="M127" s="21"/>
      <c r="N127" s="21"/>
      <c r="O127" s="21"/>
      <c r="P127" s="12"/>
      <c r="Q127" s="21"/>
      <c r="R127" s="21"/>
      <c r="S127" s="21"/>
      <c r="T127" s="12"/>
      <c r="U127" s="21"/>
      <c r="V127" s="21"/>
      <c r="W127" s="21"/>
      <c r="X127" s="21"/>
      <c r="Y127" s="21"/>
      <c r="Z127" s="12"/>
      <c r="AA127" s="21"/>
      <c r="AB127" s="21"/>
      <c r="AC127" s="21"/>
      <c r="AD127" s="21"/>
      <c r="AE127" s="21"/>
      <c r="AF127" s="21"/>
      <c r="AG127" s="12"/>
      <c r="AH127" s="21"/>
      <c r="AI127" s="21"/>
      <c r="AJ127" s="21"/>
      <c r="AK127" s="12"/>
      <c r="AL127" s="37">
        <v>1.0</v>
      </c>
      <c r="AM127" s="21"/>
      <c r="AN127" s="21"/>
      <c r="AO127" s="21"/>
      <c r="AP127" s="21"/>
      <c r="AQ127" s="12"/>
      <c r="AR127" s="37">
        <v>0.0</v>
      </c>
      <c r="AS127" s="21"/>
      <c r="AT127" s="12"/>
      <c r="AU127" s="21"/>
      <c r="AV127" s="21"/>
      <c r="AW127" s="21"/>
      <c r="AX127" s="21"/>
      <c r="AY127" s="21"/>
      <c r="AZ127" s="12"/>
      <c r="BA127" s="21"/>
      <c r="BB127" s="21"/>
      <c r="BC127" s="21"/>
      <c r="BD127" s="21"/>
      <c r="BE127" s="21"/>
      <c r="BF127" s="21"/>
      <c r="BG127" s="12"/>
      <c r="BH127" s="21"/>
      <c r="BI127" s="21"/>
      <c r="BJ127" s="21"/>
      <c r="BK127" s="21"/>
      <c r="BL127" s="21"/>
      <c r="BM127" s="12"/>
      <c r="BN127" s="21"/>
      <c r="BO127" s="21"/>
      <c r="BP127" s="21"/>
      <c r="BQ127" s="21"/>
      <c r="BR127" s="21"/>
      <c r="BS127" s="12"/>
      <c r="BT127" s="38"/>
      <c r="BU127" s="18"/>
      <c r="BV127" s="39"/>
      <c r="BW127" s="21"/>
      <c r="BX127" s="38"/>
      <c r="BY127" s="18"/>
      <c r="BZ127" s="39"/>
      <c r="CA127" s="21"/>
      <c r="CB127" s="21"/>
      <c r="CC127" s="38"/>
      <c r="CD127" s="18"/>
      <c r="CE127" s="39"/>
      <c r="CF127" s="21"/>
      <c r="CG127" s="21"/>
      <c r="CH127" s="21"/>
      <c r="CI127" s="21"/>
      <c r="CJ127" s="21"/>
      <c r="CK127" s="20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</row>
    <row r="128">
      <c r="A128" s="12"/>
      <c r="B128" s="34">
        <v>1.0</v>
      </c>
      <c r="C128" s="41">
        <v>124.0</v>
      </c>
      <c r="D128" s="36" t="s">
        <v>67</v>
      </c>
      <c r="E128" s="37">
        <v>1.0</v>
      </c>
      <c r="F128" s="21"/>
      <c r="G128" s="21"/>
      <c r="H128" s="21"/>
      <c r="I128" s="21"/>
      <c r="J128" s="21"/>
      <c r="K128" s="21"/>
      <c r="L128" s="12"/>
      <c r="M128" s="21"/>
      <c r="N128" s="21"/>
      <c r="O128" s="21"/>
      <c r="P128" s="12"/>
      <c r="Q128" s="21"/>
      <c r="R128" s="21"/>
      <c r="S128" s="21"/>
      <c r="T128" s="12"/>
      <c r="U128" s="21"/>
      <c r="V128" s="21"/>
      <c r="W128" s="21"/>
      <c r="X128" s="21"/>
      <c r="Y128" s="21"/>
      <c r="Z128" s="12"/>
      <c r="AA128" s="21"/>
      <c r="AB128" s="21"/>
      <c r="AC128" s="21"/>
      <c r="AD128" s="21"/>
      <c r="AE128" s="21"/>
      <c r="AF128" s="21"/>
      <c r="AG128" s="12"/>
      <c r="AH128" s="21"/>
      <c r="AI128" s="21"/>
      <c r="AJ128" s="21"/>
      <c r="AK128" s="12"/>
      <c r="AL128" s="37">
        <v>1.0</v>
      </c>
      <c r="AM128" s="21"/>
      <c r="AN128" s="21"/>
      <c r="AO128" s="21"/>
      <c r="AP128" s="21"/>
      <c r="AQ128" s="12"/>
      <c r="AR128" s="37">
        <v>1.0</v>
      </c>
      <c r="AS128" s="21"/>
      <c r="AT128" s="12"/>
      <c r="AU128" s="21"/>
      <c r="AV128" s="21"/>
      <c r="AW128" s="21"/>
      <c r="AX128" s="21"/>
      <c r="AY128" s="21"/>
      <c r="AZ128" s="12"/>
      <c r="BA128" s="21"/>
      <c r="BB128" s="21"/>
      <c r="BC128" s="21"/>
      <c r="BD128" s="21"/>
      <c r="BE128" s="21"/>
      <c r="BF128" s="21"/>
      <c r="BG128" s="12"/>
      <c r="BH128" s="21"/>
      <c r="BI128" s="21"/>
      <c r="BJ128" s="21"/>
      <c r="BK128" s="21"/>
      <c r="BL128" s="21"/>
      <c r="BM128" s="12"/>
      <c r="BN128" s="21"/>
      <c r="BO128" s="21"/>
      <c r="BP128" s="21"/>
      <c r="BQ128" s="21"/>
      <c r="BR128" s="21"/>
      <c r="BS128" s="12"/>
      <c r="BT128" s="38"/>
      <c r="BU128" s="18"/>
      <c r="BV128" s="39"/>
      <c r="BW128" s="21"/>
      <c r="BX128" s="38"/>
      <c r="BY128" s="18"/>
      <c r="BZ128" s="39"/>
      <c r="CA128" s="21"/>
      <c r="CB128" s="21"/>
      <c r="CC128" s="38"/>
      <c r="CD128" s="18"/>
      <c r="CE128" s="39"/>
      <c r="CF128" s="21"/>
      <c r="CG128" s="21"/>
      <c r="CH128" s="21"/>
      <c r="CI128" s="21"/>
      <c r="CJ128" s="21"/>
      <c r="CK128" s="20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</row>
    <row r="129">
      <c r="A129" s="12"/>
      <c r="B129" s="34">
        <v>1.0</v>
      </c>
      <c r="C129" s="41">
        <v>125.0</v>
      </c>
      <c r="D129" s="22" t="s">
        <v>68</v>
      </c>
      <c r="E129" s="37">
        <v>1.0</v>
      </c>
      <c r="F129" s="21"/>
      <c r="G129" s="21"/>
      <c r="H129" s="21"/>
      <c r="I129" s="21"/>
      <c r="J129" s="21"/>
      <c r="K129" s="21"/>
      <c r="L129" s="12"/>
      <c r="M129" s="21"/>
      <c r="N129" s="21"/>
      <c r="O129" s="21"/>
      <c r="P129" s="12"/>
      <c r="Q129" s="21"/>
      <c r="R129" s="21"/>
      <c r="S129" s="21"/>
      <c r="T129" s="12"/>
      <c r="U129" s="21"/>
      <c r="V129" s="21"/>
      <c r="W129" s="21"/>
      <c r="X129" s="21"/>
      <c r="Y129" s="21"/>
      <c r="Z129" s="12"/>
      <c r="AA129" s="21"/>
      <c r="AB129" s="21"/>
      <c r="AC129" s="21"/>
      <c r="AD129" s="21"/>
      <c r="AE129" s="21"/>
      <c r="AF129" s="21"/>
      <c r="AG129" s="12"/>
      <c r="AH129" s="21"/>
      <c r="AI129" s="21"/>
      <c r="AJ129" s="21"/>
      <c r="AK129" s="12"/>
      <c r="AL129" s="37">
        <v>1.0</v>
      </c>
      <c r="AM129" s="21"/>
      <c r="AN129" s="21"/>
      <c r="AO129" s="21"/>
      <c r="AP129" s="21"/>
      <c r="AQ129" s="12"/>
      <c r="AR129" s="37">
        <v>1.0</v>
      </c>
      <c r="AS129" s="21"/>
      <c r="AT129" s="12"/>
      <c r="AU129" s="21"/>
      <c r="AV129" s="21"/>
      <c r="AW129" s="21"/>
      <c r="AX129" s="21"/>
      <c r="AY129" s="21"/>
      <c r="AZ129" s="12"/>
      <c r="BA129" s="21"/>
      <c r="BB129" s="21"/>
      <c r="BC129" s="21"/>
      <c r="BD129" s="21"/>
      <c r="BE129" s="21"/>
      <c r="BF129" s="21"/>
      <c r="BG129" s="12"/>
      <c r="BH129" s="21"/>
      <c r="BI129" s="21"/>
      <c r="BJ129" s="21"/>
      <c r="BK129" s="21"/>
      <c r="BL129" s="21"/>
      <c r="BM129" s="12"/>
      <c r="BN129" s="21"/>
      <c r="BO129" s="21"/>
      <c r="BP129" s="21"/>
      <c r="BQ129" s="21"/>
      <c r="BR129" s="21"/>
      <c r="BS129" s="12"/>
      <c r="BT129" s="38"/>
      <c r="BU129" s="18"/>
      <c r="BV129" s="39"/>
      <c r="BW129" s="21"/>
      <c r="BX129" s="38"/>
      <c r="BY129" s="18"/>
      <c r="BZ129" s="39"/>
      <c r="CA129" s="21"/>
      <c r="CB129" s="21"/>
      <c r="CC129" s="38"/>
      <c r="CD129" s="18"/>
      <c r="CE129" s="39"/>
      <c r="CF129" s="21"/>
      <c r="CG129" s="21"/>
      <c r="CH129" s="21"/>
      <c r="CI129" s="21"/>
      <c r="CJ129" s="21"/>
      <c r="CK129" s="20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</row>
    <row r="130">
      <c r="A130" s="23"/>
      <c r="B130" s="34">
        <v>1.0</v>
      </c>
      <c r="C130" s="41">
        <v>126.0</v>
      </c>
      <c r="D130" s="36" t="s">
        <v>164</v>
      </c>
      <c r="E130" s="37">
        <v>1.0</v>
      </c>
      <c r="F130" s="21"/>
      <c r="G130" s="21"/>
      <c r="H130" s="21"/>
      <c r="I130" s="21"/>
      <c r="J130" s="21"/>
      <c r="K130" s="21"/>
      <c r="L130" s="12"/>
      <c r="M130" s="21"/>
      <c r="N130" s="21"/>
      <c r="O130" s="21"/>
      <c r="P130" s="12"/>
      <c r="Q130" s="21"/>
      <c r="R130" s="21"/>
      <c r="S130" s="21"/>
      <c r="T130" s="12"/>
      <c r="U130" s="21"/>
      <c r="V130" s="21"/>
      <c r="W130" s="21"/>
      <c r="X130" s="21"/>
      <c r="Y130" s="21"/>
      <c r="Z130" s="12"/>
      <c r="AA130" s="21"/>
      <c r="AB130" s="21"/>
      <c r="AC130" s="21"/>
      <c r="AD130" s="21"/>
      <c r="AE130" s="21"/>
      <c r="AF130" s="21"/>
      <c r="AG130" s="12"/>
      <c r="AH130" s="21"/>
      <c r="AI130" s="21"/>
      <c r="AJ130" s="21"/>
      <c r="AK130" s="12"/>
      <c r="AL130" s="37">
        <v>1.0</v>
      </c>
      <c r="AM130" s="21"/>
      <c r="AN130" s="21"/>
      <c r="AO130" s="21"/>
      <c r="AP130" s="21"/>
      <c r="AQ130" s="12"/>
      <c r="AR130" s="37">
        <v>1.0</v>
      </c>
      <c r="AS130" s="21"/>
      <c r="AT130" s="12"/>
      <c r="AU130" s="21"/>
      <c r="AV130" s="21"/>
      <c r="AW130" s="21"/>
      <c r="AX130" s="21"/>
      <c r="AY130" s="21"/>
      <c r="AZ130" s="12"/>
      <c r="BA130" s="21"/>
      <c r="BB130" s="21"/>
      <c r="BC130" s="21"/>
      <c r="BD130" s="21"/>
      <c r="BE130" s="21"/>
      <c r="BF130" s="21"/>
      <c r="BG130" s="12"/>
      <c r="BH130" s="21"/>
      <c r="BI130" s="21"/>
      <c r="BJ130" s="21"/>
      <c r="BK130" s="21"/>
      <c r="BL130" s="21"/>
      <c r="BM130" s="12"/>
      <c r="BN130" s="21"/>
      <c r="BO130" s="21"/>
      <c r="BP130" s="21"/>
      <c r="BQ130" s="21"/>
      <c r="BR130" s="21"/>
      <c r="BS130" s="12"/>
      <c r="BT130" s="38"/>
      <c r="BU130" s="18"/>
      <c r="BV130" s="39"/>
      <c r="BW130" s="21"/>
      <c r="BX130" s="38"/>
      <c r="BY130" s="18"/>
      <c r="BZ130" s="39"/>
      <c r="CA130" s="21"/>
      <c r="CB130" s="21"/>
      <c r="CC130" s="38"/>
      <c r="CD130" s="18"/>
      <c r="CE130" s="39"/>
      <c r="CF130" s="21"/>
      <c r="CG130" s="21"/>
      <c r="CH130" s="21"/>
      <c r="CI130" s="21"/>
      <c r="CJ130" s="21"/>
      <c r="CK130" s="20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</row>
    <row r="131">
      <c r="A131" s="33" t="s">
        <v>165</v>
      </c>
      <c r="B131" s="34">
        <v>1.0</v>
      </c>
      <c r="C131" s="41">
        <v>127.0</v>
      </c>
      <c r="D131" s="36" t="s">
        <v>166</v>
      </c>
      <c r="E131" s="21"/>
      <c r="F131" s="21"/>
      <c r="G131" s="21"/>
      <c r="H131" s="21"/>
      <c r="I131" s="21"/>
      <c r="J131" s="21"/>
      <c r="K131" s="21"/>
      <c r="L131" s="12"/>
      <c r="M131" s="21"/>
      <c r="N131" s="21"/>
      <c r="O131" s="21"/>
      <c r="P131" s="12"/>
      <c r="Q131" s="21"/>
      <c r="R131" s="21"/>
      <c r="S131" s="21"/>
      <c r="T131" s="12"/>
      <c r="U131" s="21"/>
      <c r="V131" s="21"/>
      <c r="W131" s="21"/>
      <c r="X131" s="21"/>
      <c r="Y131" s="21"/>
      <c r="Z131" s="12"/>
      <c r="AA131" s="21"/>
      <c r="AB131" s="21"/>
      <c r="AC131" s="21"/>
      <c r="AD131" s="21"/>
      <c r="AE131" s="21"/>
      <c r="AF131" s="21"/>
      <c r="AG131" s="12"/>
      <c r="AH131" s="21"/>
      <c r="AI131" s="21"/>
      <c r="AJ131" s="21"/>
      <c r="AK131" s="12"/>
      <c r="AL131" s="21"/>
      <c r="AM131" s="21"/>
      <c r="AN131" s="21"/>
      <c r="AO131" s="21"/>
      <c r="AP131" s="21"/>
      <c r="AQ131" s="12"/>
      <c r="AR131" s="21"/>
      <c r="AS131" s="21"/>
      <c r="AT131" s="12"/>
      <c r="AU131" s="21"/>
      <c r="AV131" s="21"/>
      <c r="AW131" s="21"/>
      <c r="AX131" s="21"/>
      <c r="AY131" s="21"/>
      <c r="AZ131" s="12"/>
      <c r="BA131" s="21"/>
      <c r="BB131" s="21"/>
      <c r="BC131" s="21"/>
      <c r="BD131" s="21"/>
      <c r="BE131" s="21"/>
      <c r="BF131" s="21"/>
      <c r="BG131" s="12"/>
      <c r="BH131" s="21"/>
      <c r="BI131" s="21"/>
      <c r="BJ131" s="21"/>
      <c r="BK131" s="21"/>
      <c r="BL131" s="21"/>
      <c r="BM131" s="12"/>
      <c r="BN131" s="21"/>
      <c r="BO131" s="21"/>
      <c r="BP131" s="21"/>
      <c r="BQ131" s="21"/>
      <c r="BR131" s="21"/>
      <c r="BS131" s="12"/>
      <c r="BT131" s="38"/>
      <c r="BU131" s="18"/>
      <c r="BV131" s="39"/>
      <c r="BW131" s="21"/>
      <c r="BX131" s="38"/>
      <c r="BY131" s="18"/>
      <c r="BZ131" s="39"/>
      <c r="CA131" s="21"/>
      <c r="CB131" s="21"/>
      <c r="CC131" s="38"/>
      <c r="CD131" s="18"/>
      <c r="CE131" s="39"/>
      <c r="CF131" s="21"/>
      <c r="CG131" s="21"/>
      <c r="CH131" s="21"/>
      <c r="CI131" s="21"/>
      <c r="CJ131" s="21"/>
      <c r="CK131" s="20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</row>
    <row r="132">
      <c r="A132" s="12"/>
      <c r="B132" s="34">
        <v>1.0</v>
      </c>
      <c r="C132" s="41">
        <v>128.0</v>
      </c>
      <c r="D132" s="36" t="s">
        <v>167</v>
      </c>
      <c r="E132" s="21"/>
      <c r="F132" s="21"/>
      <c r="G132" s="21"/>
      <c r="H132" s="21"/>
      <c r="I132" s="21"/>
      <c r="J132" s="21"/>
      <c r="K132" s="21"/>
      <c r="L132" s="12"/>
      <c r="M132" s="21"/>
      <c r="N132" s="21"/>
      <c r="O132" s="21"/>
      <c r="P132" s="12"/>
      <c r="Q132" s="21"/>
      <c r="R132" s="21"/>
      <c r="S132" s="21"/>
      <c r="T132" s="12"/>
      <c r="U132" s="21"/>
      <c r="V132" s="21"/>
      <c r="W132" s="21"/>
      <c r="X132" s="21"/>
      <c r="Y132" s="21"/>
      <c r="Z132" s="12"/>
      <c r="AA132" s="21"/>
      <c r="AB132" s="21"/>
      <c r="AC132" s="21"/>
      <c r="AD132" s="21"/>
      <c r="AE132" s="21"/>
      <c r="AF132" s="21"/>
      <c r="AG132" s="12"/>
      <c r="AH132" s="21"/>
      <c r="AI132" s="21"/>
      <c r="AJ132" s="21"/>
      <c r="AK132" s="12"/>
      <c r="AL132" s="21"/>
      <c r="AM132" s="21"/>
      <c r="AN132" s="21"/>
      <c r="AO132" s="21"/>
      <c r="AP132" s="21"/>
      <c r="AQ132" s="12"/>
      <c r="AR132" s="21"/>
      <c r="AS132" s="21"/>
      <c r="AT132" s="12"/>
      <c r="AU132" s="21"/>
      <c r="AV132" s="21"/>
      <c r="AW132" s="21"/>
      <c r="AX132" s="21"/>
      <c r="AY132" s="21"/>
      <c r="AZ132" s="12"/>
      <c r="BA132" s="21"/>
      <c r="BB132" s="21"/>
      <c r="BC132" s="21"/>
      <c r="BD132" s="21"/>
      <c r="BE132" s="21"/>
      <c r="BF132" s="21"/>
      <c r="BG132" s="12"/>
      <c r="BH132" s="21"/>
      <c r="BI132" s="21"/>
      <c r="BJ132" s="21"/>
      <c r="BK132" s="21"/>
      <c r="BL132" s="21"/>
      <c r="BM132" s="12"/>
      <c r="BN132" s="21"/>
      <c r="BO132" s="21"/>
      <c r="BP132" s="21"/>
      <c r="BQ132" s="21"/>
      <c r="BR132" s="21"/>
      <c r="BS132" s="12"/>
      <c r="BT132" s="38"/>
      <c r="BU132" s="18"/>
      <c r="BV132" s="39"/>
      <c r="BW132" s="21"/>
      <c r="BX132" s="38"/>
      <c r="BY132" s="18"/>
      <c r="BZ132" s="39"/>
      <c r="CA132" s="21"/>
      <c r="CB132" s="21"/>
      <c r="CC132" s="38"/>
      <c r="CD132" s="18"/>
      <c r="CE132" s="39"/>
      <c r="CF132" s="29"/>
      <c r="CG132" s="29"/>
      <c r="CH132" s="21"/>
      <c r="CI132" s="21"/>
      <c r="CJ132" s="21"/>
      <c r="CK132" s="20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</row>
    <row r="133">
      <c r="A133" s="12"/>
      <c r="B133" s="34">
        <v>1.0</v>
      </c>
      <c r="C133" s="41">
        <v>129.0</v>
      </c>
      <c r="D133" s="36" t="s">
        <v>168</v>
      </c>
      <c r="E133" s="21"/>
      <c r="F133" s="21"/>
      <c r="G133" s="21"/>
      <c r="H133" s="21"/>
      <c r="I133" s="21"/>
      <c r="J133" s="21"/>
      <c r="K133" s="21"/>
      <c r="L133" s="12"/>
      <c r="M133" s="21"/>
      <c r="N133" s="21"/>
      <c r="O133" s="21"/>
      <c r="P133" s="12"/>
      <c r="Q133" s="21"/>
      <c r="R133" s="21"/>
      <c r="S133" s="21"/>
      <c r="T133" s="12"/>
      <c r="U133" s="21"/>
      <c r="V133" s="21"/>
      <c r="W133" s="21"/>
      <c r="X133" s="21"/>
      <c r="Y133" s="21"/>
      <c r="Z133" s="12"/>
      <c r="AA133" s="21"/>
      <c r="AB133" s="21"/>
      <c r="AC133" s="21"/>
      <c r="AD133" s="21"/>
      <c r="AE133" s="21"/>
      <c r="AF133" s="21"/>
      <c r="AG133" s="12"/>
      <c r="AH133" s="21"/>
      <c r="AI133" s="21"/>
      <c r="AJ133" s="21"/>
      <c r="AK133" s="12"/>
      <c r="AL133" s="21"/>
      <c r="AM133" s="21"/>
      <c r="AN133" s="21"/>
      <c r="AO133" s="21"/>
      <c r="AP133" s="21"/>
      <c r="AQ133" s="12"/>
      <c r="AR133" s="21"/>
      <c r="AS133" s="21"/>
      <c r="AT133" s="12"/>
      <c r="AU133" s="21"/>
      <c r="AV133" s="21"/>
      <c r="AW133" s="21"/>
      <c r="AX133" s="21"/>
      <c r="AY133" s="21"/>
      <c r="AZ133" s="12"/>
      <c r="BA133" s="21"/>
      <c r="BB133" s="21"/>
      <c r="BC133" s="21"/>
      <c r="BD133" s="21"/>
      <c r="BE133" s="21"/>
      <c r="BF133" s="21"/>
      <c r="BG133" s="12"/>
      <c r="BH133" s="21"/>
      <c r="BI133" s="21"/>
      <c r="BJ133" s="21"/>
      <c r="BK133" s="21"/>
      <c r="BL133" s="21"/>
      <c r="BM133" s="12"/>
      <c r="BN133" s="21"/>
      <c r="BO133" s="21"/>
      <c r="BP133" s="21"/>
      <c r="BQ133" s="21"/>
      <c r="BR133" s="21"/>
      <c r="BS133" s="12"/>
      <c r="BT133" s="38"/>
      <c r="BU133" s="18"/>
      <c r="BV133" s="39"/>
      <c r="BW133" s="21"/>
      <c r="BX133" s="38"/>
      <c r="BY133" s="18"/>
      <c r="BZ133" s="39"/>
      <c r="CA133" s="21"/>
      <c r="CB133" s="21"/>
      <c r="CC133" s="38"/>
      <c r="CD133" s="18"/>
      <c r="CE133" s="39"/>
      <c r="CF133" s="21"/>
      <c r="CG133" s="21"/>
      <c r="CH133" s="21"/>
      <c r="CI133" s="21"/>
      <c r="CJ133" s="21"/>
      <c r="CK133" s="20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</row>
    <row r="134">
      <c r="A134" s="12"/>
      <c r="B134" s="34">
        <v>1.0</v>
      </c>
      <c r="C134" s="41">
        <v>130.0</v>
      </c>
      <c r="D134" s="36" t="s">
        <v>169</v>
      </c>
      <c r="E134" s="21"/>
      <c r="F134" s="21"/>
      <c r="G134" s="21"/>
      <c r="H134" s="21"/>
      <c r="I134" s="21"/>
      <c r="J134" s="21"/>
      <c r="K134" s="21"/>
      <c r="L134" s="12"/>
      <c r="M134" s="21"/>
      <c r="N134" s="21"/>
      <c r="O134" s="21"/>
      <c r="P134" s="12"/>
      <c r="Q134" s="21"/>
      <c r="R134" s="21"/>
      <c r="S134" s="21"/>
      <c r="T134" s="12"/>
      <c r="U134" s="21"/>
      <c r="V134" s="21"/>
      <c r="W134" s="21"/>
      <c r="X134" s="21"/>
      <c r="Y134" s="21"/>
      <c r="Z134" s="12"/>
      <c r="AA134" s="21"/>
      <c r="AB134" s="21"/>
      <c r="AC134" s="21"/>
      <c r="AD134" s="21"/>
      <c r="AE134" s="21"/>
      <c r="AF134" s="21"/>
      <c r="AG134" s="12"/>
      <c r="AH134" s="21"/>
      <c r="AI134" s="21"/>
      <c r="AJ134" s="21"/>
      <c r="AK134" s="12"/>
      <c r="AL134" s="21"/>
      <c r="AM134" s="21"/>
      <c r="AN134" s="21"/>
      <c r="AO134" s="21"/>
      <c r="AP134" s="21"/>
      <c r="AQ134" s="12"/>
      <c r="AR134" s="21"/>
      <c r="AS134" s="21"/>
      <c r="AT134" s="12"/>
      <c r="AU134" s="21"/>
      <c r="AV134" s="21"/>
      <c r="AW134" s="21"/>
      <c r="AX134" s="21"/>
      <c r="AY134" s="21"/>
      <c r="AZ134" s="12"/>
      <c r="BA134" s="21"/>
      <c r="BB134" s="21"/>
      <c r="BC134" s="21"/>
      <c r="BD134" s="21"/>
      <c r="BE134" s="21"/>
      <c r="BF134" s="21"/>
      <c r="BG134" s="12"/>
      <c r="BH134" s="21"/>
      <c r="BI134" s="21"/>
      <c r="BJ134" s="21"/>
      <c r="BK134" s="21"/>
      <c r="BL134" s="21"/>
      <c r="BM134" s="12"/>
      <c r="BN134" s="21"/>
      <c r="BO134" s="21"/>
      <c r="BP134" s="21"/>
      <c r="BQ134" s="21"/>
      <c r="BR134" s="21"/>
      <c r="BS134" s="12"/>
      <c r="BT134" s="38"/>
      <c r="BU134" s="18"/>
      <c r="BV134" s="39"/>
      <c r="BW134" s="21"/>
      <c r="BX134" s="38"/>
      <c r="BY134" s="18"/>
      <c r="BZ134" s="39"/>
      <c r="CA134" s="21"/>
      <c r="CB134" s="21"/>
      <c r="CC134" s="38"/>
      <c r="CD134" s="18"/>
      <c r="CE134" s="39"/>
      <c r="CF134" s="21"/>
      <c r="CG134" s="21"/>
      <c r="CH134" s="21"/>
      <c r="CI134" s="21"/>
      <c r="CJ134" s="21"/>
      <c r="CK134" s="20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</row>
    <row r="135">
      <c r="A135" s="12"/>
      <c r="B135" s="34">
        <v>1.0</v>
      </c>
      <c r="C135" s="41">
        <v>131.0</v>
      </c>
      <c r="D135" s="36" t="s">
        <v>170</v>
      </c>
      <c r="E135" s="21"/>
      <c r="F135" s="21"/>
      <c r="G135" s="21"/>
      <c r="H135" s="21"/>
      <c r="I135" s="21"/>
      <c r="J135" s="21"/>
      <c r="K135" s="21"/>
      <c r="L135" s="12"/>
      <c r="M135" s="21"/>
      <c r="N135" s="21"/>
      <c r="O135" s="21"/>
      <c r="P135" s="12"/>
      <c r="Q135" s="21"/>
      <c r="R135" s="21"/>
      <c r="S135" s="21"/>
      <c r="T135" s="12"/>
      <c r="U135" s="21"/>
      <c r="V135" s="21"/>
      <c r="W135" s="21"/>
      <c r="X135" s="21"/>
      <c r="Y135" s="21"/>
      <c r="Z135" s="12"/>
      <c r="AA135" s="21"/>
      <c r="AB135" s="21"/>
      <c r="AC135" s="21"/>
      <c r="AD135" s="21"/>
      <c r="AE135" s="21"/>
      <c r="AF135" s="21"/>
      <c r="AG135" s="12"/>
      <c r="AH135" s="21"/>
      <c r="AI135" s="21"/>
      <c r="AJ135" s="21"/>
      <c r="AK135" s="12"/>
      <c r="AL135" s="21"/>
      <c r="AM135" s="21"/>
      <c r="AN135" s="21"/>
      <c r="AO135" s="21"/>
      <c r="AP135" s="21"/>
      <c r="AQ135" s="12"/>
      <c r="AR135" s="21"/>
      <c r="AS135" s="21"/>
      <c r="AT135" s="12"/>
      <c r="AU135" s="21"/>
      <c r="AV135" s="21"/>
      <c r="AW135" s="21"/>
      <c r="AX135" s="21"/>
      <c r="AY135" s="21"/>
      <c r="AZ135" s="12"/>
      <c r="BA135" s="21"/>
      <c r="BB135" s="21"/>
      <c r="BC135" s="21"/>
      <c r="BD135" s="21"/>
      <c r="BE135" s="21"/>
      <c r="BF135" s="21"/>
      <c r="BG135" s="12"/>
      <c r="BH135" s="21"/>
      <c r="BI135" s="21"/>
      <c r="BJ135" s="21"/>
      <c r="BK135" s="21"/>
      <c r="BL135" s="21"/>
      <c r="BM135" s="12"/>
      <c r="BN135" s="21"/>
      <c r="BO135" s="21"/>
      <c r="BP135" s="21"/>
      <c r="BQ135" s="21"/>
      <c r="BR135" s="21"/>
      <c r="BS135" s="12"/>
      <c r="BT135" s="38"/>
      <c r="BU135" s="18"/>
      <c r="BV135" s="39"/>
      <c r="BW135" s="21"/>
      <c r="BX135" s="38"/>
      <c r="BY135" s="18"/>
      <c r="BZ135" s="39"/>
      <c r="CA135" s="21"/>
      <c r="CB135" s="21"/>
      <c r="CC135" s="38"/>
      <c r="CD135" s="18"/>
      <c r="CE135" s="39"/>
      <c r="CF135" s="21"/>
      <c r="CG135" s="21"/>
      <c r="CH135" s="21"/>
      <c r="CI135" s="21"/>
      <c r="CJ135" s="21"/>
      <c r="CK135" s="20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</row>
    <row r="136">
      <c r="A136" s="12"/>
      <c r="B136" s="34">
        <v>1.0</v>
      </c>
      <c r="C136" s="35">
        <v>132.0</v>
      </c>
      <c r="D136" s="36" t="s">
        <v>171</v>
      </c>
      <c r="E136" s="21"/>
      <c r="F136" s="21"/>
      <c r="G136" s="21"/>
      <c r="H136" s="21"/>
      <c r="I136" s="21"/>
      <c r="J136" s="21"/>
      <c r="K136" s="21"/>
      <c r="L136" s="12"/>
      <c r="M136" s="21"/>
      <c r="N136" s="21"/>
      <c r="O136" s="21"/>
      <c r="P136" s="12"/>
      <c r="Q136" s="21"/>
      <c r="R136" s="21"/>
      <c r="S136" s="21"/>
      <c r="T136" s="12"/>
      <c r="U136" s="21"/>
      <c r="V136" s="21"/>
      <c r="W136" s="21"/>
      <c r="X136" s="21"/>
      <c r="Y136" s="21"/>
      <c r="Z136" s="12"/>
      <c r="AA136" s="21"/>
      <c r="AB136" s="21"/>
      <c r="AC136" s="21"/>
      <c r="AD136" s="21"/>
      <c r="AE136" s="21"/>
      <c r="AF136" s="21"/>
      <c r="AG136" s="12"/>
      <c r="AH136" s="21"/>
      <c r="AI136" s="21"/>
      <c r="AJ136" s="21"/>
      <c r="AK136" s="12"/>
      <c r="AL136" s="21"/>
      <c r="AM136" s="21"/>
      <c r="AN136" s="21"/>
      <c r="AO136" s="21"/>
      <c r="AP136" s="21"/>
      <c r="AQ136" s="12"/>
      <c r="AR136" s="21"/>
      <c r="AS136" s="21"/>
      <c r="AT136" s="12"/>
      <c r="AU136" s="21"/>
      <c r="AV136" s="21"/>
      <c r="AW136" s="21"/>
      <c r="AX136" s="21"/>
      <c r="AY136" s="21"/>
      <c r="AZ136" s="12"/>
      <c r="BA136" s="21"/>
      <c r="BB136" s="21"/>
      <c r="BC136" s="21"/>
      <c r="BD136" s="21"/>
      <c r="BE136" s="21"/>
      <c r="BF136" s="21"/>
      <c r="BG136" s="12"/>
      <c r="BH136" s="21"/>
      <c r="BI136" s="21"/>
      <c r="BJ136" s="21"/>
      <c r="BK136" s="21"/>
      <c r="BL136" s="21"/>
      <c r="BM136" s="12"/>
      <c r="BN136" s="21"/>
      <c r="BO136" s="21"/>
      <c r="BP136" s="21"/>
      <c r="BQ136" s="21"/>
      <c r="BR136" s="21"/>
      <c r="BS136" s="12"/>
      <c r="BT136" s="38"/>
      <c r="BU136" s="18"/>
      <c r="BV136" s="39"/>
      <c r="BW136" s="21"/>
      <c r="BX136" s="38"/>
      <c r="BY136" s="18"/>
      <c r="BZ136" s="39"/>
      <c r="CA136" s="21"/>
      <c r="CB136" s="21"/>
      <c r="CC136" s="38"/>
      <c r="CD136" s="18"/>
      <c r="CE136" s="39"/>
      <c r="CF136" s="21"/>
      <c r="CG136" s="21"/>
      <c r="CH136" s="21"/>
      <c r="CI136" s="21"/>
      <c r="CJ136" s="21"/>
      <c r="CK136" s="20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</row>
    <row r="137">
      <c r="A137" s="12"/>
      <c r="B137" s="34">
        <v>1.0</v>
      </c>
      <c r="C137" s="35">
        <v>133.0</v>
      </c>
      <c r="D137" s="36" t="s">
        <v>172</v>
      </c>
      <c r="E137" s="21"/>
      <c r="F137" s="21"/>
      <c r="G137" s="21"/>
      <c r="H137" s="21"/>
      <c r="I137" s="21"/>
      <c r="J137" s="21"/>
      <c r="K137" s="21"/>
      <c r="L137" s="12"/>
      <c r="M137" s="21"/>
      <c r="N137" s="21"/>
      <c r="O137" s="21"/>
      <c r="P137" s="12"/>
      <c r="Q137" s="21"/>
      <c r="R137" s="21"/>
      <c r="S137" s="21"/>
      <c r="T137" s="12"/>
      <c r="U137" s="21"/>
      <c r="V137" s="21"/>
      <c r="W137" s="21"/>
      <c r="X137" s="21"/>
      <c r="Y137" s="21"/>
      <c r="Z137" s="12"/>
      <c r="AA137" s="21"/>
      <c r="AB137" s="21"/>
      <c r="AC137" s="21"/>
      <c r="AD137" s="21"/>
      <c r="AE137" s="21"/>
      <c r="AF137" s="21"/>
      <c r="AG137" s="12"/>
      <c r="AH137" s="21"/>
      <c r="AI137" s="21"/>
      <c r="AJ137" s="21"/>
      <c r="AK137" s="12"/>
      <c r="AL137" s="21"/>
      <c r="AM137" s="21"/>
      <c r="AN137" s="21"/>
      <c r="AO137" s="21"/>
      <c r="AP137" s="21"/>
      <c r="AQ137" s="12"/>
      <c r="AR137" s="21"/>
      <c r="AS137" s="21"/>
      <c r="AT137" s="12"/>
      <c r="AU137" s="21"/>
      <c r="AV137" s="21"/>
      <c r="AW137" s="21"/>
      <c r="AX137" s="21"/>
      <c r="AY137" s="21"/>
      <c r="AZ137" s="12"/>
      <c r="BA137" s="21"/>
      <c r="BB137" s="21"/>
      <c r="BC137" s="21"/>
      <c r="BD137" s="21"/>
      <c r="BE137" s="21"/>
      <c r="BF137" s="21"/>
      <c r="BG137" s="12"/>
      <c r="BH137" s="21"/>
      <c r="BI137" s="21"/>
      <c r="BJ137" s="21"/>
      <c r="BK137" s="21"/>
      <c r="BL137" s="21"/>
      <c r="BM137" s="12"/>
      <c r="BN137" s="21"/>
      <c r="BO137" s="21"/>
      <c r="BP137" s="21"/>
      <c r="BQ137" s="21"/>
      <c r="BR137" s="21"/>
      <c r="BS137" s="12"/>
      <c r="BT137" s="38"/>
      <c r="BU137" s="18"/>
      <c r="BV137" s="39"/>
      <c r="BW137" s="21"/>
      <c r="BX137" s="38"/>
      <c r="BY137" s="18"/>
      <c r="BZ137" s="39"/>
      <c r="CA137" s="21"/>
      <c r="CB137" s="21"/>
      <c r="CC137" s="38"/>
      <c r="CD137" s="18"/>
      <c r="CE137" s="39"/>
      <c r="CF137" s="21"/>
      <c r="CG137" s="21"/>
      <c r="CH137" s="21"/>
      <c r="CI137" s="21"/>
      <c r="CJ137" s="21"/>
      <c r="CK137" s="20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</row>
    <row r="138">
      <c r="A138" s="12"/>
      <c r="B138" s="34">
        <v>1.0</v>
      </c>
      <c r="C138" s="35">
        <v>134.0</v>
      </c>
      <c r="D138" s="36" t="s">
        <v>173</v>
      </c>
      <c r="E138" s="21"/>
      <c r="F138" s="21"/>
      <c r="G138" s="21"/>
      <c r="H138" s="21"/>
      <c r="I138" s="21"/>
      <c r="J138" s="21"/>
      <c r="K138" s="21"/>
      <c r="L138" s="12"/>
      <c r="M138" s="21"/>
      <c r="N138" s="21"/>
      <c r="O138" s="21"/>
      <c r="P138" s="12"/>
      <c r="Q138" s="21"/>
      <c r="R138" s="21"/>
      <c r="S138" s="21"/>
      <c r="T138" s="12"/>
      <c r="U138" s="21"/>
      <c r="V138" s="21"/>
      <c r="W138" s="21"/>
      <c r="X138" s="21"/>
      <c r="Y138" s="21"/>
      <c r="Z138" s="12"/>
      <c r="AA138" s="21"/>
      <c r="AB138" s="21"/>
      <c r="AC138" s="21"/>
      <c r="AD138" s="21"/>
      <c r="AE138" s="21"/>
      <c r="AF138" s="21"/>
      <c r="AG138" s="12"/>
      <c r="AH138" s="21"/>
      <c r="AI138" s="21"/>
      <c r="AJ138" s="21"/>
      <c r="AK138" s="12"/>
      <c r="AL138" s="21"/>
      <c r="AM138" s="21"/>
      <c r="AN138" s="21"/>
      <c r="AO138" s="21"/>
      <c r="AP138" s="21"/>
      <c r="AQ138" s="12"/>
      <c r="AR138" s="21"/>
      <c r="AS138" s="21"/>
      <c r="AT138" s="12"/>
      <c r="AU138" s="21"/>
      <c r="AV138" s="21"/>
      <c r="AW138" s="21"/>
      <c r="AX138" s="21"/>
      <c r="AY138" s="21"/>
      <c r="AZ138" s="12"/>
      <c r="BA138" s="21"/>
      <c r="BB138" s="21"/>
      <c r="BC138" s="21"/>
      <c r="BD138" s="21"/>
      <c r="BE138" s="21"/>
      <c r="BF138" s="21"/>
      <c r="BG138" s="12"/>
      <c r="BH138" s="21"/>
      <c r="BI138" s="21"/>
      <c r="BJ138" s="21"/>
      <c r="BK138" s="21"/>
      <c r="BL138" s="21"/>
      <c r="BM138" s="12"/>
      <c r="BN138" s="21"/>
      <c r="BO138" s="21"/>
      <c r="BP138" s="21"/>
      <c r="BQ138" s="21"/>
      <c r="BR138" s="21"/>
      <c r="BS138" s="12"/>
      <c r="BT138" s="38"/>
      <c r="BU138" s="18"/>
      <c r="BV138" s="39"/>
      <c r="BW138" s="21"/>
      <c r="BX138" s="38"/>
      <c r="BY138" s="18"/>
      <c r="BZ138" s="39"/>
      <c r="CA138" s="21"/>
      <c r="CB138" s="21"/>
      <c r="CC138" s="38"/>
      <c r="CD138" s="18"/>
      <c r="CE138" s="39"/>
      <c r="CF138" s="21"/>
      <c r="CG138" s="21"/>
      <c r="CH138" s="21"/>
      <c r="CI138" s="21"/>
      <c r="CJ138" s="21"/>
      <c r="CK138" s="20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</row>
    <row r="139">
      <c r="A139" s="12"/>
      <c r="B139" s="34">
        <v>1.0</v>
      </c>
      <c r="C139" s="41">
        <v>135.0</v>
      </c>
      <c r="D139" s="36" t="s">
        <v>174</v>
      </c>
      <c r="E139" s="21"/>
      <c r="F139" s="21"/>
      <c r="G139" s="21"/>
      <c r="H139" s="21"/>
      <c r="I139" s="21"/>
      <c r="J139" s="21"/>
      <c r="K139" s="21"/>
      <c r="L139" s="12"/>
      <c r="M139" s="21"/>
      <c r="N139" s="21"/>
      <c r="O139" s="21"/>
      <c r="P139" s="12"/>
      <c r="Q139" s="21"/>
      <c r="R139" s="21"/>
      <c r="S139" s="21"/>
      <c r="T139" s="12"/>
      <c r="U139" s="21"/>
      <c r="V139" s="21"/>
      <c r="W139" s="21"/>
      <c r="X139" s="21"/>
      <c r="Y139" s="21"/>
      <c r="Z139" s="12"/>
      <c r="AA139" s="21"/>
      <c r="AB139" s="21"/>
      <c r="AC139" s="21"/>
      <c r="AD139" s="21"/>
      <c r="AE139" s="21"/>
      <c r="AF139" s="21"/>
      <c r="AG139" s="12"/>
      <c r="AH139" s="21"/>
      <c r="AI139" s="21"/>
      <c r="AJ139" s="21"/>
      <c r="AK139" s="12"/>
      <c r="AL139" s="21"/>
      <c r="AM139" s="21"/>
      <c r="AN139" s="21"/>
      <c r="AO139" s="21"/>
      <c r="AP139" s="21"/>
      <c r="AQ139" s="12"/>
      <c r="AR139" s="21"/>
      <c r="AS139" s="21"/>
      <c r="AT139" s="12"/>
      <c r="AU139" s="21"/>
      <c r="AV139" s="21"/>
      <c r="AW139" s="21"/>
      <c r="AX139" s="21"/>
      <c r="AY139" s="21"/>
      <c r="AZ139" s="12"/>
      <c r="BA139" s="21"/>
      <c r="BB139" s="21"/>
      <c r="BC139" s="21"/>
      <c r="BD139" s="21"/>
      <c r="BE139" s="21"/>
      <c r="BF139" s="21"/>
      <c r="BG139" s="12"/>
      <c r="BH139" s="21"/>
      <c r="BI139" s="21"/>
      <c r="BJ139" s="21"/>
      <c r="BK139" s="21"/>
      <c r="BL139" s="21"/>
      <c r="BM139" s="12"/>
      <c r="BN139" s="21"/>
      <c r="BO139" s="21"/>
      <c r="BP139" s="21"/>
      <c r="BQ139" s="21"/>
      <c r="BR139" s="21"/>
      <c r="BS139" s="12"/>
      <c r="BT139" s="38"/>
      <c r="BU139" s="18"/>
      <c r="BV139" s="39"/>
      <c r="BW139" s="21"/>
      <c r="BX139" s="38"/>
      <c r="BY139" s="18"/>
      <c r="BZ139" s="39"/>
      <c r="CA139" s="21"/>
      <c r="CB139" s="21"/>
      <c r="CC139" s="38"/>
      <c r="CD139" s="18"/>
      <c r="CE139" s="39"/>
      <c r="CF139" s="21"/>
      <c r="CG139" s="21"/>
      <c r="CH139" s="21"/>
      <c r="CI139" s="21"/>
      <c r="CJ139" s="21"/>
      <c r="CK139" s="20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</row>
    <row r="140">
      <c r="A140" s="23"/>
      <c r="B140" s="34">
        <v>1.0</v>
      </c>
      <c r="C140" s="41">
        <v>136.0</v>
      </c>
      <c r="D140" s="36" t="s">
        <v>175</v>
      </c>
      <c r="E140" s="21"/>
      <c r="F140" s="21"/>
      <c r="G140" s="21"/>
      <c r="H140" s="21"/>
      <c r="I140" s="21"/>
      <c r="J140" s="21"/>
      <c r="K140" s="21"/>
      <c r="L140" s="12"/>
      <c r="M140" s="21"/>
      <c r="N140" s="21"/>
      <c r="O140" s="21"/>
      <c r="P140" s="12"/>
      <c r="Q140" s="21"/>
      <c r="R140" s="21"/>
      <c r="S140" s="21"/>
      <c r="T140" s="12"/>
      <c r="U140" s="21"/>
      <c r="V140" s="21"/>
      <c r="W140" s="21"/>
      <c r="X140" s="21"/>
      <c r="Y140" s="21"/>
      <c r="Z140" s="12"/>
      <c r="AA140" s="21"/>
      <c r="AB140" s="21"/>
      <c r="AC140" s="21"/>
      <c r="AD140" s="21"/>
      <c r="AE140" s="21"/>
      <c r="AF140" s="21"/>
      <c r="AG140" s="12"/>
      <c r="AH140" s="21"/>
      <c r="AI140" s="21"/>
      <c r="AJ140" s="21"/>
      <c r="AK140" s="12"/>
      <c r="AL140" s="21"/>
      <c r="AM140" s="21"/>
      <c r="AN140" s="21"/>
      <c r="AO140" s="21"/>
      <c r="AP140" s="21"/>
      <c r="AQ140" s="12"/>
      <c r="AR140" s="21"/>
      <c r="AS140" s="21"/>
      <c r="AT140" s="12"/>
      <c r="AU140" s="21"/>
      <c r="AV140" s="21"/>
      <c r="AW140" s="21"/>
      <c r="AX140" s="21"/>
      <c r="AY140" s="21"/>
      <c r="AZ140" s="12"/>
      <c r="BA140" s="21"/>
      <c r="BB140" s="21"/>
      <c r="BC140" s="21"/>
      <c r="BD140" s="21"/>
      <c r="BE140" s="21"/>
      <c r="BF140" s="21"/>
      <c r="BG140" s="12"/>
      <c r="BH140" s="21"/>
      <c r="BI140" s="21"/>
      <c r="BJ140" s="21"/>
      <c r="BK140" s="21"/>
      <c r="BL140" s="21"/>
      <c r="BM140" s="12"/>
      <c r="BN140" s="21"/>
      <c r="BO140" s="21"/>
      <c r="BP140" s="21"/>
      <c r="BQ140" s="21"/>
      <c r="BR140" s="21"/>
      <c r="BS140" s="12"/>
      <c r="BT140" s="38"/>
      <c r="BU140" s="18"/>
      <c r="BV140" s="39"/>
      <c r="BW140" s="21"/>
      <c r="BX140" s="38"/>
      <c r="BY140" s="18"/>
      <c r="BZ140" s="39"/>
      <c r="CA140" s="21"/>
      <c r="CB140" s="21"/>
      <c r="CC140" s="38"/>
      <c r="CD140" s="18"/>
      <c r="CE140" s="39"/>
      <c r="CF140" s="21"/>
      <c r="CG140" s="21"/>
      <c r="CH140" s="21"/>
      <c r="CI140" s="21"/>
      <c r="CJ140" s="21"/>
      <c r="CK140" s="20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</row>
    <row r="141">
      <c r="A141" s="59" t="s">
        <v>176</v>
      </c>
      <c r="B141" s="5"/>
      <c r="C141" s="5"/>
      <c r="D141" s="6"/>
      <c r="E141" s="21">
        <f t="shared" ref="E141:K141" si="1">SUM(E5:E140)</f>
        <v>18</v>
      </c>
      <c r="F141" s="21">
        <f t="shared" si="1"/>
        <v>21</v>
      </c>
      <c r="G141" s="21">
        <f t="shared" si="1"/>
        <v>21</v>
      </c>
      <c r="H141" s="21">
        <f t="shared" si="1"/>
        <v>21</v>
      </c>
      <c r="I141" s="21">
        <f t="shared" si="1"/>
        <v>40</v>
      </c>
      <c r="J141" s="21">
        <f t="shared" si="1"/>
        <v>21</v>
      </c>
      <c r="K141" s="21">
        <f t="shared" si="1"/>
        <v>33</v>
      </c>
      <c r="L141" s="12"/>
      <c r="M141" s="21">
        <f t="shared" ref="M141:O141" si="2">SUM(M5:M140)</f>
        <v>33</v>
      </c>
      <c r="N141" s="21">
        <f t="shared" si="2"/>
        <v>33</v>
      </c>
      <c r="O141" s="21">
        <f t="shared" si="2"/>
        <v>40</v>
      </c>
      <c r="P141" s="12"/>
      <c r="Q141" s="21">
        <f t="shared" ref="Q141:S141" si="3">SUM(Q5:Q140)</f>
        <v>21</v>
      </c>
      <c r="R141" s="21">
        <f t="shared" si="3"/>
        <v>53</v>
      </c>
      <c r="S141" s="21">
        <f t="shared" si="3"/>
        <v>33</v>
      </c>
      <c r="T141" s="12"/>
      <c r="U141" s="21">
        <f t="shared" ref="U141:Y141" si="4">SUM(U5:U140)</f>
        <v>33</v>
      </c>
      <c r="V141" s="21">
        <f t="shared" si="4"/>
        <v>33</v>
      </c>
      <c r="W141" s="21">
        <f t="shared" si="4"/>
        <v>33</v>
      </c>
      <c r="X141" s="21">
        <f t="shared" si="4"/>
        <v>40</v>
      </c>
      <c r="Y141" s="21">
        <f t="shared" si="4"/>
        <v>33</v>
      </c>
      <c r="Z141" s="12"/>
      <c r="AA141" s="21">
        <f t="shared" ref="AA141:AF141" si="5">SUM(AA5:AA140)</f>
        <v>19</v>
      </c>
      <c r="AB141" s="21">
        <f t="shared" si="5"/>
        <v>19</v>
      </c>
      <c r="AC141" s="21">
        <f t="shared" si="5"/>
        <v>13</v>
      </c>
      <c r="AD141" s="21">
        <f t="shared" si="5"/>
        <v>13</v>
      </c>
      <c r="AE141" s="21">
        <f t="shared" si="5"/>
        <v>33</v>
      </c>
      <c r="AF141" s="21">
        <f t="shared" si="5"/>
        <v>21</v>
      </c>
      <c r="AG141" s="12"/>
      <c r="AH141" s="21">
        <f t="shared" ref="AH141:AJ141" si="6">SUM(AH5:AH140)</f>
        <v>21</v>
      </c>
      <c r="AI141" s="21">
        <f t="shared" si="6"/>
        <v>40</v>
      </c>
      <c r="AJ141" s="21">
        <f t="shared" si="6"/>
        <v>21</v>
      </c>
      <c r="AK141" s="12"/>
      <c r="AL141" s="21">
        <f t="shared" ref="AL141:AP141" si="7">SUM(AL5:AL140)</f>
        <v>18</v>
      </c>
      <c r="AM141" s="21">
        <f t="shared" si="7"/>
        <v>13</v>
      </c>
      <c r="AN141" s="21">
        <f t="shared" si="7"/>
        <v>13</v>
      </c>
      <c r="AO141" s="21">
        <f t="shared" si="7"/>
        <v>13</v>
      </c>
      <c r="AP141" s="21">
        <f t="shared" si="7"/>
        <v>52</v>
      </c>
      <c r="AQ141" s="12"/>
      <c r="AR141" s="21">
        <f t="shared" ref="AR141:AS141" si="8">SUM(AR5:AR140)</f>
        <v>18</v>
      </c>
      <c r="AS141" s="21">
        <f t="shared" si="8"/>
        <v>33</v>
      </c>
      <c r="AT141" s="12"/>
      <c r="AU141" s="21">
        <f t="shared" ref="AU141:AY141" si="9">SUM(AU5:AU140)</f>
        <v>33</v>
      </c>
      <c r="AV141" s="21">
        <f t="shared" si="9"/>
        <v>33</v>
      </c>
      <c r="AW141" s="21">
        <f t="shared" si="9"/>
        <v>33</v>
      </c>
      <c r="AX141" s="21">
        <f t="shared" si="9"/>
        <v>33</v>
      </c>
      <c r="AY141" s="21">
        <f t="shared" si="9"/>
        <v>19</v>
      </c>
      <c r="AZ141" s="12"/>
      <c r="BA141" s="21">
        <f t="shared" ref="BA141:BF141" si="10">SUM(BA5:BA140)</f>
        <v>33</v>
      </c>
      <c r="BB141" s="21">
        <f t="shared" si="10"/>
        <v>21</v>
      </c>
      <c r="BC141" s="21">
        <f t="shared" si="10"/>
        <v>33</v>
      </c>
      <c r="BD141" s="21">
        <f t="shared" si="10"/>
        <v>21</v>
      </c>
      <c r="BE141" s="21">
        <f t="shared" si="10"/>
        <v>21</v>
      </c>
      <c r="BF141" s="21">
        <f t="shared" si="10"/>
        <v>21</v>
      </c>
      <c r="BG141" s="12"/>
      <c r="BH141" s="21">
        <f t="shared" ref="BH141:BL141" si="11">SUM(BH5:BH140)</f>
        <v>13</v>
      </c>
      <c r="BI141" s="21">
        <f t="shared" si="11"/>
        <v>33</v>
      </c>
      <c r="BJ141" s="21">
        <f t="shared" si="11"/>
        <v>21</v>
      </c>
      <c r="BK141" s="21">
        <f t="shared" si="11"/>
        <v>21</v>
      </c>
      <c r="BL141" s="21">
        <f t="shared" si="11"/>
        <v>21</v>
      </c>
      <c r="BM141" s="12"/>
      <c r="BN141" s="21">
        <f t="shared" ref="BN141:BR141" si="12">SUM(BN5:BN140)</f>
        <v>53</v>
      </c>
      <c r="BO141" s="21">
        <f t="shared" si="12"/>
        <v>33</v>
      </c>
      <c r="BP141" s="21">
        <f t="shared" si="12"/>
        <v>21</v>
      </c>
      <c r="BQ141" s="21">
        <f t="shared" si="12"/>
        <v>19</v>
      </c>
      <c r="BR141" s="21">
        <f t="shared" si="12"/>
        <v>19</v>
      </c>
      <c r="BS141" s="12"/>
      <c r="BT141" s="38">
        <f>SUM(BT5:BT140)</f>
        <v>21</v>
      </c>
      <c r="BU141" s="18"/>
      <c r="BV141" s="39">
        <f t="shared" ref="BV141:BX141" si="13">SUM(BV5:BV140)</f>
        <v>21</v>
      </c>
      <c r="BW141" s="21">
        <f t="shared" si="13"/>
        <v>33</v>
      </c>
      <c r="BX141" s="38">
        <f t="shared" si="13"/>
        <v>40</v>
      </c>
      <c r="BY141" s="18"/>
      <c r="BZ141" s="39">
        <f t="shared" ref="BZ141:CC141" si="14">SUM(BZ5:BZ140)</f>
        <v>33</v>
      </c>
      <c r="CA141" s="39">
        <f t="shared" si="14"/>
        <v>21</v>
      </c>
      <c r="CB141" s="39">
        <f t="shared" si="14"/>
        <v>19</v>
      </c>
      <c r="CC141" s="60">
        <f t="shared" si="14"/>
        <v>53</v>
      </c>
      <c r="CD141" s="18"/>
      <c r="CE141" s="21">
        <f t="shared" ref="CE141:CJ141" si="15">SUM(CE5:CE140)</f>
        <v>19</v>
      </c>
      <c r="CF141" s="21">
        <f t="shared" si="15"/>
        <v>17</v>
      </c>
      <c r="CG141" s="21">
        <f t="shared" si="15"/>
        <v>33</v>
      </c>
      <c r="CH141" s="21">
        <f t="shared" si="15"/>
        <v>33</v>
      </c>
      <c r="CI141" s="21">
        <f t="shared" si="15"/>
        <v>21</v>
      </c>
      <c r="CJ141" s="21">
        <f t="shared" si="15"/>
        <v>33</v>
      </c>
      <c r="CK141" s="20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>
        <f>SUM(CX5:CX140)</f>
        <v>0</v>
      </c>
    </row>
    <row r="142">
      <c r="A142" s="59" t="s">
        <v>177</v>
      </c>
      <c r="B142" s="5"/>
      <c r="C142" s="5"/>
      <c r="D142" s="6"/>
      <c r="E142" s="21">
        <f>18</f>
        <v>18</v>
      </c>
      <c r="F142" s="21">
        <f t="shared" ref="F142:H142" si="16">18+3</f>
        <v>21</v>
      </c>
      <c r="G142" s="21">
        <f t="shared" si="16"/>
        <v>21</v>
      </c>
      <c r="H142" s="21">
        <f t="shared" si="16"/>
        <v>21</v>
      </c>
      <c r="I142" s="21">
        <f>18+3+19</f>
        <v>40</v>
      </c>
      <c r="J142" s="21">
        <f>18+3</f>
        <v>21</v>
      </c>
      <c r="K142" s="21">
        <f>12+18+3</f>
        <v>33</v>
      </c>
      <c r="L142" s="12"/>
      <c r="M142" s="21">
        <f t="shared" ref="M142:N142" si="17">12+18+3</f>
        <v>33</v>
      </c>
      <c r="N142" s="21">
        <f t="shared" si="17"/>
        <v>33</v>
      </c>
      <c r="O142" s="21">
        <f>18+19+3</f>
        <v>40</v>
      </c>
      <c r="P142" s="12"/>
      <c r="Q142" s="21">
        <f>18+3</f>
        <v>21</v>
      </c>
      <c r="R142" s="21">
        <f>18+3+19+13</f>
        <v>53</v>
      </c>
      <c r="S142" s="21">
        <f>12+18+3</f>
        <v>33</v>
      </c>
      <c r="T142" s="12"/>
      <c r="U142" s="21">
        <f t="shared" ref="U142:W142" si="18">12+18+3</f>
        <v>33</v>
      </c>
      <c r="V142" s="21">
        <f t="shared" si="18"/>
        <v>33</v>
      </c>
      <c r="W142" s="21">
        <f t="shared" si="18"/>
        <v>33</v>
      </c>
      <c r="X142" s="21">
        <f>18+3+19</f>
        <v>40</v>
      </c>
      <c r="Y142" s="21">
        <f>12+18+3</f>
        <v>33</v>
      </c>
      <c r="Z142" s="12"/>
      <c r="AA142" s="21">
        <f t="shared" ref="AA142:AB142" si="19">19</f>
        <v>19</v>
      </c>
      <c r="AB142" s="21">
        <f t="shared" si="19"/>
        <v>19</v>
      </c>
      <c r="AC142" s="21">
        <f t="shared" ref="AC142:AD142" si="20">13</f>
        <v>13</v>
      </c>
      <c r="AD142" s="21">
        <f t="shared" si="20"/>
        <v>13</v>
      </c>
      <c r="AE142" s="21">
        <f>12+18+3</f>
        <v>33</v>
      </c>
      <c r="AF142" s="21">
        <f>18+3</f>
        <v>21</v>
      </c>
      <c r="AG142" s="12"/>
      <c r="AH142" s="21">
        <f>18+3</f>
        <v>21</v>
      </c>
      <c r="AI142" s="21">
        <f>18+3+19</f>
        <v>40</v>
      </c>
      <c r="AJ142" s="21">
        <f>18+3</f>
        <v>21</v>
      </c>
      <c r="AK142" s="12"/>
      <c r="AL142" s="21">
        <f>18</f>
        <v>18</v>
      </c>
      <c r="AM142" s="21">
        <f t="shared" ref="AM142:AO142" si="21">13</f>
        <v>13</v>
      </c>
      <c r="AN142" s="21">
        <f t="shared" si="21"/>
        <v>13</v>
      </c>
      <c r="AO142" s="21">
        <f t="shared" si="21"/>
        <v>13</v>
      </c>
      <c r="AP142" s="21">
        <f>12+18+3+19</f>
        <v>52</v>
      </c>
      <c r="AQ142" s="12"/>
      <c r="AR142" s="21">
        <f>18</f>
        <v>18</v>
      </c>
      <c r="AS142" s="21">
        <f>12+18+3</f>
        <v>33</v>
      </c>
      <c r="AT142" s="12"/>
      <c r="AU142" s="21">
        <f t="shared" ref="AU142:AX142" si="22">12+18+3</f>
        <v>33</v>
      </c>
      <c r="AV142" s="21">
        <f t="shared" si="22"/>
        <v>33</v>
      </c>
      <c r="AW142" s="21">
        <f t="shared" si="22"/>
        <v>33</v>
      </c>
      <c r="AX142" s="21">
        <f t="shared" si="22"/>
        <v>33</v>
      </c>
      <c r="AY142" s="21">
        <f>19</f>
        <v>19</v>
      </c>
      <c r="AZ142" s="12"/>
      <c r="BA142" s="21">
        <f>12+18+3</f>
        <v>33</v>
      </c>
      <c r="BB142" s="21">
        <f>18+3</f>
        <v>21</v>
      </c>
      <c r="BC142" s="21">
        <f>12+18+3</f>
        <v>33</v>
      </c>
      <c r="BD142" s="21">
        <f t="shared" ref="BD142:BF142" si="23">18+3</f>
        <v>21</v>
      </c>
      <c r="BE142" s="21">
        <f t="shared" si="23"/>
        <v>21</v>
      </c>
      <c r="BF142" s="21">
        <f t="shared" si="23"/>
        <v>21</v>
      </c>
      <c r="BG142" s="12"/>
      <c r="BH142" s="21">
        <f>13</f>
        <v>13</v>
      </c>
      <c r="BI142" s="21">
        <f>12+18+3</f>
        <v>33</v>
      </c>
      <c r="BJ142" s="21">
        <f t="shared" ref="BJ142:BL142" si="24">18+3</f>
        <v>21</v>
      </c>
      <c r="BK142" s="21">
        <f t="shared" si="24"/>
        <v>21</v>
      </c>
      <c r="BL142" s="21">
        <f t="shared" si="24"/>
        <v>21</v>
      </c>
      <c r="BM142" s="12"/>
      <c r="BN142" s="21">
        <f>18+3+19+13</f>
        <v>53</v>
      </c>
      <c r="BO142" s="21">
        <f>12+18+3</f>
        <v>33</v>
      </c>
      <c r="BP142" s="21">
        <f>18+3</f>
        <v>21</v>
      </c>
      <c r="BQ142" s="21">
        <f t="shared" ref="BQ142:BR142" si="25">19</f>
        <v>19</v>
      </c>
      <c r="BR142" s="21">
        <f t="shared" si="25"/>
        <v>19</v>
      </c>
      <c r="BS142" s="12"/>
      <c r="BT142" s="38">
        <f>18+3</f>
        <v>21</v>
      </c>
      <c r="BU142" s="18"/>
      <c r="BV142" s="39">
        <f>18+3</f>
        <v>21</v>
      </c>
      <c r="BW142" s="21">
        <f>12+18+3</f>
        <v>33</v>
      </c>
      <c r="BX142" s="38">
        <f>18+3+19</f>
        <v>40</v>
      </c>
      <c r="BY142" s="18"/>
      <c r="BZ142" s="39">
        <f>12+18+3</f>
        <v>33</v>
      </c>
      <c r="CA142" s="21">
        <f>18+3</f>
        <v>21</v>
      </c>
      <c r="CB142" s="37">
        <v>19.0</v>
      </c>
      <c r="CC142" s="38">
        <f>18+3+19+13</f>
        <v>53</v>
      </c>
      <c r="CD142" s="18"/>
      <c r="CE142" s="40">
        <v>19.0</v>
      </c>
      <c r="CF142" s="37">
        <v>18.0</v>
      </c>
      <c r="CG142" s="21">
        <f t="shared" ref="CG142:CH142" si="26">12+18+3</f>
        <v>33</v>
      </c>
      <c r="CH142" s="21">
        <f t="shared" si="26"/>
        <v>33</v>
      </c>
      <c r="CI142" s="21">
        <f>18+3</f>
        <v>21</v>
      </c>
      <c r="CJ142" s="21">
        <f>12+18+3</f>
        <v>33</v>
      </c>
      <c r="CK142" s="20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</row>
    <row r="143">
      <c r="A143" s="59" t="s">
        <v>178</v>
      </c>
      <c r="B143" s="5"/>
      <c r="C143" s="5"/>
      <c r="D143" s="6"/>
      <c r="E143" s="61">
        <f t="shared" ref="E143:K143" si="27">E141/E142</f>
        <v>1</v>
      </c>
      <c r="F143" s="61">
        <f t="shared" si="27"/>
        <v>1</v>
      </c>
      <c r="G143" s="61">
        <f t="shared" si="27"/>
        <v>1</v>
      </c>
      <c r="H143" s="61">
        <f t="shared" si="27"/>
        <v>1</v>
      </c>
      <c r="I143" s="61">
        <f t="shared" si="27"/>
        <v>1</v>
      </c>
      <c r="J143" s="61">
        <f t="shared" si="27"/>
        <v>1</v>
      </c>
      <c r="K143" s="61">
        <f t="shared" si="27"/>
        <v>1</v>
      </c>
      <c r="L143" s="12"/>
      <c r="M143" s="61">
        <f t="shared" ref="M143:O143" si="28">M141/M142</f>
        <v>1</v>
      </c>
      <c r="N143" s="61">
        <f t="shared" si="28"/>
        <v>1</v>
      </c>
      <c r="O143" s="61">
        <f t="shared" si="28"/>
        <v>1</v>
      </c>
      <c r="P143" s="12"/>
      <c r="Q143" s="61">
        <f t="shared" ref="Q143:S143" si="29">Q141/Q142</f>
        <v>1</v>
      </c>
      <c r="R143" s="61">
        <f t="shared" si="29"/>
        <v>1</v>
      </c>
      <c r="S143" s="61">
        <f t="shared" si="29"/>
        <v>1</v>
      </c>
      <c r="T143" s="12"/>
      <c r="U143" s="61">
        <f t="shared" ref="U143:Y143" si="30">U141/U142</f>
        <v>1</v>
      </c>
      <c r="V143" s="61">
        <f t="shared" si="30"/>
        <v>1</v>
      </c>
      <c r="W143" s="61">
        <f t="shared" si="30"/>
        <v>1</v>
      </c>
      <c r="X143" s="61">
        <f t="shared" si="30"/>
        <v>1</v>
      </c>
      <c r="Y143" s="61">
        <f t="shared" si="30"/>
        <v>1</v>
      </c>
      <c r="Z143" s="12"/>
      <c r="AA143" s="61">
        <f t="shared" ref="AA143:AF143" si="31">AA141/AA142</f>
        <v>1</v>
      </c>
      <c r="AB143" s="61">
        <f t="shared" si="31"/>
        <v>1</v>
      </c>
      <c r="AC143" s="61">
        <f t="shared" si="31"/>
        <v>1</v>
      </c>
      <c r="AD143" s="61">
        <f t="shared" si="31"/>
        <v>1</v>
      </c>
      <c r="AE143" s="61">
        <f t="shared" si="31"/>
        <v>1</v>
      </c>
      <c r="AF143" s="61">
        <f t="shared" si="31"/>
        <v>1</v>
      </c>
      <c r="AG143" s="12"/>
      <c r="AH143" s="61">
        <f t="shared" ref="AH143:AJ143" si="32">AH141/AH142</f>
        <v>1</v>
      </c>
      <c r="AI143" s="61">
        <f t="shared" si="32"/>
        <v>1</v>
      </c>
      <c r="AJ143" s="61">
        <f t="shared" si="32"/>
        <v>1</v>
      </c>
      <c r="AK143" s="12"/>
      <c r="AL143" s="61">
        <f t="shared" ref="AL143:AP143" si="33">AL141/AL142</f>
        <v>1</v>
      </c>
      <c r="AM143" s="61">
        <f t="shared" si="33"/>
        <v>1</v>
      </c>
      <c r="AN143" s="61">
        <f t="shared" si="33"/>
        <v>1</v>
      </c>
      <c r="AO143" s="61">
        <f t="shared" si="33"/>
        <v>1</v>
      </c>
      <c r="AP143" s="61">
        <f t="shared" si="33"/>
        <v>1</v>
      </c>
      <c r="AQ143" s="12"/>
      <c r="AR143" s="61">
        <f t="shared" ref="AR143:AS143" si="34">AR141/AR142</f>
        <v>1</v>
      </c>
      <c r="AS143" s="61">
        <f t="shared" si="34"/>
        <v>1</v>
      </c>
      <c r="AT143" s="12"/>
      <c r="AU143" s="61">
        <f t="shared" ref="AU143:AY143" si="35">AU141/AU142</f>
        <v>1</v>
      </c>
      <c r="AV143" s="61">
        <f t="shared" si="35"/>
        <v>1</v>
      </c>
      <c r="AW143" s="61">
        <f t="shared" si="35"/>
        <v>1</v>
      </c>
      <c r="AX143" s="61">
        <f t="shared" si="35"/>
        <v>1</v>
      </c>
      <c r="AY143" s="61">
        <f t="shared" si="35"/>
        <v>1</v>
      </c>
      <c r="AZ143" s="12"/>
      <c r="BA143" s="61">
        <f t="shared" ref="BA143:BF143" si="36">BA141/BA142</f>
        <v>1</v>
      </c>
      <c r="BB143" s="61">
        <f t="shared" si="36"/>
        <v>1</v>
      </c>
      <c r="BC143" s="61">
        <f t="shared" si="36"/>
        <v>1</v>
      </c>
      <c r="BD143" s="61">
        <f t="shared" si="36"/>
        <v>1</v>
      </c>
      <c r="BE143" s="61">
        <f t="shared" si="36"/>
        <v>1</v>
      </c>
      <c r="BF143" s="61">
        <f t="shared" si="36"/>
        <v>1</v>
      </c>
      <c r="BG143" s="12"/>
      <c r="BH143" s="61">
        <f t="shared" ref="BH143:BL143" si="37">BH141/BH142</f>
        <v>1</v>
      </c>
      <c r="BI143" s="61">
        <f t="shared" si="37"/>
        <v>1</v>
      </c>
      <c r="BJ143" s="61">
        <f t="shared" si="37"/>
        <v>1</v>
      </c>
      <c r="BK143" s="61">
        <f t="shared" si="37"/>
        <v>1</v>
      </c>
      <c r="BL143" s="61">
        <f t="shared" si="37"/>
        <v>1</v>
      </c>
      <c r="BM143" s="12"/>
      <c r="BN143" s="61">
        <f t="shared" ref="BN143:BR143" si="38">BN141/BN142</f>
        <v>1</v>
      </c>
      <c r="BO143" s="61">
        <f t="shared" si="38"/>
        <v>1</v>
      </c>
      <c r="BP143" s="61">
        <f t="shared" si="38"/>
        <v>1</v>
      </c>
      <c r="BQ143" s="61">
        <f t="shared" si="38"/>
        <v>1</v>
      </c>
      <c r="BR143" s="61">
        <f t="shared" si="38"/>
        <v>1</v>
      </c>
      <c r="BS143" s="12"/>
      <c r="BT143" s="62">
        <f>BT141/BT142</f>
        <v>1</v>
      </c>
      <c r="BU143" s="63"/>
      <c r="BV143" s="64">
        <f t="shared" ref="BV143:BX143" si="39">BV141/BV142</f>
        <v>1</v>
      </c>
      <c r="BW143" s="61">
        <f t="shared" si="39"/>
        <v>1</v>
      </c>
      <c r="BX143" s="62">
        <f t="shared" si="39"/>
        <v>1</v>
      </c>
      <c r="BY143" s="63"/>
      <c r="BZ143" s="64">
        <f t="shared" ref="BZ143:CC143" si="40">BZ141/BZ142</f>
        <v>1</v>
      </c>
      <c r="CA143" s="64">
        <f t="shared" si="40"/>
        <v>1</v>
      </c>
      <c r="CB143" s="64">
        <f t="shared" si="40"/>
        <v>1</v>
      </c>
      <c r="CC143" s="65">
        <f t="shared" si="40"/>
        <v>1</v>
      </c>
      <c r="CD143" s="63"/>
      <c r="CE143" s="64">
        <f t="shared" ref="CE143:CJ143" si="41">CE141/CE142</f>
        <v>1</v>
      </c>
      <c r="CF143" s="64">
        <f t="shared" si="41"/>
        <v>0.9444444444</v>
      </c>
      <c r="CG143" s="64">
        <f t="shared" si="41"/>
        <v>1</v>
      </c>
      <c r="CH143" s="64">
        <f t="shared" si="41"/>
        <v>1</v>
      </c>
      <c r="CI143" s="64">
        <f t="shared" si="41"/>
        <v>1</v>
      </c>
      <c r="CJ143" s="64">
        <f t="shared" si="41"/>
        <v>1</v>
      </c>
      <c r="CK143" s="66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 t="str">
        <f>CX141/CX142</f>
        <v>#DIV/0!</v>
      </c>
    </row>
    <row r="144">
      <c r="A144" s="59" t="s">
        <v>179</v>
      </c>
      <c r="B144" s="5"/>
      <c r="C144" s="5"/>
      <c r="D144" s="6"/>
      <c r="E144" s="21">
        <f t="shared" ref="E144:K144" si="42">E142-E141</f>
        <v>0</v>
      </c>
      <c r="F144" s="21">
        <f t="shared" si="42"/>
        <v>0</v>
      </c>
      <c r="G144" s="21">
        <f t="shared" si="42"/>
        <v>0</v>
      </c>
      <c r="H144" s="21">
        <f t="shared" si="42"/>
        <v>0</v>
      </c>
      <c r="I144" s="21">
        <f t="shared" si="42"/>
        <v>0</v>
      </c>
      <c r="J144" s="21">
        <f t="shared" si="42"/>
        <v>0</v>
      </c>
      <c r="K144" s="21">
        <f t="shared" si="42"/>
        <v>0</v>
      </c>
      <c r="L144" s="12"/>
      <c r="M144" s="21">
        <f t="shared" ref="M144:O144" si="43">M142-M141</f>
        <v>0</v>
      </c>
      <c r="N144" s="21">
        <f t="shared" si="43"/>
        <v>0</v>
      </c>
      <c r="O144" s="21">
        <f t="shared" si="43"/>
        <v>0</v>
      </c>
      <c r="P144" s="12"/>
      <c r="Q144" s="21">
        <f t="shared" ref="Q144:S144" si="44">Q142-Q141</f>
        <v>0</v>
      </c>
      <c r="R144" s="21">
        <f t="shared" si="44"/>
        <v>0</v>
      </c>
      <c r="S144" s="21">
        <f t="shared" si="44"/>
        <v>0</v>
      </c>
      <c r="T144" s="12"/>
      <c r="U144" s="21">
        <f t="shared" ref="U144:Y144" si="45">U142-U141</f>
        <v>0</v>
      </c>
      <c r="V144" s="21">
        <f t="shared" si="45"/>
        <v>0</v>
      </c>
      <c r="W144" s="21">
        <f t="shared" si="45"/>
        <v>0</v>
      </c>
      <c r="X144" s="21">
        <f t="shared" si="45"/>
        <v>0</v>
      </c>
      <c r="Y144" s="21">
        <f t="shared" si="45"/>
        <v>0</v>
      </c>
      <c r="Z144" s="12"/>
      <c r="AA144" s="21">
        <f t="shared" ref="AA144:AF144" si="46">AA142-AA141</f>
        <v>0</v>
      </c>
      <c r="AB144" s="21">
        <f t="shared" si="46"/>
        <v>0</v>
      </c>
      <c r="AC144" s="21">
        <f t="shared" si="46"/>
        <v>0</v>
      </c>
      <c r="AD144" s="21">
        <f t="shared" si="46"/>
        <v>0</v>
      </c>
      <c r="AE144" s="21">
        <f t="shared" si="46"/>
        <v>0</v>
      </c>
      <c r="AF144" s="21">
        <f t="shared" si="46"/>
        <v>0</v>
      </c>
      <c r="AG144" s="12"/>
      <c r="AH144" s="21">
        <f t="shared" ref="AH144:AJ144" si="47">AH142-AH141</f>
        <v>0</v>
      </c>
      <c r="AI144" s="21">
        <f t="shared" si="47"/>
        <v>0</v>
      </c>
      <c r="AJ144" s="21">
        <f t="shared" si="47"/>
        <v>0</v>
      </c>
      <c r="AK144" s="12"/>
      <c r="AL144" s="21">
        <f t="shared" ref="AL144:AP144" si="48">AL142-AL141</f>
        <v>0</v>
      </c>
      <c r="AM144" s="21">
        <f t="shared" si="48"/>
        <v>0</v>
      </c>
      <c r="AN144" s="21">
        <f t="shared" si="48"/>
        <v>0</v>
      </c>
      <c r="AO144" s="21">
        <f t="shared" si="48"/>
        <v>0</v>
      </c>
      <c r="AP144" s="21">
        <f t="shared" si="48"/>
        <v>0</v>
      </c>
      <c r="AQ144" s="12"/>
      <c r="AR144" s="21">
        <f t="shared" ref="AR144:AS144" si="49">AR142-AR141</f>
        <v>0</v>
      </c>
      <c r="AS144" s="21">
        <f t="shared" si="49"/>
        <v>0</v>
      </c>
      <c r="AT144" s="12"/>
      <c r="AU144" s="21">
        <f t="shared" ref="AU144:AY144" si="50">AU142-AU141</f>
        <v>0</v>
      </c>
      <c r="AV144" s="21">
        <f t="shared" si="50"/>
        <v>0</v>
      </c>
      <c r="AW144" s="21">
        <f t="shared" si="50"/>
        <v>0</v>
      </c>
      <c r="AX144" s="21">
        <f t="shared" si="50"/>
        <v>0</v>
      </c>
      <c r="AY144" s="21">
        <f t="shared" si="50"/>
        <v>0</v>
      </c>
      <c r="AZ144" s="12"/>
      <c r="BA144" s="21">
        <f t="shared" ref="BA144:BF144" si="51">BA142-BA141</f>
        <v>0</v>
      </c>
      <c r="BB144" s="21">
        <f t="shared" si="51"/>
        <v>0</v>
      </c>
      <c r="BC144" s="21">
        <f t="shared" si="51"/>
        <v>0</v>
      </c>
      <c r="BD144" s="21">
        <f t="shared" si="51"/>
        <v>0</v>
      </c>
      <c r="BE144" s="21">
        <f t="shared" si="51"/>
        <v>0</v>
      </c>
      <c r="BF144" s="21">
        <f t="shared" si="51"/>
        <v>0</v>
      </c>
      <c r="BG144" s="12"/>
      <c r="BH144" s="21">
        <f t="shared" ref="BH144:BL144" si="52">BH142-BH141</f>
        <v>0</v>
      </c>
      <c r="BI144" s="21">
        <f t="shared" si="52"/>
        <v>0</v>
      </c>
      <c r="BJ144" s="21">
        <f t="shared" si="52"/>
        <v>0</v>
      </c>
      <c r="BK144" s="21">
        <f t="shared" si="52"/>
        <v>0</v>
      </c>
      <c r="BL144" s="21">
        <f t="shared" si="52"/>
        <v>0</v>
      </c>
      <c r="BM144" s="12"/>
      <c r="BN144" s="21">
        <f t="shared" ref="BN144:BR144" si="53">BN142-BN141</f>
        <v>0</v>
      </c>
      <c r="BO144" s="21">
        <f t="shared" si="53"/>
        <v>0</v>
      </c>
      <c r="BP144" s="21">
        <f t="shared" si="53"/>
        <v>0</v>
      </c>
      <c r="BQ144" s="21">
        <f t="shared" si="53"/>
        <v>0</v>
      </c>
      <c r="BR144" s="21">
        <f t="shared" si="53"/>
        <v>0</v>
      </c>
      <c r="BS144" s="12"/>
      <c r="BT144" s="38">
        <f>BT142-BT141</f>
        <v>0</v>
      </c>
      <c r="BU144" s="18"/>
      <c r="BV144" s="39">
        <f t="shared" ref="BV144:BX144" si="54">BV142-BV141</f>
        <v>0</v>
      </c>
      <c r="BW144" s="21">
        <f t="shared" si="54"/>
        <v>0</v>
      </c>
      <c r="BX144" s="38">
        <f t="shared" si="54"/>
        <v>0</v>
      </c>
      <c r="BY144" s="18"/>
      <c r="BZ144" s="39">
        <f t="shared" ref="BZ144:CC144" si="55">BZ142-BZ141</f>
        <v>0</v>
      </c>
      <c r="CA144" s="39">
        <f t="shared" si="55"/>
        <v>0</v>
      </c>
      <c r="CB144" s="39">
        <f t="shared" si="55"/>
        <v>0</v>
      </c>
      <c r="CC144" s="60">
        <f t="shared" si="55"/>
        <v>0</v>
      </c>
      <c r="CD144" s="18"/>
      <c r="CE144" s="39">
        <f t="shared" ref="CE144:CJ144" si="56">CE142-CE141</f>
        <v>0</v>
      </c>
      <c r="CF144" s="39">
        <f t="shared" si="56"/>
        <v>1</v>
      </c>
      <c r="CG144" s="39">
        <f t="shared" si="56"/>
        <v>0</v>
      </c>
      <c r="CH144" s="39">
        <f t="shared" si="56"/>
        <v>0</v>
      </c>
      <c r="CI144" s="39">
        <f t="shared" si="56"/>
        <v>0</v>
      </c>
      <c r="CJ144" s="39">
        <f t="shared" si="56"/>
        <v>0</v>
      </c>
      <c r="CK144" s="20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>
        <f>CX142-CX141</f>
        <v>0</v>
      </c>
    </row>
    <row r="145" ht="56.25" customHeight="1">
      <c r="A145" s="59" t="s">
        <v>180</v>
      </c>
      <c r="B145" s="5"/>
      <c r="C145" s="5"/>
      <c r="D145" s="6"/>
      <c r="E145" s="37" t="s">
        <v>181</v>
      </c>
      <c r="F145" s="37" t="s">
        <v>182</v>
      </c>
      <c r="G145" s="37" t="s">
        <v>183</v>
      </c>
      <c r="H145" s="37" t="s">
        <v>184</v>
      </c>
      <c r="I145" s="37" t="s">
        <v>185</v>
      </c>
      <c r="J145" s="37" t="s">
        <v>186</v>
      </c>
      <c r="K145" s="37" t="s">
        <v>187</v>
      </c>
      <c r="L145" s="12"/>
      <c r="M145" s="37" t="s">
        <v>188</v>
      </c>
      <c r="N145" s="37" t="s">
        <v>189</v>
      </c>
      <c r="O145" s="37" t="s">
        <v>190</v>
      </c>
      <c r="P145" s="12"/>
      <c r="Q145" s="37" t="s">
        <v>191</v>
      </c>
      <c r="R145" s="37" t="s">
        <v>192</v>
      </c>
      <c r="S145" s="37" t="s">
        <v>193</v>
      </c>
      <c r="T145" s="12"/>
      <c r="U145" s="37" t="s">
        <v>194</v>
      </c>
      <c r="V145" s="37" t="s">
        <v>195</v>
      </c>
      <c r="W145" s="37" t="s">
        <v>196</v>
      </c>
      <c r="X145" s="37" t="s">
        <v>197</v>
      </c>
      <c r="Y145" s="37" t="s">
        <v>198</v>
      </c>
      <c r="Z145" s="12"/>
      <c r="AA145" s="37" t="s">
        <v>199</v>
      </c>
      <c r="AB145" s="37" t="s">
        <v>200</v>
      </c>
      <c r="AC145" s="37" t="s">
        <v>201</v>
      </c>
      <c r="AD145" s="37" t="s">
        <v>202</v>
      </c>
      <c r="AE145" s="37" t="s">
        <v>203</v>
      </c>
      <c r="AF145" s="37" t="s">
        <v>204</v>
      </c>
      <c r="AG145" s="12"/>
      <c r="AH145" s="37" t="s">
        <v>205</v>
      </c>
      <c r="AI145" s="37" t="s">
        <v>206</v>
      </c>
      <c r="AJ145" s="37" t="s">
        <v>207</v>
      </c>
      <c r="AK145" s="12"/>
      <c r="AL145" s="37" t="s">
        <v>208</v>
      </c>
      <c r="AM145" s="37" t="s">
        <v>209</v>
      </c>
      <c r="AN145" s="37" t="s">
        <v>210</v>
      </c>
      <c r="AO145" s="37" t="s">
        <v>211</v>
      </c>
      <c r="AP145" s="37" t="s">
        <v>212</v>
      </c>
      <c r="AQ145" s="12"/>
      <c r="AR145" s="37" t="s">
        <v>213</v>
      </c>
      <c r="AS145" s="37" t="s">
        <v>214</v>
      </c>
      <c r="AT145" s="12"/>
      <c r="AU145" s="37" t="s">
        <v>215</v>
      </c>
      <c r="AV145" s="37" t="s">
        <v>216</v>
      </c>
      <c r="AW145" s="37" t="s">
        <v>217</v>
      </c>
      <c r="AX145" s="37" t="s">
        <v>218</v>
      </c>
      <c r="AY145" s="37" t="s">
        <v>219</v>
      </c>
      <c r="AZ145" s="12"/>
      <c r="BA145" s="37" t="s">
        <v>220</v>
      </c>
      <c r="BB145" s="37" t="s">
        <v>221</v>
      </c>
      <c r="BC145" s="37" t="s">
        <v>222</v>
      </c>
      <c r="BD145" s="37" t="s">
        <v>223</v>
      </c>
      <c r="BE145" s="37" t="s">
        <v>224</v>
      </c>
      <c r="BF145" s="37" t="s">
        <v>225</v>
      </c>
      <c r="BG145" s="12"/>
      <c r="BH145" s="37" t="s">
        <v>226</v>
      </c>
      <c r="BI145" s="37" t="s">
        <v>227</v>
      </c>
      <c r="BJ145" s="37" t="s">
        <v>228</v>
      </c>
      <c r="BK145" s="37" t="s">
        <v>229</v>
      </c>
      <c r="BL145" s="37" t="s">
        <v>230</v>
      </c>
      <c r="BM145" s="12"/>
      <c r="BN145" s="37" t="s">
        <v>231</v>
      </c>
      <c r="BO145" s="37" t="s">
        <v>232</v>
      </c>
      <c r="BP145" s="37" t="s">
        <v>233</v>
      </c>
      <c r="BQ145" s="37" t="s">
        <v>234</v>
      </c>
      <c r="BR145" s="37" t="s">
        <v>235</v>
      </c>
      <c r="BS145" s="12"/>
      <c r="BT145" s="43" t="s">
        <v>236</v>
      </c>
      <c r="BU145" s="18"/>
      <c r="BV145" s="40" t="s">
        <v>237</v>
      </c>
      <c r="BW145" s="67" t="s">
        <v>238</v>
      </c>
      <c r="BX145" s="43" t="s">
        <v>239</v>
      </c>
      <c r="BY145" s="68"/>
      <c r="BZ145" s="40" t="s">
        <v>240</v>
      </c>
      <c r="CA145" s="37" t="s">
        <v>241</v>
      </c>
      <c r="CB145" s="37" t="s">
        <v>242</v>
      </c>
      <c r="CC145" s="43" t="s">
        <v>243</v>
      </c>
      <c r="CD145" s="18"/>
      <c r="CE145" s="40" t="s">
        <v>244</v>
      </c>
      <c r="CF145" s="46" t="s">
        <v>245</v>
      </c>
      <c r="CG145" s="37" t="s">
        <v>246</v>
      </c>
      <c r="CH145" s="37" t="s">
        <v>247</v>
      </c>
      <c r="CI145" s="37" t="s">
        <v>248</v>
      </c>
      <c r="CJ145" s="37" t="s">
        <v>249</v>
      </c>
      <c r="CK145" s="20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</row>
    <row r="146">
      <c r="A146" s="69" t="s">
        <v>250</v>
      </c>
      <c r="B146" s="5"/>
      <c r="C146" s="5"/>
      <c r="D146" s="6"/>
      <c r="E146" s="37" t="s">
        <v>251</v>
      </c>
      <c r="F146" s="37" t="s">
        <v>251</v>
      </c>
      <c r="G146" s="37" t="s">
        <v>251</v>
      </c>
      <c r="H146" s="37" t="s">
        <v>251</v>
      </c>
      <c r="I146" s="37" t="s">
        <v>251</v>
      </c>
      <c r="J146" s="37" t="s">
        <v>251</v>
      </c>
      <c r="K146" s="37" t="s">
        <v>251</v>
      </c>
      <c r="L146" s="12"/>
      <c r="M146" s="37" t="s">
        <v>251</v>
      </c>
      <c r="N146" s="37" t="s">
        <v>251</v>
      </c>
      <c r="O146" s="37" t="s">
        <v>251</v>
      </c>
      <c r="P146" s="12"/>
      <c r="Q146" s="37" t="s">
        <v>251</v>
      </c>
      <c r="R146" s="37" t="s">
        <v>251</v>
      </c>
      <c r="S146" s="37" t="s">
        <v>251</v>
      </c>
      <c r="T146" s="12"/>
      <c r="U146" s="37" t="s">
        <v>251</v>
      </c>
      <c r="V146" s="37" t="s">
        <v>251</v>
      </c>
      <c r="W146" s="37" t="s">
        <v>251</v>
      </c>
      <c r="X146" s="37" t="s">
        <v>251</v>
      </c>
      <c r="Y146" s="37" t="s">
        <v>251</v>
      </c>
      <c r="Z146" s="12"/>
      <c r="AA146" s="37" t="s">
        <v>251</v>
      </c>
      <c r="AB146" s="37" t="s">
        <v>251</v>
      </c>
      <c r="AC146" s="37" t="s">
        <v>251</v>
      </c>
      <c r="AD146" s="37" t="s">
        <v>251</v>
      </c>
      <c r="AE146" s="37" t="s">
        <v>251</v>
      </c>
      <c r="AF146" s="37" t="s">
        <v>251</v>
      </c>
      <c r="AG146" s="12"/>
      <c r="AH146" s="37" t="s">
        <v>251</v>
      </c>
      <c r="AI146" s="37" t="s">
        <v>251</v>
      </c>
      <c r="AJ146" s="37" t="s">
        <v>251</v>
      </c>
      <c r="AK146" s="12"/>
      <c r="AL146" s="37" t="s">
        <v>118</v>
      </c>
      <c r="AM146" s="37" t="s">
        <v>251</v>
      </c>
      <c r="AN146" s="37" t="s">
        <v>251</v>
      </c>
      <c r="AO146" s="37" t="s">
        <v>251</v>
      </c>
      <c r="AP146" s="37" t="s">
        <v>251</v>
      </c>
      <c r="AQ146" s="12"/>
      <c r="AR146" s="37" t="s">
        <v>251</v>
      </c>
      <c r="AS146" s="37" t="s">
        <v>251</v>
      </c>
      <c r="AT146" s="12"/>
      <c r="AU146" s="37" t="s">
        <v>251</v>
      </c>
      <c r="AV146" s="37" t="s">
        <v>251</v>
      </c>
      <c r="AW146" s="37" t="s">
        <v>251</v>
      </c>
      <c r="AX146" s="37" t="s">
        <v>251</v>
      </c>
      <c r="AY146" s="37" t="s">
        <v>118</v>
      </c>
      <c r="AZ146" s="12"/>
      <c r="BA146" s="37" t="s">
        <v>251</v>
      </c>
      <c r="BB146" s="37" t="s">
        <v>251</v>
      </c>
      <c r="BC146" s="37" t="s">
        <v>251</v>
      </c>
      <c r="BD146" s="37" t="s">
        <v>251</v>
      </c>
      <c r="BE146" s="37" t="s">
        <v>251</v>
      </c>
      <c r="BF146" s="37" t="s">
        <v>251</v>
      </c>
      <c r="BG146" s="12"/>
      <c r="BH146" s="37" t="s">
        <v>251</v>
      </c>
      <c r="BI146" s="37" t="s">
        <v>251</v>
      </c>
      <c r="BJ146" s="37" t="s">
        <v>251</v>
      </c>
      <c r="BK146" s="37" t="s">
        <v>251</v>
      </c>
      <c r="BL146" s="37" t="s">
        <v>251</v>
      </c>
      <c r="BM146" s="12"/>
      <c r="BN146" s="37" t="s">
        <v>251</v>
      </c>
      <c r="BO146" s="37" t="s">
        <v>251</v>
      </c>
      <c r="BP146" s="37" t="s">
        <v>251</v>
      </c>
      <c r="BQ146" s="37" t="s">
        <v>251</v>
      </c>
      <c r="BR146" s="37" t="s">
        <v>251</v>
      </c>
      <c r="BS146" s="12"/>
      <c r="BT146" s="43" t="s">
        <v>251</v>
      </c>
      <c r="BU146" s="18"/>
      <c r="BV146" s="40" t="s">
        <v>251</v>
      </c>
      <c r="BW146" s="40" t="s">
        <v>251</v>
      </c>
      <c r="BX146" s="43" t="s">
        <v>251</v>
      </c>
      <c r="BY146" s="18"/>
      <c r="BZ146" s="40" t="s">
        <v>251</v>
      </c>
      <c r="CA146" s="40" t="s">
        <v>251</v>
      </c>
      <c r="CB146" s="40" t="s">
        <v>118</v>
      </c>
      <c r="CC146" s="70" t="s">
        <v>251</v>
      </c>
      <c r="CD146" s="18"/>
      <c r="CE146" s="40" t="s">
        <v>118</v>
      </c>
      <c r="CF146" s="37" t="s">
        <v>251</v>
      </c>
      <c r="CG146" s="37" t="s">
        <v>251</v>
      </c>
      <c r="CH146" s="37" t="s">
        <v>251</v>
      </c>
      <c r="CI146" s="37" t="s">
        <v>251</v>
      </c>
      <c r="CJ146" s="37" t="s">
        <v>251</v>
      </c>
      <c r="CK146" s="20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</row>
    <row r="147" ht="44.25" customHeight="1">
      <c r="A147" s="69" t="s">
        <v>252</v>
      </c>
      <c r="B147" s="5"/>
      <c r="C147" s="5"/>
      <c r="D147" s="6"/>
      <c r="E147" s="21"/>
      <c r="F147" s="21"/>
      <c r="G147" s="21"/>
      <c r="H147" s="21"/>
      <c r="I147" s="21"/>
      <c r="J147" s="21"/>
      <c r="K147" s="21"/>
      <c r="L147" s="12"/>
      <c r="M147" s="21"/>
      <c r="N147" s="21"/>
      <c r="O147" s="21"/>
      <c r="P147" s="12"/>
      <c r="Q147" s="21"/>
      <c r="R147" s="21"/>
      <c r="S147" s="21"/>
      <c r="T147" s="12"/>
      <c r="U147" s="21"/>
      <c r="V147" s="21"/>
      <c r="W147" s="21"/>
      <c r="X147" s="21"/>
      <c r="Y147" s="21"/>
      <c r="Z147" s="12"/>
      <c r="AA147" s="21"/>
      <c r="AB147" s="21"/>
      <c r="AC147" s="21"/>
      <c r="AD147" s="21"/>
      <c r="AE147" s="21"/>
      <c r="AF147" s="21"/>
      <c r="AG147" s="12"/>
      <c r="AH147" s="21"/>
      <c r="AI147" s="21"/>
      <c r="AJ147" s="21"/>
      <c r="AK147" s="12"/>
      <c r="AL147" s="37" t="s">
        <v>253</v>
      </c>
      <c r="AM147" s="21"/>
      <c r="AN147" s="21"/>
      <c r="AO147" s="21"/>
      <c r="AP147" s="21"/>
      <c r="AQ147" s="12"/>
      <c r="AR147" s="21"/>
      <c r="AS147" s="21"/>
      <c r="AT147" s="12"/>
      <c r="AU147" s="21"/>
      <c r="AV147" s="21"/>
      <c r="AW147" s="21"/>
      <c r="AX147" s="21"/>
      <c r="AY147" s="37" t="s">
        <v>254</v>
      </c>
      <c r="AZ147" s="12"/>
      <c r="BA147" s="21"/>
      <c r="BB147" s="21"/>
      <c r="BC147" s="21"/>
      <c r="BD147" s="21"/>
      <c r="BE147" s="21"/>
      <c r="BF147" s="21"/>
      <c r="BG147" s="12"/>
      <c r="BH147" s="21"/>
      <c r="BI147" s="21"/>
      <c r="BJ147" s="21"/>
      <c r="BK147" s="21"/>
      <c r="BL147" s="21"/>
      <c r="BM147" s="12"/>
      <c r="BN147" s="21"/>
      <c r="BO147" s="21"/>
      <c r="BP147" s="21"/>
      <c r="BQ147" s="21"/>
      <c r="BR147" s="21"/>
      <c r="BS147" s="12"/>
      <c r="BT147" s="38"/>
      <c r="BU147" s="18"/>
      <c r="BV147" s="39"/>
      <c r="BW147" s="21"/>
      <c r="BX147" s="38"/>
      <c r="BY147" s="18"/>
      <c r="BZ147" s="39"/>
      <c r="CA147" s="21"/>
      <c r="CB147" s="37" t="s">
        <v>255</v>
      </c>
      <c r="CC147" s="38"/>
      <c r="CD147" s="18"/>
      <c r="CE147" s="40" t="s">
        <v>256</v>
      </c>
      <c r="CF147" s="37"/>
      <c r="CG147" s="21"/>
      <c r="CH147" s="21"/>
      <c r="CI147" s="21"/>
      <c r="CJ147" s="21"/>
      <c r="CK147" s="20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</row>
    <row r="148">
      <c r="A148" s="69" t="s">
        <v>257</v>
      </c>
      <c r="B148" s="5"/>
      <c r="C148" s="5"/>
      <c r="D148" s="6"/>
      <c r="E148" s="21"/>
      <c r="F148" s="21"/>
      <c r="G148" s="21"/>
      <c r="H148" s="21"/>
      <c r="I148" s="21"/>
      <c r="J148" s="21"/>
      <c r="K148" s="21"/>
      <c r="L148" s="12"/>
      <c r="M148" s="21"/>
      <c r="N148" s="21"/>
      <c r="O148" s="21"/>
      <c r="P148" s="12"/>
      <c r="Q148" s="21"/>
      <c r="R148" s="21"/>
      <c r="S148" s="21"/>
      <c r="T148" s="12"/>
      <c r="U148" s="21"/>
      <c r="V148" s="21"/>
      <c r="W148" s="21"/>
      <c r="X148" s="21"/>
      <c r="Y148" s="21"/>
      <c r="Z148" s="12"/>
      <c r="AA148" s="21"/>
      <c r="AB148" s="21"/>
      <c r="AC148" s="21"/>
      <c r="AD148" s="21"/>
      <c r="AE148" s="21"/>
      <c r="AF148" s="21"/>
      <c r="AG148" s="12"/>
      <c r="AH148" s="21"/>
      <c r="AI148" s="21"/>
      <c r="AJ148" s="21"/>
      <c r="AK148" s="12"/>
      <c r="AL148" s="37" t="s">
        <v>118</v>
      </c>
      <c r="AM148" s="21"/>
      <c r="AN148" s="21"/>
      <c r="AO148" s="21"/>
      <c r="AP148" s="21"/>
      <c r="AQ148" s="12"/>
      <c r="AR148" s="21"/>
      <c r="AS148" s="21"/>
      <c r="AT148" s="12"/>
      <c r="AU148" s="21"/>
      <c r="AV148" s="21"/>
      <c r="AW148" s="21"/>
      <c r="AX148" s="21"/>
      <c r="AY148" s="37" t="s">
        <v>118</v>
      </c>
      <c r="AZ148" s="12"/>
      <c r="BA148" s="21"/>
      <c r="BB148" s="21"/>
      <c r="BC148" s="21"/>
      <c r="BD148" s="21"/>
      <c r="BE148" s="21"/>
      <c r="BF148" s="21"/>
      <c r="BG148" s="12"/>
      <c r="BH148" s="21"/>
      <c r="BI148" s="21"/>
      <c r="BJ148" s="21"/>
      <c r="BK148" s="21"/>
      <c r="BL148" s="21"/>
      <c r="BM148" s="12"/>
      <c r="BN148" s="21"/>
      <c r="BO148" s="21"/>
      <c r="BP148" s="21"/>
      <c r="BQ148" s="21"/>
      <c r="BR148" s="21"/>
      <c r="BS148" s="12"/>
      <c r="BT148" s="38"/>
      <c r="BU148" s="18"/>
      <c r="BV148" s="39"/>
      <c r="BW148" s="21"/>
      <c r="BX148" s="38"/>
      <c r="BY148" s="18"/>
      <c r="BZ148" s="39"/>
      <c r="CA148" s="21"/>
      <c r="CB148" s="37" t="s">
        <v>118</v>
      </c>
      <c r="CC148" s="38"/>
      <c r="CD148" s="18"/>
      <c r="CE148" s="40" t="s">
        <v>118</v>
      </c>
      <c r="CF148" s="21"/>
      <c r="CG148" s="21"/>
      <c r="CH148" s="21"/>
      <c r="CI148" s="21"/>
      <c r="CJ148" s="21"/>
      <c r="CK148" s="20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</row>
    <row r="149" ht="39.75" customHeight="1">
      <c r="A149" s="69" t="s">
        <v>258</v>
      </c>
      <c r="B149" s="5"/>
      <c r="C149" s="5"/>
      <c r="D149" s="6"/>
      <c r="E149" s="21"/>
      <c r="F149" s="21"/>
      <c r="G149" s="21"/>
      <c r="H149" s="21"/>
      <c r="I149" s="21"/>
      <c r="J149" s="21"/>
      <c r="K149" s="21"/>
      <c r="L149" s="12"/>
      <c r="M149" s="21"/>
      <c r="N149" s="21"/>
      <c r="O149" s="21"/>
      <c r="P149" s="12"/>
      <c r="Q149" s="21"/>
      <c r="R149" s="21"/>
      <c r="S149" s="21"/>
      <c r="T149" s="12"/>
      <c r="U149" s="21"/>
      <c r="V149" s="21"/>
      <c r="W149" s="21"/>
      <c r="X149" s="21"/>
      <c r="Y149" s="21"/>
      <c r="Z149" s="12"/>
      <c r="AA149" s="21"/>
      <c r="AB149" s="21"/>
      <c r="AC149" s="21"/>
      <c r="AD149" s="21"/>
      <c r="AE149" s="21"/>
      <c r="AF149" s="21"/>
      <c r="AG149" s="12"/>
      <c r="AH149" s="21"/>
      <c r="AI149" s="21"/>
      <c r="AJ149" s="21"/>
      <c r="AK149" s="12"/>
      <c r="AL149" s="37" t="s">
        <v>259</v>
      </c>
      <c r="AM149" s="21"/>
      <c r="AN149" s="21"/>
      <c r="AO149" s="21"/>
      <c r="AP149" s="21"/>
      <c r="AQ149" s="12"/>
      <c r="AR149" s="21"/>
      <c r="AS149" s="21"/>
      <c r="AT149" s="12"/>
      <c r="AU149" s="21"/>
      <c r="AV149" s="21"/>
      <c r="AW149" s="21"/>
      <c r="AX149" s="21"/>
      <c r="AY149" s="37" t="s">
        <v>260</v>
      </c>
      <c r="AZ149" s="12"/>
      <c r="BA149" s="21"/>
      <c r="BB149" s="21"/>
      <c r="BC149" s="21"/>
      <c r="BD149" s="21"/>
      <c r="BE149" s="21"/>
      <c r="BF149" s="21"/>
      <c r="BG149" s="12"/>
      <c r="BH149" s="21"/>
      <c r="BI149" s="21"/>
      <c r="BJ149" s="21"/>
      <c r="BK149" s="21"/>
      <c r="BL149" s="21"/>
      <c r="BM149" s="12"/>
      <c r="BN149" s="21"/>
      <c r="BO149" s="21"/>
      <c r="BP149" s="21"/>
      <c r="BQ149" s="21"/>
      <c r="BR149" s="21"/>
      <c r="BS149" s="12"/>
      <c r="BT149" s="38"/>
      <c r="BU149" s="18"/>
      <c r="BV149" s="39"/>
      <c r="BW149" s="21"/>
      <c r="BX149" s="38"/>
      <c r="BY149" s="18"/>
      <c r="BZ149" s="39"/>
      <c r="CA149" s="21"/>
      <c r="CB149" s="37" t="s">
        <v>261</v>
      </c>
      <c r="CC149" s="38"/>
      <c r="CD149" s="18"/>
      <c r="CE149" s="40" t="s">
        <v>262</v>
      </c>
      <c r="CF149" s="21"/>
      <c r="CG149" s="21"/>
      <c r="CH149" s="21"/>
      <c r="CI149" s="21"/>
      <c r="CJ149" s="21"/>
      <c r="CK149" s="20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</row>
    <row r="150">
      <c r="A150" s="71" t="s">
        <v>263</v>
      </c>
      <c r="B150" s="5"/>
      <c r="C150" s="5"/>
      <c r="D150" s="6"/>
      <c r="E150" s="37" t="s">
        <v>264</v>
      </c>
      <c r="F150" s="37" t="s">
        <v>264</v>
      </c>
      <c r="G150" s="37" t="s">
        <v>264</v>
      </c>
      <c r="H150" s="37" t="s">
        <v>264</v>
      </c>
      <c r="I150" s="37" t="s">
        <v>264</v>
      </c>
      <c r="J150" s="37" t="s">
        <v>264</v>
      </c>
      <c r="K150" s="37" t="s">
        <v>264</v>
      </c>
      <c r="L150" s="12"/>
      <c r="M150" s="37" t="s">
        <v>264</v>
      </c>
      <c r="N150" s="37" t="s">
        <v>264</v>
      </c>
      <c r="O150" s="37" t="s">
        <v>264</v>
      </c>
      <c r="P150" s="12"/>
      <c r="Q150" s="37" t="s">
        <v>264</v>
      </c>
      <c r="R150" s="37" t="s">
        <v>264</v>
      </c>
      <c r="S150" s="37" t="s">
        <v>264</v>
      </c>
      <c r="T150" s="12"/>
      <c r="U150" s="37" t="s">
        <v>264</v>
      </c>
      <c r="V150" s="72" t="s">
        <v>265</v>
      </c>
      <c r="W150" s="37" t="s">
        <v>264</v>
      </c>
      <c r="X150" s="37" t="s">
        <v>264</v>
      </c>
      <c r="Y150" s="37" t="s">
        <v>264</v>
      </c>
      <c r="Z150" s="12"/>
      <c r="AA150" s="37" t="s">
        <v>264</v>
      </c>
      <c r="AB150" s="37" t="s">
        <v>264</v>
      </c>
      <c r="AC150" s="37" t="s">
        <v>264</v>
      </c>
      <c r="AD150" s="37" t="s">
        <v>264</v>
      </c>
      <c r="AE150" s="37" t="s">
        <v>264</v>
      </c>
      <c r="AF150" s="37" t="s">
        <v>264</v>
      </c>
      <c r="AG150" s="12"/>
      <c r="AH150" s="37" t="s">
        <v>264</v>
      </c>
      <c r="AI150" s="37" t="s">
        <v>264</v>
      </c>
      <c r="AJ150" s="37" t="s">
        <v>264</v>
      </c>
      <c r="AK150" s="12"/>
      <c r="AL150" s="37" t="s">
        <v>264</v>
      </c>
      <c r="AM150" s="37" t="s">
        <v>264</v>
      </c>
      <c r="AN150" s="37" t="s">
        <v>264</v>
      </c>
      <c r="AO150" s="37" t="s">
        <v>264</v>
      </c>
      <c r="AP150" s="37" t="s">
        <v>264</v>
      </c>
      <c r="AQ150" s="12"/>
      <c r="AR150" s="37" t="s">
        <v>264</v>
      </c>
      <c r="AS150" s="37" t="s">
        <v>264</v>
      </c>
      <c r="AT150" s="12"/>
      <c r="AU150" s="37" t="s">
        <v>264</v>
      </c>
      <c r="AV150" s="37" t="s">
        <v>264</v>
      </c>
      <c r="AW150" s="37" t="s">
        <v>264</v>
      </c>
      <c r="AX150" s="37" t="s">
        <v>264</v>
      </c>
      <c r="AY150" s="37" t="s">
        <v>264</v>
      </c>
      <c r="AZ150" s="12"/>
      <c r="BA150" s="37" t="s">
        <v>264</v>
      </c>
      <c r="BB150" s="72" t="s">
        <v>265</v>
      </c>
      <c r="BC150" s="37" t="s">
        <v>264</v>
      </c>
      <c r="BD150" s="37" t="s">
        <v>264</v>
      </c>
      <c r="BE150" s="37" t="s">
        <v>264</v>
      </c>
      <c r="BF150" s="37" t="s">
        <v>264</v>
      </c>
      <c r="BG150" s="12"/>
      <c r="BH150" s="37" t="s">
        <v>264</v>
      </c>
      <c r="BI150" s="37" t="s">
        <v>264</v>
      </c>
      <c r="BJ150" s="72" t="s">
        <v>265</v>
      </c>
      <c r="BK150" s="37" t="s">
        <v>264</v>
      </c>
      <c r="BL150" s="72" t="s">
        <v>265</v>
      </c>
      <c r="BM150" s="12"/>
      <c r="BN150" s="37" t="s">
        <v>264</v>
      </c>
      <c r="BO150" s="37" t="s">
        <v>264</v>
      </c>
      <c r="BP150" s="37" t="s">
        <v>264</v>
      </c>
      <c r="BQ150" s="37" t="s">
        <v>264</v>
      </c>
      <c r="BR150" s="37" t="s">
        <v>264</v>
      </c>
      <c r="BS150" s="12"/>
      <c r="BT150" s="43" t="s">
        <v>264</v>
      </c>
      <c r="BU150" s="18"/>
      <c r="BV150" s="40" t="s">
        <v>264</v>
      </c>
      <c r="BW150" s="40" t="s">
        <v>264</v>
      </c>
      <c r="BX150" s="43" t="s">
        <v>264</v>
      </c>
      <c r="BY150" s="18"/>
      <c r="BZ150" s="40" t="s">
        <v>264</v>
      </c>
      <c r="CA150" s="40" t="s">
        <v>264</v>
      </c>
      <c r="CB150" s="40" t="s">
        <v>264</v>
      </c>
      <c r="CC150" s="70" t="s">
        <v>264</v>
      </c>
      <c r="CD150" s="18"/>
      <c r="CE150" s="40" t="s">
        <v>264</v>
      </c>
      <c r="CF150" s="37" t="s">
        <v>264</v>
      </c>
      <c r="CG150" s="37" t="s">
        <v>264</v>
      </c>
      <c r="CH150" s="37" t="s">
        <v>264</v>
      </c>
      <c r="CI150" s="37" t="s">
        <v>264</v>
      </c>
      <c r="CJ150" s="37" t="s">
        <v>264</v>
      </c>
      <c r="CK150" s="20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</row>
    <row r="151">
      <c r="A151" s="73" t="s">
        <v>266</v>
      </c>
      <c r="B151" s="5"/>
      <c r="C151" s="5"/>
      <c r="D151" s="6"/>
      <c r="E151" s="74">
        <v>44078.0</v>
      </c>
      <c r="F151" s="37" t="s">
        <v>267</v>
      </c>
      <c r="G151" s="74">
        <v>44078.0</v>
      </c>
      <c r="H151" s="74">
        <v>44078.0</v>
      </c>
      <c r="I151" s="74">
        <v>44078.0</v>
      </c>
      <c r="J151" s="74">
        <v>44078.0</v>
      </c>
      <c r="K151" s="74">
        <v>44076.0</v>
      </c>
      <c r="L151" s="23"/>
      <c r="M151" s="74">
        <v>44079.0</v>
      </c>
      <c r="N151" s="74">
        <v>44083.0</v>
      </c>
      <c r="O151" s="74">
        <v>44079.0</v>
      </c>
      <c r="P151" s="23"/>
      <c r="Q151" s="74">
        <v>44082.0</v>
      </c>
      <c r="R151" s="74">
        <v>44082.0</v>
      </c>
      <c r="S151" s="74">
        <v>44081.0</v>
      </c>
      <c r="T151" s="23"/>
      <c r="U151" s="74">
        <v>44081.0</v>
      </c>
      <c r="V151" s="37" t="s">
        <v>267</v>
      </c>
      <c r="W151" s="74">
        <v>44081.0</v>
      </c>
      <c r="X151" s="74">
        <v>44081.0</v>
      </c>
      <c r="Y151" s="74">
        <v>44081.0</v>
      </c>
      <c r="Z151" s="23"/>
      <c r="AA151" s="37" t="s">
        <v>267</v>
      </c>
      <c r="AB151" s="74">
        <v>44083.0</v>
      </c>
      <c r="AC151" s="74">
        <v>44083.0</v>
      </c>
      <c r="AD151" s="74">
        <v>44083.0</v>
      </c>
      <c r="AE151" s="74">
        <v>44086.0</v>
      </c>
      <c r="AF151" s="74">
        <v>44083.0</v>
      </c>
      <c r="AG151" s="23"/>
      <c r="AH151" s="74">
        <v>44086.0</v>
      </c>
      <c r="AI151" s="74">
        <v>44086.0</v>
      </c>
      <c r="AJ151" s="74">
        <v>44086.0</v>
      </c>
      <c r="AK151" s="23"/>
      <c r="AL151" s="74">
        <v>44091.0</v>
      </c>
      <c r="AM151" s="74">
        <v>44087.0</v>
      </c>
      <c r="AN151" s="74">
        <v>44088.0</v>
      </c>
      <c r="AO151" s="74">
        <v>44087.0</v>
      </c>
      <c r="AP151" s="74">
        <v>44087.0</v>
      </c>
      <c r="AQ151" s="23"/>
      <c r="AR151" s="74">
        <v>44091.0</v>
      </c>
      <c r="AS151" s="74">
        <v>44090.0</v>
      </c>
      <c r="AT151" s="23"/>
      <c r="AU151" s="74">
        <v>44094.0</v>
      </c>
      <c r="AV151" s="74">
        <v>44091.0</v>
      </c>
      <c r="AW151" s="74">
        <v>44095.0</v>
      </c>
      <c r="AX151" s="74">
        <v>44094.0</v>
      </c>
      <c r="AY151" s="74">
        <v>44091.0</v>
      </c>
      <c r="AZ151" s="23"/>
      <c r="BA151" s="74">
        <v>44094.0</v>
      </c>
      <c r="BB151" s="37" t="s">
        <v>267</v>
      </c>
      <c r="BC151" s="74">
        <v>44095.0</v>
      </c>
      <c r="BD151" s="74">
        <v>44094.0</v>
      </c>
      <c r="BE151" s="74">
        <v>44094.0</v>
      </c>
      <c r="BF151" s="37" t="s">
        <v>267</v>
      </c>
      <c r="BG151" s="23"/>
      <c r="BH151" s="74">
        <v>44095.0</v>
      </c>
      <c r="BI151" s="74">
        <v>44095.0</v>
      </c>
      <c r="BJ151" s="37" t="s">
        <v>267</v>
      </c>
      <c r="BK151" s="74">
        <v>44118.0</v>
      </c>
      <c r="BL151" s="37" t="s">
        <v>267</v>
      </c>
      <c r="BM151" s="23"/>
      <c r="BN151" s="74">
        <v>44098.0</v>
      </c>
      <c r="BO151" s="74">
        <v>44096.0</v>
      </c>
      <c r="BP151" s="74">
        <v>44098.0</v>
      </c>
      <c r="BQ151" s="74">
        <v>44098.0</v>
      </c>
      <c r="BR151" s="74">
        <v>44098.0</v>
      </c>
      <c r="BS151" s="23"/>
      <c r="BT151" s="75">
        <v>44105.0</v>
      </c>
      <c r="BU151" s="76"/>
      <c r="BV151" s="77">
        <v>44103.0</v>
      </c>
      <c r="BW151" s="74">
        <v>44103.0</v>
      </c>
      <c r="BX151" s="75">
        <v>44099.0</v>
      </c>
      <c r="BY151" s="76"/>
      <c r="BZ151" s="77">
        <v>44102.0</v>
      </c>
      <c r="CA151" s="74">
        <v>44103.0</v>
      </c>
      <c r="CB151" s="74">
        <v>44103.0</v>
      </c>
      <c r="CC151" s="75">
        <v>44103.0</v>
      </c>
      <c r="CD151" s="76"/>
      <c r="CE151" s="77">
        <v>44103.0</v>
      </c>
      <c r="CF151" s="74">
        <v>44106.0</v>
      </c>
      <c r="CG151" s="74">
        <v>44103.0</v>
      </c>
      <c r="CH151" s="74">
        <v>44103.0</v>
      </c>
      <c r="CI151" s="74">
        <v>44105.0</v>
      </c>
      <c r="CJ151" s="74">
        <v>44103.0</v>
      </c>
      <c r="CK151" s="78"/>
      <c r="CL151" s="79"/>
      <c r="CM151" s="79"/>
      <c r="CN151" s="79"/>
      <c r="CO151" s="79"/>
      <c r="CP151" s="79"/>
      <c r="CQ151" s="79"/>
      <c r="CR151" s="79"/>
      <c r="CS151" s="79"/>
      <c r="CT151" s="79"/>
      <c r="CU151" s="79"/>
      <c r="CV151" s="79"/>
      <c r="CW151" s="79"/>
      <c r="CX151" s="79"/>
    </row>
    <row r="152">
      <c r="A152" s="80"/>
      <c r="B152" s="80"/>
      <c r="C152" s="80"/>
      <c r="D152" s="81"/>
      <c r="E152" s="82"/>
      <c r="F152" s="82"/>
      <c r="G152" s="82"/>
      <c r="H152" s="82"/>
      <c r="I152" s="82"/>
      <c r="J152" s="82"/>
      <c r="K152" s="83" t="s">
        <v>268</v>
      </c>
      <c r="L152" s="84">
        <f>AVERAGE(E143:K143)</f>
        <v>1</v>
      </c>
      <c r="M152" s="82"/>
      <c r="N152" s="82"/>
      <c r="O152" s="83" t="s">
        <v>268</v>
      </c>
      <c r="P152" s="84">
        <f>AVERAGE(M143:O143)</f>
        <v>1</v>
      </c>
      <c r="Q152" s="82"/>
      <c r="R152" s="82"/>
      <c r="S152" s="83" t="s">
        <v>268</v>
      </c>
      <c r="T152" s="84">
        <f>AVERAGE(Q143:S143)</f>
        <v>1</v>
      </c>
      <c r="U152" s="82"/>
      <c r="V152" s="82"/>
      <c r="W152" s="82"/>
      <c r="X152" s="82"/>
      <c r="Y152" s="83" t="s">
        <v>268</v>
      </c>
      <c r="Z152" s="84">
        <f>AVERAGE(U143:Y143)</f>
        <v>1</v>
      </c>
      <c r="AA152" s="82"/>
      <c r="AB152" s="82"/>
      <c r="AC152" s="82"/>
      <c r="AD152" s="82"/>
      <c r="AE152" s="82"/>
      <c r="AF152" s="83" t="s">
        <v>268</v>
      </c>
      <c r="AG152" s="84">
        <f>AVERAGE(AA143:AF143)</f>
        <v>1</v>
      </c>
      <c r="AH152" s="82"/>
      <c r="AI152" s="82"/>
      <c r="AJ152" s="83" t="s">
        <v>268</v>
      </c>
      <c r="AK152" s="84">
        <f>AVERAGE(AH143:AJ143)</f>
        <v>1</v>
      </c>
      <c r="AL152" s="82"/>
      <c r="AM152" s="82"/>
      <c r="AN152" s="82"/>
      <c r="AO152" s="82"/>
      <c r="AP152" s="83" t="s">
        <v>268</v>
      </c>
      <c r="AQ152" s="84">
        <f>AVERAGE(AL143:AP143)</f>
        <v>1</v>
      </c>
      <c r="AR152" s="82"/>
      <c r="AS152" s="83" t="s">
        <v>268</v>
      </c>
      <c r="AT152" s="84">
        <f>AVERAGE(AR143:AS143)</f>
        <v>1</v>
      </c>
      <c r="AU152" s="82"/>
      <c r="AV152" s="82"/>
      <c r="AW152" s="82"/>
      <c r="AX152" s="82"/>
      <c r="AY152" s="83" t="s">
        <v>268</v>
      </c>
      <c r="AZ152" s="84">
        <f>AVERAGE(AU143:AY143)</f>
        <v>1</v>
      </c>
      <c r="BA152" s="82"/>
      <c r="BB152" s="82"/>
      <c r="BC152" s="82"/>
      <c r="BD152" s="82"/>
      <c r="BE152" s="82"/>
      <c r="BF152" s="83" t="s">
        <v>268</v>
      </c>
      <c r="BG152" s="84">
        <f>AVERAGE(BA143:BF143)</f>
        <v>1</v>
      </c>
      <c r="BH152" s="82"/>
      <c r="BI152" s="82"/>
      <c r="BJ152" s="82"/>
      <c r="BK152" s="82"/>
      <c r="BL152" s="83" t="s">
        <v>268</v>
      </c>
      <c r="BM152" s="84">
        <f>AVERAGE(BH143:BL143)</f>
        <v>1</v>
      </c>
      <c r="BN152" s="82"/>
      <c r="BO152" s="82"/>
      <c r="BP152" s="82"/>
      <c r="BQ152" s="82"/>
      <c r="BR152" s="83" t="s">
        <v>268</v>
      </c>
      <c r="BS152" s="84">
        <f>AVERAGE(BN143:BR143)</f>
        <v>1</v>
      </c>
      <c r="BT152" s="83" t="s">
        <v>268</v>
      </c>
      <c r="BU152" s="84">
        <f>AVERAGE(BT143)</f>
        <v>1</v>
      </c>
      <c r="BV152" s="82"/>
      <c r="BW152" s="82"/>
      <c r="BX152" s="83" t="s">
        <v>268</v>
      </c>
      <c r="BY152" s="84">
        <f>AVERAGE(BV143:BX143)</f>
        <v>1</v>
      </c>
      <c r="BZ152" s="82"/>
      <c r="CA152" s="82"/>
      <c r="CB152" s="82"/>
      <c r="CC152" s="83" t="s">
        <v>268</v>
      </c>
      <c r="CD152" s="84">
        <f>AVERAGE(BZ143:CC143)</f>
        <v>1</v>
      </c>
      <c r="CE152" s="82"/>
      <c r="CF152" s="82"/>
      <c r="CG152" s="82"/>
      <c r="CH152" s="82"/>
      <c r="CI152" s="82"/>
      <c r="CJ152" s="83" t="s">
        <v>268</v>
      </c>
      <c r="CK152" s="84">
        <f>AVERAGE(CE143:CJ143)</f>
        <v>0.9907407407</v>
      </c>
      <c r="CL152" s="82"/>
      <c r="CM152" s="82"/>
      <c r="CN152" s="82"/>
      <c r="CO152" s="82"/>
      <c r="CP152" s="82"/>
      <c r="CQ152" s="82"/>
      <c r="CR152" s="82"/>
      <c r="CS152" s="82"/>
      <c r="CT152" s="82"/>
      <c r="CU152" s="82"/>
      <c r="CV152" s="82"/>
      <c r="CW152" s="82"/>
      <c r="CX152" s="82"/>
    </row>
    <row r="153">
      <c r="A153" s="80"/>
      <c r="B153" s="80"/>
      <c r="C153" s="80"/>
      <c r="D153" s="81"/>
      <c r="E153" s="82"/>
      <c r="F153" s="82"/>
      <c r="G153" s="82"/>
      <c r="H153" s="82"/>
      <c r="I153" s="82"/>
      <c r="J153" s="82"/>
      <c r="K153" s="85" t="s">
        <v>269</v>
      </c>
      <c r="L153" s="86">
        <f>COUNTA(E2:K3)</f>
        <v>7</v>
      </c>
      <c r="M153" s="82"/>
      <c r="N153" s="82"/>
      <c r="O153" s="85" t="s">
        <v>269</v>
      </c>
      <c r="P153" s="86">
        <f>COUNTA(M2:O3)</f>
        <v>3</v>
      </c>
      <c r="Q153" s="82"/>
      <c r="R153" s="82"/>
      <c r="S153" s="85" t="s">
        <v>269</v>
      </c>
      <c r="T153" s="86">
        <f>COUNTA(Q2:S3)</f>
        <v>3</v>
      </c>
      <c r="U153" s="82"/>
      <c r="V153" s="82"/>
      <c r="W153" s="82"/>
      <c r="X153" s="82"/>
      <c r="Y153" s="85" t="s">
        <v>269</v>
      </c>
      <c r="Z153" s="86">
        <f>COUNTA(U2:Y3)</f>
        <v>5</v>
      </c>
      <c r="AA153" s="82"/>
      <c r="AB153" s="82"/>
      <c r="AC153" s="82"/>
      <c r="AD153" s="82"/>
      <c r="AE153" s="82"/>
      <c r="AF153" s="85" t="s">
        <v>269</v>
      </c>
      <c r="AG153" s="86">
        <f>COUNTA(AA2:AF3)</f>
        <v>6</v>
      </c>
      <c r="AH153" s="82"/>
      <c r="AI153" s="82"/>
      <c r="AJ153" s="85" t="s">
        <v>269</v>
      </c>
      <c r="AK153" s="86">
        <f>COUNTA(AH2:AJ3)</f>
        <v>3</v>
      </c>
      <c r="AL153" s="82"/>
      <c r="AM153" s="82"/>
      <c r="AN153" s="82"/>
      <c r="AO153" s="82"/>
      <c r="AP153" s="85" t="s">
        <v>269</v>
      </c>
      <c r="AQ153" s="86">
        <f>COUNTA(AL2:AP3)</f>
        <v>5</v>
      </c>
      <c r="AR153" s="82"/>
      <c r="AS153" s="85" t="s">
        <v>269</v>
      </c>
      <c r="AT153" s="86">
        <f>COUNTA(AR2:AS3)</f>
        <v>2</v>
      </c>
      <c r="AU153" s="82"/>
      <c r="AV153" s="82"/>
      <c r="AW153" s="82"/>
      <c r="AX153" s="82"/>
      <c r="AY153" s="85" t="s">
        <v>269</v>
      </c>
      <c r="AZ153" s="86">
        <f>COUNTA(AU2:AY3)</f>
        <v>5</v>
      </c>
      <c r="BA153" s="82"/>
      <c r="BB153" s="82"/>
      <c r="BC153" s="82"/>
      <c r="BD153" s="82"/>
      <c r="BE153" s="82"/>
      <c r="BF153" s="85" t="s">
        <v>269</v>
      </c>
      <c r="BG153" s="86">
        <f>COUNTA(BA2:BF3)</f>
        <v>6</v>
      </c>
      <c r="BH153" s="82"/>
      <c r="BI153" s="82"/>
      <c r="BJ153" s="82"/>
      <c r="BK153" s="82"/>
      <c r="BL153" s="85" t="s">
        <v>269</v>
      </c>
      <c r="BM153" s="86">
        <f>COUNTA(BH2:BL3)</f>
        <v>5</v>
      </c>
      <c r="BN153" s="82"/>
      <c r="BO153" s="82"/>
      <c r="BP153" s="82"/>
      <c r="BQ153" s="82"/>
      <c r="BR153" s="85" t="s">
        <v>269</v>
      </c>
      <c r="BS153" s="86">
        <f>COUNTA(BN2:BR3)</f>
        <v>5</v>
      </c>
      <c r="BT153" s="85" t="s">
        <v>269</v>
      </c>
      <c r="BU153" s="86">
        <f>COUNTA(BT2)</f>
        <v>1</v>
      </c>
      <c r="BV153" s="82"/>
      <c r="BW153" s="82"/>
      <c r="BX153" s="85" t="s">
        <v>269</v>
      </c>
      <c r="BY153" s="86">
        <f>COUNTA(BV2:BX3)</f>
        <v>3</v>
      </c>
      <c r="BZ153" s="82"/>
      <c r="CA153" s="82"/>
      <c r="CB153" s="87"/>
      <c r="CC153" s="85" t="s">
        <v>269</v>
      </c>
      <c r="CD153" s="86">
        <f>COUNTA(BZ2:CC3)</f>
        <v>4</v>
      </c>
      <c r="CE153" s="88"/>
      <c r="CF153" s="82"/>
      <c r="CG153" s="82"/>
      <c r="CH153" s="82"/>
      <c r="CI153" s="82"/>
      <c r="CJ153" s="85" t="s">
        <v>269</v>
      </c>
      <c r="CK153" s="86">
        <f>COUNTA(CE2:CJ3)</f>
        <v>6</v>
      </c>
      <c r="CL153" s="82"/>
      <c r="CM153" s="82"/>
      <c r="CN153" s="82"/>
      <c r="CO153" s="82"/>
      <c r="CP153" s="82"/>
      <c r="CQ153" s="82"/>
      <c r="CR153" s="82"/>
      <c r="CS153" s="82"/>
      <c r="CT153" s="82"/>
      <c r="CU153" s="82"/>
      <c r="CV153" s="82"/>
      <c r="CW153" s="82"/>
      <c r="CX153" s="82"/>
    </row>
    <row r="154">
      <c r="A154" s="80"/>
      <c r="B154" s="80"/>
      <c r="C154" s="80"/>
      <c r="D154" s="81"/>
      <c r="E154" s="82"/>
      <c r="F154" s="82"/>
      <c r="G154" s="82"/>
      <c r="H154" s="82"/>
      <c r="I154" s="82"/>
      <c r="J154" s="82"/>
      <c r="K154" s="89" t="s">
        <v>270</v>
      </c>
      <c r="L154" s="90">
        <f>SUM(E4:K4)</f>
        <v>0.01951388889</v>
      </c>
      <c r="M154" s="82"/>
      <c r="N154" s="82"/>
      <c r="O154" s="89" t="s">
        <v>270</v>
      </c>
      <c r="P154" s="90">
        <f>SUM(M4:O4)</f>
        <v>0.01263888889</v>
      </c>
      <c r="Q154" s="82"/>
      <c r="R154" s="82"/>
      <c r="S154" s="89" t="s">
        <v>270</v>
      </c>
      <c r="T154" s="90">
        <f>SUM(Q4:S4)</f>
        <v>0.01232638889</v>
      </c>
      <c r="U154" s="82"/>
      <c r="V154" s="82"/>
      <c r="W154" s="82"/>
      <c r="X154" s="82"/>
      <c r="Y154" s="89" t="s">
        <v>270</v>
      </c>
      <c r="Z154" s="90">
        <f>SUM(U4:Y4)</f>
        <v>0.04525462963</v>
      </c>
      <c r="AA154" s="82"/>
      <c r="AB154" s="82"/>
      <c r="AC154" s="82"/>
      <c r="AD154" s="82"/>
      <c r="AE154" s="82"/>
      <c r="AF154" s="89" t="s">
        <v>270</v>
      </c>
      <c r="AG154" s="90">
        <f>SUM(AA4:AF4)</f>
        <v>0.02335648148</v>
      </c>
      <c r="AH154" s="82"/>
      <c r="AI154" s="82"/>
      <c r="AJ154" s="89" t="s">
        <v>270</v>
      </c>
      <c r="AK154" s="90">
        <f>SUM(AH4:AJ4)</f>
        <v>0.02862268519</v>
      </c>
      <c r="AL154" s="82"/>
      <c r="AM154" s="82"/>
      <c r="AN154" s="82"/>
      <c r="AO154" s="82"/>
      <c r="AP154" s="89" t="s">
        <v>270</v>
      </c>
      <c r="AQ154" s="90">
        <f>SUM(AL4:AP4)</f>
        <v>0.02059027778</v>
      </c>
      <c r="AR154" s="82"/>
      <c r="AS154" s="89" t="s">
        <v>270</v>
      </c>
      <c r="AT154" s="90">
        <f>SUM(AR4:AS4)</f>
        <v>0.002650462963</v>
      </c>
      <c r="AU154" s="82"/>
      <c r="AV154" s="82"/>
      <c r="AW154" s="82"/>
      <c r="AX154" s="82"/>
      <c r="AY154" s="89" t="s">
        <v>270</v>
      </c>
      <c r="AZ154" s="90">
        <f>SUM(AU4:AY4)</f>
        <v>0.02130787037</v>
      </c>
      <c r="BA154" s="82"/>
      <c r="BB154" s="82"/>
      <c r="BC154" s="82"/>
      <c r="BD154" s="82"/>
      <c r="BE154" s="82"/>
      <c r="BF154" s="89" t="s">
        <v>270</v>
      </c>
      <c r="BG154" s="90">
        <f>SUM(BA4:BF4)</f>
        <v>0.04719907407</v>
      </c>
      <c r="BH154" s="82"/>
      <c r="BI154" s="82"/>
      <c r="BJ154" s="82"/>
      <c r="BK154" s="82"/>
      <c r="BL154" s="89" t="s">
        <v>270</v>
      </c>
      <c r="BM154" s="90">
        <f>SUM(BH4:BL4)</f>
        <v>0.016875</v>
      </c>
      <c r="BN154" s="82"/>
      <c r="BO154" s="82"/>
      <c r="BP154" s="82"/>
      <c r="BQ154" s="82"/>
      <c r="BR154" s="89" t="s">
        <v>270</v>
      </c>
      <c r="BS154" s="90">
        <f>SUM(BN4:BR4)</f>
        <v>0.02321759259</v>
      </c>
      <c r="BT154" s="89" t="s">
        <v>270</v>
      </c>
      <c r="BU154" s="90">
        <f>SUM(BT4)</f>
        <v>0.001956018519</v>
      </c>
      <c r="BV154" s="82"/>
      <c r="BW154" s="82"/>
      <c r="BX154" s="89" t="s">
        <v>270</v>
      </c>
      <c r="BY154" s="90">
        <f>SUM(BV4:BX4)</f>
        <v>0.02148148148</v>
      </c>
      <c r="BZ154" s="82"/>
      <c r="CA154" s="82"/>
      <c r="CB154" s="82"/>
      <c r="CC154" s="89" t="s">
        <v>270</v>
      </c>
      <c r="CD154" s="90">
        <f>SUM(BZ4:CC4)</f>
        <v>0.01657407407</v>
      </c>
      <c r="CE154" s="88"/>
      <c r="CF154" s="82"/>
      <c r="CG154" s="82"/>
      <c r="CH154" s="82"/>
      <c r="CI154" s="82"/>
      <c r="CJ154" s="89" t="s">
        <v>270</v>
      </c>
      <c r="CK154" s="90">
        <f>SUM(CE4:CJ4)</f>
        <v>0.01517361111</v>
      </c>
      <c r="CL154" s="82"/>
      <c r="CM154" s="82"/>
      <c r="CN154" s="82"/>
      <c r="CO154" s="82"/>
      <c r="CP154" s="82"/>
      <c r="CQ154" s="82"/>
      <c r="CR154" s="82"/>
      <c r="CS154" s="82"/>
      <c r="CT154" s="82"/>
      <c r="CU154" s="82"/>
      <c r="CV154" s="82"/>
      <c r="CW154" s="82"/>
      <c r="CX154" s="82"/>
    </row>
    <row r="155">
      <c r="A155" s="80"/>
      <c r="B155" s="80"/>
      <c r="C155" s="80"/>
      <c r="D155" s="81"/>
      <c r="E155" s="82"/>
      <c r="F155" s="82"/>
      <c r="G155" s="82"/>
      <c r="H155" s="82"/>
      <c r="I155" s="82"/>
      <c r="J155" s="82"/>
      <c r="K155" s="91" t="s">
        <v>271</v>
      </c>
      <c r="L155" s="92">
        <v>4.0</v>
      </c>
      <c r="M155" s="82"/>
      <c r="N155" s="82"/>
      <c r="O155" s="91" t="s">
        <v>271</v>
      </c>
      <c r="P155" s="92">
        <v>3.0</v>
      </c>
      <c r="Q155" s="82"/>
      <c r="R155" s="82"/>
      <c r="S155" s="91" t="s">
        <v>271</v>
      </c>
      <c r="T155" s="92">
        <v>1.0</v>
      </c>
      <c r="U155" s="82"/>
      <c r="V155" s="82"/>
      <c r="W155" s="82"/>
      <c r="X155" s="82"/>
      <c r="Y155" s="91" t="s">
        <v>271</v>
      </c>
      <c r="Z155" s="92">
        <v>2.0</v>
      </c>
      <c r="AA155" s="82"/>
      <c r="AB155" s="82"/>
      <c r="AC155" s="82"/>
      <c r="AD155" s="82"/>
      <c r="AE155" s="82"/>
      <c r="AF155" s="91" t="s">
        <v>271</v>
      </c>
      <c r="AG155" s="92">
        <v>5.0</v>
      </c>
      <c r="AH155" s="82"/>
      <c r="AI155" s="82"/>
      <c r="AJ155" s="91" t="s">
        <v>271</v>
      </c>
      <c r="AK155" s="92">
        <v>3.0</v>
      </c>
      <c r="AL155" s="82"/>
      <c r="AM155" s="82"/>
      <c r="AN155" s="82"/>
      <c r="AO155" s="82"/>
      <c r="AP155" s="91" t="s">
        <v>271</v>
      </c>
      <c r="AQ155" s="92">
        <v>4.0</v>
      </c>
      <c r="AR155" s="82"/>
      <c r="AS155" s="91" t="s">
        <v>271</v>
      </c>
      <c r="AT155" s="92">
        <v>1.0</v>
      </c>
      <c r="AU155" s="82"/>
      <c r="AV155" s="82"/>
      <c r="AW155" s="82"/>
      <c r="AX155" s="82"/>
      <c r="AY155" s="91" t="s">
        <v>271</v>
      </c>
      <c r="AZ155" s="92">
        <v>2.0</v>
      </c>
      <c r="BA155" s="82"/>
      <c r="BB155" s="82"/>
      <c r="BC155" s="82"/>
      <c r="BD155" s="82"/>
      <c r="BE155" s="82"/>
      <c r="BF155" s="91" t="s">
        <v>271</v>
      </c>
      <c r="BG155" s="92">
        <v>3.0</v>
      </c>
      <c r="BH155" s="82"/>
      <c r="BI155" s="82"/>
      <c r="BJ155" s="82"/>
      <c r="BK155" s="82"/>
      <c r="BL155" s="91" t="s">
        <v>271</v>
      </c>
      <c r="BM155" s="92">
        <v>3.0</v>
      </c>
      <c r="BN155" s="82"/>
      <c r="BO155" s="82"/>
      <c r="BP155" s="82"/>
      <c r="BQ155" s="82"/>
      <c r="BR155" s="91" t="s">
        <v>271</v>
      </c>
      <c r="BS155" s="92">
        <v>4.0</v>
      </c>
      <c r="BT155" s="91" t="s">
        <v>271</v>
      </c>
      <c r="BU155" s="92">
        <v>0.0</v>
      </c>
      <c r="BV155" s="82"/>
      <c r="BW155" s="82"/>
      <c r="BX155" s="91" t="s">
        <v>271</v>
      </c>
      <c r="BY155" s="92">
        <v>2.0</v>
      </c>
      <c r="BZ155" s="82"/>
      <c r="CA155" s="82"/>
      <c r="CB155" s="82"/>
      <c r="CC155" s="91" t="s">
        <v>271</v>
      </c>
      <c r="CD155" s="92">
        <v>3.0</v>
      </c>
      <c r="CE155" s="82"/>
      <c r="CF155" s="82"/>
      <c r="CG155" s="82"/>
      <c r="CH155" s="82"/>
      <c r="CI155" s="82"/>
      <c r="CJ155" s="91" t="s">
        <v>271</v>
      </c>
      <c r="CK155" s="92">
        <v>5.0</v>
      </c>
      <c r="CL155" s="82"/>
      <c r="CM155" s="82"/>
      <c r="CN155" s="82"/>
      <c r="CO155" s="82"/>
      <c r="CP155" s="82"/>
      <c r="CQ155" s="82"/>
      <c r="CR155" s="82"/>
      <c r="CS155" s="82"/>
      <c r="CT155" s="82"/>
      <c r="CU155" s="82"/>
      <c r="CV155" s="82"/>
      <c r="CW155" s="82"/>
      <c r="CX155" s="82"/>
    </row>
    <row r="156">
      <c r="A156" s="80"/>
      <c r="B156" s="80"/>
      <c r="C156" s="80"/>
      <c r="D156" s="81"/>
      <c r="E156" s="82"/>
      <c r="F156" s="82"/>
      <c r="G156" s="82"/>
      <c r="H156" s="82"/>
      <c r="I156" s="82"/>
      <c r="J156" s="82"/>
      <c r="K156" s="93" t="s">
        <v>272</v>
      </c>
      <c r="L156" s="92">
        <v>3.0</v>
      </c>
      <c r="M156" s="82"/>
      <c r="N156" s="82"/>
      <c r="O156" s="93" t="s">
        <v>272</v>
      </c>
      <c r="P156" s="92">
        <v>0.0</v>
      </c>
      <c r="Q156" s="82"/>
      <c r="R156" s="82"/>
      <c r="S156" s="93" t="s">
        <v>272</v>
      </c>
      <c r="T156" s="92">
        <v>2.0</v>
      </c>
      <c r="U156" s="82"/>
      <c r="V156" s="82"/>
      <c r="W156" s="82"/>
      <c r="X156" s="82"/>
      <c r="Y156" s="93" t="s">
        <v>272</v>
      </c>
      <c r="Z156" s="92">
        <v>3.0</v>
      </c>
      <c r="AA156" s="82"/>
      <c r="AB156" s="82"/>
      <c r="AC156" s="82"/>
      <c r="AD156" s="82"/>
      <c r="AE156" s="82"/>
      <c r="AF156" s="93" t="s">
        <v>272</v>
      </c>
      <c r="AG156" s="92">
        <v>0.0</v>
      </c>
      <c r="AH156" s="82"/>
      <c r="AI156" s="82"/>
      <c r="AJ156" s="93" t="s">
        <v>272</v>
      </c>
      <c r="AK156" s="92">
        <v>0.0</v>
      </c>
      <c r="AL156" s="82"/>
      <c r="AM156" s="82"/>
      <c r="AN156" s="82"/>
      <c r="AO156" s="82"/>
      <c r="AP156" s="93" t="s">
        <v>272</v>
      </c>
      <c r="AQ156" s="92">
        <v>1.0</v>
      </c>
      <c r="AR156" s="82"/>
      <c r="AS156" s="93" t="s">
        <v>272</v>
      </c>
      <c r="AT156" s="92">
        <v>1.0</v>
      </c>
      <c r="AU156" s="82"/>
      <c r="AV156" s="82"/>
      <c r="AW156" s="82"/>
      <c r="AX156" s="82"/>
      <c r="AY156" s="93" t="s">
        <v>272</v>
      </c>
      <c r="AZ156" s="92">
        <v>3.0</v>
      </c>
      <c r="BA156" s="82"/>
      <c r="BB156" s="82"/>
      <c r="BC156" s="82"/>
      <c r="BD156" s="82"/>
      <c r="BE156" s="82"/>
      <c r="BF156" s="93" t="s">
        <v>272</v>
      </c>
      <c r="BG156" s="92">
        <v>3.0</v>
      </c>
      <c r="BH156" s="82"/>
      <c r="BI156" s="82"/>
      <c r="BJ156" s="82"/>
      <c r="BK156" s="82"/>
      <c r="BL156" s="93" t="s">
        <v>272</v>
      </c>
      <c r="BM156" s="92">
        <v>2.0</v>
      </c>
      <c r="BN156" s="82"/>
      <c r="BO156" s="82"/>
      <c r="BP156" s="82"/>
      <c r="BQ156" s="82"/>
      <c r="BR156" s="93" t="s">
        <v>272</v>
      </c>
      <c r="BS156" s="92">
        <v>1.0</v>
      </c>
      <c r="BT156" s="93" t="s">
        <v>272</v>
      </c>
      <c r="BU156" s="92">
        <v>1.0</v>
      </c>
      <c r="BV156" s="82"/>
      <c r="BW156" s="82"/>
      <c r="BX156" s="93" t="s">
        <v>272</v>
      </c>
      <c r="BY156" s="92">
        <v>1.0</v>
      </c>
      <c r="BZ156" s="82"/>
      <c r="CA156" s="82"/>
      <c r="CB156" s="82"/>
      <c r="CC156" s="93" t="s">
        <v>272</v>
      </c>
      <c r="CD156" s="92">
        <v>1.0</v>
      </c>
      <c r="CE156" s="82"/>
      <c r="CF156" s="82"/>
      <c r="CG156" s="82"/>
      <c r="CH156" s="82"/>
      <c r="CI156" s="82"/>
      <c r="CJ156" s="93" t="s">
        <v>272</v>
      </c>
      <c r="CK156" s="92">
        <v>1.0</v>
      </c>
      <c r="CL156" s="82"/>
      <c r="CM156" s="82"/>
      <c r="CN156" s="82"/>
      <c r="CO156" s="82"/>
      <c r="CP156" s="82"/>
      <c r="CQ156" s="82"/>
      <c r="CR156" s="82"/>
      <c r="CS156" s="82"/>
      <c r="CT156" s="82"/>
      <c r="CU156" s="82"/>
      <c r="CV156" s="82"/>
      <c r="CW156" s="82"/>
      <c r="CX156" s="82"/>
    </row>
    <row r="157">
      <c r="A157" s="80"/>
      <c r="B157" s="80"/>
      <c r="C157" s="80"/>
      <c r="D157" s="81"/>
      <c r="E157" s="82"/>
      <c r="F157" s="82"/>
      <c r="G157" s="82"/>
      <c r="H157" s="82"/>
      <c r="I157" s="82"/>
      <c r="J157" s="82"/>
      <c r="K157" s="93" t="s">
        <v>273</v>
      </c>
      <c r="L157" s="94">
        <f>L155+L156</f>
        <v>7</v>
      </c>
      <c r="M157" s="82"/>
      <c r="N157" s="82"/>
      <c r="O157" s="93" t="s">
        <v>273</v>
      </c>
      <c r="P157" s="94">
        <f>P155+P156</f>
        <v>3</v>
      </c>
      <c r="Q157" s="82"/>
      <c r="R157" s="82"/>
      <c r="S157" s="93" t="s">
        <v>273</v>
      </c>
      <c r="T157" s="94">
        <f>T155+T156</f>
        <v>3</v>
      </c>
      <c r="U157" s="82"/>
      <c r="V157" s="82"/>
      <c r="W157" s="82"/>
      <c r="X157" s="82"/>
      <c r="Y157" s="93" t="s">
        <v>273</v>
      </c>
      <c r="Z157" s="94">
        <f>Z155+Z156</f>
        <v>5</v>
      </c>
      <c r="AA157" s="82"/>
      <c r="AB157" s="82"/>
      <c r="AC157" s="82"/>
      <c r="AD157" s="82"/>
      <c r="AE157" s="82"/>
      <c r="AF157" s="93" t="s">
        <v>273</v>
      </c>
      <c r="AG157" s="94">
        <f>AG155+AG156</f>
        <v>5</v>
      </c>
      <c r="AH157" s="82"/>
      <c r="AI157" s="82"/>
      <c r="AJ157" s="93" t="s">
        <v>273</v>
      </c>
      <c r="AK157" s="94">
        <f>AK155+AK156</f>
        <v>3</v>
      </c>
      <c r="AL157" s="82"/>
      <c r="AM157" s="82"/>
      <c r="AN157" s="82"/>
      <c r="AO157" s="82"/>
      <c r="AP157" s="93" t="s">
        <v>273</v>
      </c>
      <c r="AQ157" s="94">
        <f>AQ155+AQ156</f>
        <v>5</v>
      </c>
      <c r="AR157" s="82"/>
      <c r="AS157" s="93" t="s">
        <v>273</v>
      </c>
      <c r="AT157" s="94">
        <f>AT155+AT156</f>
        <v>2</v>
      </c>
      <c r="AU157" s="82"/>
      <c r="AV157" s="82"/>
      <c r="AW157" s="82"/>
      <c r="AX157" s="82"/>
      <c r="AY157" s="93" t="s">
        <v>273</v>
      </c>
      <c r="AZ157" s="94">
        <f>AZ155+AZ156</f>
        <v>5</v>
      </c>
      <c r="BA157" s="82"/>
      <c r="BB157" s="82"/>
      <c r="BC157" s="82"/>
      <c r="BD157" s="82"/>
      <c r="BE157" s="82"/>
      <c r="BF157" s="93" t="s">
        <v>273</v>
      </c>
      <c r="BG157" s="94">
        <f>BG155+BG156</f>
        <v>6</v>
      </c>
      <c r="BH157" s="82"/>
      <c r="BI157" s="82"/>
      <c r="BJ157" s="82"/>
      <c r="BK157" s="82"/>
      <c r="BL157" s="93" t="s">
        <v>273</v>
      </c>
      <c r="BM157" s="94">
        <f>BM155+BM156</f>
        <v>5</v>
      </c>
      <c r="BN157" s="82"/>
      <c r="BO157" s="82"/>
      <c r="BP157" s="82"/>
      <c r="BQ157" s="82"/>
      <c r="BR157" s="93" t="s">
        <v>273</v>
      </c>
      <c r="BS157" s="94">
        <f>BS155+BS156</f>
        <v>5</v>
      </c>
      <c r="BT157" s="93" t="s">
        <v>273</v>
      </c>
      <c r="BU157" s="94">
        <f>BU155+BU156</f>
        <v>1</v>
      </c>
      <c r="BV157" s="82"/>
      <c r="BW157" s="82"/>
      <c r="BX157" s="93" t="s">
        <v>273</v>
      </c>
      <c r="BY157" s="94">
        <f>BY155+BY156</f>
        <v>3</v>
      </c>
      <c r="BZ157" s="82"/>
      <c r="CA157" s="82"/>
      <c r="CB157" s="82"/>
      <c r="CC157" s="93" t="s">
        <v>273</v>
      </c>
      <c r="CD157" s="94">
        <f>CD155+CD156</f>
        <v>4</v>
      </c>
      <c r="CE157" s="82"/>
      <c r="CF157" s="82"/>
      <c r="CG157" s="82"/>
      <c r="CH157" s="82"/>
      <c r="CI157" s="82"/>
      <c r="CJ157" s="93" t="s">
        <v>273</v>
      </c>
      <c r="CK157" s="94">
        <f>CK155+CK156</f>
        <v>6</v>
      </c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</row>
    <row r="158">
      <c r="A158" s="80"/>
      <c r="B158" s="80"/>
      <c r="C158" s="80"/>
      <c r="D158" s="81"/>
      <c r="E158" s="82"/>
      <c r="F158" s="82"/>
      <c r="G158" s="82"/>
      <c r="H158" s="82"/>
      <c r="I158" s="82"/>
      <c r="J158" s="82"/>
      <c r="K158" s="93" t="s">
        <v>274</v>
      </c>
      <c r="L158" s="95">
        <f>L154</f>
        <v>0.01951388889</v>
      </c>
      <c r="M158" s="82"/>
      <c r="N158" s="82"/>
      <c r="O158" s="93" t="s">
        <v>274</v>
      </c>
      <c r="P158" s="95">
        <f>P154</f>
        <v>0.01263888889</v>
      </c>
      <c r="Q158" s="82"/>
      <c r="R158" s="82"/>
      <c r="S158" s="93" t="s">
        <v>274</v>
      </c>
      <c r="T158" s="95">
        <f>T154</f>
        <v>0.01232638889</v>
      </c>
      <c r="U158" s="82"/>
      <c r="V158" s="82"/>
      <c r="W158" s="82"/>
      <c r="X158" s="82"/>
      <c r="Y158" s="93" t="s">
        <v>274</v>
      </c>
      <c r="Z158" s="95">
        <f>Z154</f>
        <v>0.04525462963</v>
      </c>
      <c r="AA158" s="82"/>
      <c r="AB158" s="82"/>
      <c r="AC158" s="82"/>
      <c r="AD158" s="82"/>
      <c r="AE158" s="82"/>
      <c r="AF158" s="93" t="s">
        <v>274</v>
      </c>
      <c r="AG158" s="95">
        <f>AG154</f>
        <v>0.02335648148</v>
      </c>
      <c r="AH158" s="82"/>
      <c r="AI158" s="82"/>
      <c r="AJ158" s="93" t="s">
        <v>274</v>
      </c>
      <c r="AK158" s="95">
        <f>AK154</f>
        <v>0.02862268519</v>
      </c>
      <c r="AL158" s="82"/>
      <c r="AM158" s="82"/>
      <c r="AN158" s="82"/>
      <c r="AO158" s="82"/>
      <c r="AP158" s="93" t="s">
        <v>274</v>
      </c>
      <c r="AQ158" s="95">
        <f>AQ154</f>
        <v>0.02059027778</v>
      </c>
      <c r="AR158" s="82"/>
      <c r="AS158" s="93" t="s">
        <v>274</v>
      </c>
      <c r="AT158" s="95">
        <f>AT154</f>
        <v>0.002650462963</v>
      </c>
      <c r="AU158" s="82"/>
      <c r="AV158" s="82"/>
      <c r="AW158" s="82"/>
      <c r="AX158" s="82"/>
      <c r="AY158" s="93" t="s">
        <v>274</v>
      </c>
      <c r="AZ158" s="95">
        <f>AZ154</f>
        <v>0.02130787037</v>
      </c>
      <c r="BA158" s="82"/>
      <c r="BB158" s="82"/>
      <c r="BC158" s="82"/>
      <c r="BD158" s="82"/>
      <c r="BE158" s="82"/>
      <c r="BF158" s="93" t="s">
        <v>274</v>
      </c>
      <c r="BG158" s="95">
        <f>BG154</f>
        <v>0.04719907407</v>
      </c>
      <c r="BH158" s="82"/>
      <c r="BI158" s="82"/>
      <c r="BJ158" s="82"/>
      <c r="BK158" s="82"/>
      <c r="BL158" s="93" t="s">
        <v>274</v>
      </c>
      <c r="BM158" s="95">
        <f>BM154</f>
        <v>0.016875</v>
      </c>
      <c r="BN158" s="82"/>
      <c r="BO158" s="82"/>
      <c r="BP158" s="82"/>
      <c r="BQ158" s="82"/>
      <c r="BR158" s="93" t="s">
        <v>274</v>
      </c>
      <c r="BS158" s="95">
        <f>BS154</f>
        <v>0.02321759259</v>
      </c>
      <c r="BT158" s="93" t="s">
        <v>274</v>
      </c>
      <c r="BU158" s="95">
        <f>BU154</f>
        <v>0.001956018519</v>
      </c>
      <c r="BV158" s="82"/>
      <c r="BW158" s="82"/>
      <c r="BX158" s="93" t="s">
        <v>274</v>
      </c>
      <c r="BY158" s="95">
        <f>BY154</f>
        <v>0.02148148148</v>
      </c>
      <c r="BZ158" s="82"/>
      <c r="CA158" s="82"/>
      <c r="CB158" s="82"/>
      <c r="CC158" s="93" t="s">
        <v>274</v>
      </c>
      <c r="CD158" s="95">
        <f>CD154</f>
        <v>0.01657407407</v>
      </c>
      <c r="CE158" s="82"/>
      <c r="CF158" s="82"/>
      <c r="CG158" s="82"/>
      <c r="CH158" s="82"/>
      <c r="CI158" s="82"/>
      <c r="CJ158" s="93" t="s">
        <v>274</v>
      </c>
      <c r="CK158" s="95">
        <f>CK154</f>
        <v>0.01517361111</v>
      </c>
      <c r="CL158" s="82"/>
      <c r="CM158" s="82"/>
      <c r="CN158" s="82"/>
      <c r="CO158" s="82"/>
      <c r="CP158" s="82"/>
      <c r="CQ158" s="82"/>
      <c r="CR158" s="82"/>
      <c r="CS158" s="82"/>
      <c r="CT158" s="82"/>
      <c r="CU158" s="82"/>
      <c r="CV158" s="82"/>
      <c r="CW158" s="82"/>
      <c r="CX158" s="82"/>
    </row>
    <row r="159">
      <c r="A159" s="80"/>
      <c r="B159" s="80"/>
      <c r="C159" s="80"/>
      <c r="D159" s="81"/>
      <c r="E159" s="82"/>
      <c r="F159" s="82"/>
      <c r="G159" s="82"/>
      <c r="H159" s="82"/>
      <c r="I159" s="82"/>
      <c r="J159" s="82"/>
      <c r="K159" s="93" t="s">
        <v>275</v>
      </c>
      <c r="L159" s="94">
        <v>0.0</v>
      </c>
      <c r="M159" s="82"/>
      <c r="N159" s="82"/>
      <c r="O159" s="93" t="s">
        <v>275</v>
      </c>
      <c r="P159" s="92">
        <v>2.0</v>
      </c>
      <c r="Q159" s="82"/>
      <c r="R159" s="82"/>
      <c r="S159" s="93" t="s">
        <v>275</v>
      </c>
      <c r="T159" s="92">
        <v>1.0</v>
      </c>
      <c r="U159" s="82"/>
      <c r="V159" s="82"/>
      <c r="W159" s="82"/>
      <c r="X159" s="82"/>
      <c r="Y159" s="93" t="s">
        <v>275</v>
      </c>
      <c r="Z159" s="92">
        <v>1.0</v>
      </c>
      <c r="AA159" s="82"/>
      <c r="AB159" s="82"/>
      <c r="AC159" s="82"/>
      <c r="AD159" s="82"/>
      <c r="AE159" s="82"/>
      <c r="AF159" s="93" t="s">
        <v>275</v>
      </c>
      <c r="AG159" s="92">
        <v>1.0</v>
      </c>
      <c r="AH159" s="82"/>
      <c r="AI159" s="82"/>
      <c r="AJ159" s="93" t="s">
        <v>275</v>
      </c>
      <c r="AK159" s="92">
        <v>2.0</v>
      </c>
      <c r="AL159" s="82"/>
      <c r="AM159" s="82"/>
      <c r="AN159" s="82"/>
      <c r="AO159" s="82"/>
      <c r="AP159" s="93" t="s">
        <v>275</v>
      </c>
      <c r="AQ159" s="92">
        <v>1.0</v>
      </c>
      <c r="AR159" s="82"/>
      <c r="AS159" s="93" t="s">
        <v>275</v>
      </c>
      <c r="AT159" s="92">
        <v>0.0</v>
      </c>
      <c r="AU159" s="82"/>
      <c r="AV159" s="82"/>
      <c r="AW159" s="82"/>
      <c r="AX159" s="82"/>
      <c r="AY159" s="93" t="s">
        <v>275</v>
      </c>
      <c r="AZ159" s="92">
        <v>2.0</v>
      </c>
      <c r="BA159" s="82"/>
      <c r="BB159" s="82"/>
      <c r="BC159" s="82"/>
      <c r="BD159" s="82"/>
      <c r="BE159" s="82"/>
      <c r="BF159" s="93" t="s">
        <v>275</v>
      </c>
      <c r="BG159" s="92">
        <v>3.0</v>
      </c>
      <c r="BH159" s="82"/>
      <c r="BI159" s="82"/>
      <c r="BJ159" s="82"/>
      <c r="BK159" s="82"/>
      <c r="BL159" s="93" t="s">
        <v>275</v>
      </c>
      <c r="BM159" s="92">
        <v>6.0</v>
      </c>
      <c r="BN159" s="82"/>
      <c r="BO159" s="82"/>
      <c r="BP159" s="82"/>
      <c r="BQ159" s="82"/>
      <c r="BR159" s="93" t="s">
        <v>275</v>
      </c>
      <c r="BS159" s="92">
        <v>4.0</v>
      </c>
      <c r="BT159" s="93" t="s">
        <v>275</v>
      </c>
      <c r="BU159" s="92">
        <v>0.0</v>
      </c>
      <c r="BV159" s="82"/>
      <c r="BW159" s="82"/>
      <c r="BX159" s="93" t="s">
        <v>275</v>
      </c>
      <c r="BY159" s="92">
        <v>4.0</v>
      </c>
      <c r="BZ159" s="82"/>
      <c r="CA159" s="82"/>
      <c r="CB159" s="82"/>
      <c r="CC159" s="93" t="s">
        <v>275</v>
      </c>
      <c r="CD159" s="92">
        <v>7.0</v>
      </c>
      <c r="CE159" s="82"/>
      <c r="CF159" s="82"/>
      <c r="CG159" s="82"/>
      <c r="CH159" s="82"/>
      <c r="CI159" s="82"/>
      <c r="CJ159" s="93" t="s">
        <v>275</v>
      </c>
      <c r="CK159" s="92">
        <v>2.0</v>
      </c>
      <c r="CL159" s="82"/>
      <c r="CM159" s="82"/>
      <c r="CN159" s="82"/>
      <c r="CO159" s="82"/>
      <c r="CP159" s="82"/>
      <c r="CQ159" s="82"/>
      <c r="CR159" s="82"/>
      <c r="CS159" s="82"/>
      <c r="CT159" s="82"/>
      <c r="CU159" s="82"/>
      <c r="CV159" s="82"/>
      <c r="CW159" s="82"/>
      <c r="CX159" s="82"/>
    </row>
    <row r="160">
      <c r="A160" s="80"/>
      <c r="B160" s="80"/>
      <c r="C160" s="80"/>
      <c r="D160" s="81"/>
      <c r="E160" s="82"/>
      <c r="F160" s="82"/>
      <c r="G160" s="82"/>
      <c r="H160" s="82"/>
      <c r="I160" s="82"/>
      <c r="J160" s="82"/>
      <c r="K160" s="93" t="s">
        <v>276</v>
      </c>
      <c r="L160" s="96">
        <v>3.0</v>
      </c>
      <c r="M160" s="82"/>
      <c r="N160" s="82"/>
      <c r="O160" s="93" t="s">
        <v>276</v>
      </c>
      <c r="P160" s="96">
        <v>7.0</v>
      </c>
      <c r="Q160" s="82"/>
      <c r="R160" s="82"/>
      <c r="S160" s="93" t="s">
        <v>276</v>
      </c>
      <c r="T160" s="96">
        <v>1.0</v>
      </c>
      <c r="U160" s="82"/>
      <c r="V160" s="82"/>
      <c r="W160" s="82"/>
      <c r="X160" s="82"/>
      <c r="Y160" s="93" t="s">
        <v>276</v>
      </c>
      <c r="Z160" s="96">
        <v>4.0</v>
      </c>
      <c r="AA160" s="82"/>
      <c r="AB160" s="82"/>
      <c r="AC160" s="82"/>
      <c r="AD160" s="82"/>
      <c r="AE160" s="82"/>
      <c r="AF160" s="93" t="s">
        <v>276</v>
      </c>
      <c r="AG160" s="96">
        <v>5.0</v>
      </c>
      <c r="AH160" s="82"/>
      <c r="AI160" s="82"/>
      <c r="AJ160" s="93" t="s">
        <v>276</v>
      </c>
      <c r="AK160" s="96">
        <v>16.0</v>
      </c>
      <c r="AL160" s="82"/>
      <c r="AM160" s="82"/>
      <c r="AN160" s="82"/>
      <c r="AO160" s="82"/>
      <c r="AP160" s="93" t="s">
        <v>276</v>
      </c>
      <c r="AQ160" s="96">
        <v>10.0</v>
      </c>
      <c r="AR160" s="82"/>
      <c r="AS160" s="93" t="s">
        <v>276</v>
      </c>
      <c r="AT160" s="96">
        <v>0.0</v>
      </c>
      <c r="AU160" s="82"/>
      <c r="AV160" s="82"/>
      <c r="AW160" s="82"/>
      <c r="AX160" s="82"/>
      <c r="AY160" s="93" t="s">
        <v>276</v>
      </c>
      <c r="AZ160" s="96">
        <v>7.0</v>
      </c>
      <c r="BA160" s="82"/>
      <c r="BB160" s="82"/>
      <c r="BC160" s="82"/>
      <c r="BD160" s="82"/>
      <c r="BE160" s="82"/>
      <c r="BF160" s="93" t="s">
        <v>276</v>
      </c>
      <c r="BG160" s="96">
        <v>4.0</v>
      </c>
      <c r="BH160" s="82"/>
      <c r="BI160" s="82"/>
      <c r="BJ160" s="82"/>
      <c r="BK160" s="82"/>
      <c r="BL160" s="93" t="s">
        <v>276</v>
      </c>
      <c r="BM160" s="96">
        <v>2.0</v>
      </c>
      <c r="BN160" s="82"/>
      <c r="BO160" s="82"/>
      <c r="BP160" s="82"/>
      <c r="BQ160" s="82"/>
      <c r="BR160" s="93" t="s">
        <v>276</v>
      </c>
      <c r="BS160" s="96">
        <v>8.0</v>
      </c>
      <c r="BT160" s="93" t="s">
        <v>276</v>
      </c>
      <c r="BU160" s="96">
        <v>0.0</v>
      </c>
      <c r="BV160" s="82"/>
      <c r="BW160" s="82"/>
      <c r="BX160" s="93" t="s">
        <v>276</v>
      </c>
      <c r="BY160" s="96">
        <v>9.0</v>
      </c>
      <c r="BZ160" s="82"/>
      <c r="CA160" s="87"/>
      <c r="CB160" s="82"/>
      <c r="CC160" s="93" t="s">
        <v>276</v>
      </c>
      <c r="CD160" s="96">
        <v>2.0</v>
      </c>
      <c r="CE160" s="82"/>
      <c r="CF160" s="82"/>
      <c r="CG160" s="82"/>
      <c r="CH160" s="82"/>
      <c r="CI160" s="82"/>
      <c r="CJ160" s="93" t="s">
        <v>276</v>
      </c>
      <c r="CK160" s="96">
        <v>10.0</v>
      </c>
      <c r="CL160" s="82"/>
      <c r="CM160" s="82"/>
      <c r="CN160" s="82"/>
      <c r="CO160" s="82"/>
      <c r="CP160" s="82"/>
      <c r="CQ160" s="82"/>
      <c r="CR160" s="82"/>
      <c r="CS160" s="82"/>
      <c r="CT160" s="82"/>
      <c r="CU160" s="82"/>
      <c r="CV160" s="82"/>
      <c r="CW160" s="82"/>
      <c r="CX160" s="82"/>
    </row>
    <row r="161">
      <c r="A161" s="80"/>
      <c r="B161" s="80"/>
      <c r="C161" s="80"/>
      <c r="D161" s="81"/>
      <c r="E161" s="82"/>
      <c r="F161" s="82"/>
      <c r="G161" s="82"/>
      <c r="H161" s="82"/>
      <c r="I161" s="82"/>
      <c r="J161" s="82"/>
      <c r="K161" s="93" t="s">
        <v>277</v>
      </c>
      <c r="L161" s="97">
        <f>L153+L159+L160</f>
        <v>10</v>
      </c>
      <c r="M161" s="82"/>
      <c r="N161" s="82"/>
      <c r="O161" s="93" t="s">
        <v>277</v>
      </c>
      <c r="P161" s="97">
        <f>P153+P159+P160</f>
        <v>12</v>
      </c>
      <c r="Q161" s="82"/>
      <c r="R161" s="82"/>
      <c r="S161" s="93" t="s">
        <v>277</v>
      </c>
      <c r="T161" s="97">
        <f>T153+T159+T160</f>
        <v>5</v>
      </c>
      <c r="U161" s="82"/>
      <c r="V161" s="82"/>
      <c r="W161" s="82"/>
      <c r="X161" s="82"/>
      <c r="Y161" s="93" t="s">
        <v>277</v>
      </c>
      <c r="Z161" s="97">
        <f>Z153+Z159+Z160</f>
        <v>10</v>
      </c>
      <c r="AA161" s="82"/>
      <c r="AB161" s="82"/>
      <c r="AC161" s="82"/>
      <c r="AD161" s="82"/>
      <c r="AE161" s="82"/>
      <c r="AF161" s="93" t="s">
        <v>277</v>
      </c>
      <c r="AG161" s="97">
        <f>AG153+AG159+AG160</f>
        <v>12</v>
      </c>
      <c r="AH161" s="82"/>
      <c r="AI161" s="82"/>
      <c r="AJ161" s="93" t="s">
        <v>277</v>
      </c>
      <c r="AK161" s="97">
        <f>AK153+AK159+AK160</f>
        <v>21</v>
      </c>
      <c r="AL161" s="82"/>
      <c r="AM161" s="82"/>
      <c r="AN161" s="82"/>
      <c r="AO161" s="82"/>
      <c r="AP161" s="93" t="s">
        <v>277</v>
      </c>
      <c r="AQ161" s="97">
        <f>AQ153+AQ159+AQ160</f>
        <v>16</v>
      </c>
      <c r="AR161" s="82"/>
      <c r="AS161" s="93" t="s">
        <v>277</v>
      </c>
      <c r="AT161" s="97">
        <f>AT153+AT159+AT160</f>
        <v>2</v>
      </c>
      <c r="AU161" s="82"/>
      <c r="AV161" s="82"/>
      <c r="AW161" s="82"/>
      <c r="AX161" s="82"/>
      <c r="AY161" s="93" t="s">
        <v>277</v>
      </c>
      <c r="AZ161" s="97">
        <f>AZ153+AZ159+AZ160</f>
        <v>14</v>
      </c>
      <c r="BA161" s="82"/>
      <c r="BB161" s="82"/>
      <c r="BC161" s="82"/>
      <c r="BD161" s="82"/>
      <c r="BE161" s="82"/>
      <c r="BF161" s="93" t="s">
        <v>277</v>
      </c>
      <c r="BG161" s="97">
        <f>BG153+BG159+BG160</f>
        <v>13</v>
      </c>
      <c r="BH161" s="82"/>
      <c r="BI161" s="82"/>
      <c r="BJ161" s="82"/>
      <c r="BK161" s="82"/>
      <c r="BL161" s="93" t="s">
        <v>277</v>
      </c>
      <c r="BM161" s="97">
        <f>BM153+BM159+BM160</f>
        <v>13</v>
      </c>
      <c r="BN161" s="82"/>
      <c r="BO161" s="82"/>
      <c r="BP161" s="82"/>
      <c r="BQ161" s="82"/>
      <c r="BR161" s="93" t="s">
        <v>277</v>
      </c>
      <c r="BS161" s="97">
        <f>BS153+BS159+BS160</f>
        <v>17</v>
      </c>
      <c r="BT161" s="93" t="s">
        <v>277</v>
      </c>
      <c r="BU161" s="98">
        <v>1.0</v>
      </c>
      <c r="BV161" s="82"/>
      <c r="BW161" s="82"/>
      <c r="BX161" s="93" t="s">
        <v>277</v>
      </c>
      <c r="BY161" s="98">
        <f>BY160+BY159+BY156+BY155</f>
        <v>16</v>
      </c>
      <c r="BZ161" s="82"/>
      <c r="CA161" s="82"/>
      <c r="CB161" s="82"/>
      <c r="CC161" s="93" t="s">
        <v>277</v>
      </c>
      <c r="CD161" s="98">
        <v>13.0</v>
      </c>
      <c r="CE161" s="82"/>
      <c r="CF161" s="82"/>
      <c r="CG161" s="82"/>
      <c r="CH161" s="82"/>
      <c r="CI161" s="82"/>
      <c r="CJ161" s="93" t="s">
        <v>277</v>
      </c>
      <c r="CK161" s="98">
        <v>18.0</v>
      </c>
      <c r="CL161" s="82"/>
      <c r="CM161" s="82"/>
      <c r="CN161" s="82"/>
      <c r="CO161" s="82"/>
      <c r="CP161" s="82"/>
      <c r="CQ161" s="82"/>
      <c r="CR161" s="82"/>
      <c r="CS161" s="82"/>
      <c r="CT161" s="82"/>
      <c r="CU161" s="82"/>
      <c r="CV161" s="82"/>
      <c r="CW161" s="82"/>
      <c r="CX161" s="82"/>
    </row>
    <row r="162">
      <c r="A162" s="80"/>
      <c r="B162" s="80"/>
      <c r="C162" s="80"/>
      <c r="D162" s="81"/>
      <c r="E162" s="82"/>
      <c r="F162" s="82"/>
      <c r="G162" s="82"/>
      <c r="H162" s="82"/>
      <c r="I162" s="82"/>
      <c r="J162" s="82"/>
      <c r="K162" s="93" t="s">
        <v>278</v>
      </c>
      <c r="L162" s="61">
        <f>SUM(E143:K143)</f>
        <v>7</v>
      </c>
      <c r="M162" s="82"/>
      <c r="N162" s="82"/>
      <c r="O162" s="93" t="s">
        <v>278</v>
      </c>
      <c r="P162" s="61">
        <f>SUM(M143:O143)</f>
        <v>3</v>
      </c>
      <c r="Q162" s="82"/>
      <c r="R162" s="82"/>
      <c r="S162" s="93" t="s">
        <v>278</v>
      </c>
      <c r="T162" s="61">
        <f>SUM(Q143:S143)</f>
        <v>3</v>
      </c>
      <c r="U162" s="82"/>
      <c r="V162" s="82"/>
      <c r="W162" s="82"/>
      <c r="X162" s="82"/>
      <c r="Y162" s="93" t="s">
        <v>278</v>
      </c>
      <c r="Z162" s="61">
        <f>SUM(U143:Y143)</f>
        <v>5</v>
      </c>
      <c r="AA162" s="82"/>
      <c r="AB162" s="82"/>
      <c r="AC162" s="82"/>
      <c r="AD162" s="82"/>
      <c r="AE162" s="82"/>
      <c r="AF162" s="93" t="s">
        <v>278</v>
      </c>
      <c r="AG162" s="61">
        <f>SUM(AA143:AF143)</f>
        <v>6</v>
      </c>
      <c r="AH162" s="82"/>
      <c r="AI162" s="82"/>
      <c r="AJ162" s="93" t="s">
        <v>278</v>
      </c>
      <c r="AK162" s="61">
        <f>SUM(AH143:AJ143)</f>
        <v>3</v>
      </c>
      <c r="AL162" s="82"/>
      <c r="AM162" s="82"/>
      <c r="AN162" s="82"/>
      <c r="AO162" s="82"/>
      <c r="AP162" s="93" t="s">
        <v>278</v>
      </c>
      <c r="AQ162" s="61">
        <f>SUM(AL143:AP143)</f>
        <v>5</v>
      </c>
      <c r="AR162" s="82"/>
      <c r="AS162" s="93" t="s">
        <v>278</v>
      </c>
      <c r="AT162" s="61">
        <f>SUM(AR143:AS143)</f>
        <v>2</v>
      </c>
      <c r="AU162" s="82"/>
      <c r="AV162" s="82"/>
      <c r="AW162" s="82"/>
      <c r="AX162" s="82"/>
      <c r="AY162" s="93" t="s">
        <v>278</v>
      </c>
      <c r="AZ162" s="61">
        <f>SUM(AU143:AY143)</f>
        <v>5</v>
      </c>
      <c r="BA162" s="82"/>
      <c r="BB162" s="82"/>
      <c r="BC162" s="82"/>
      <c r="BD162" s="82"/>
      <c r="BE162" s="82"/>
      <c r="BF162" s="93" t="s">
        <v>278</v>
      </c>
      <c r="BG162" s="61">
        <f>SUM(BA143:BF143)</f>
        <v>6</v>
      </c>
      <c r="BH162" s="82"/>
      <c r="BI162" s="82"/>
      <c r="BJ162" s="82"/>
      <c r="BK162" s="82"/>
      <c r="BL162" s="93" t="s">
        <v>278</v>
      </c>
      <c r="BM162" s="61">
        <f>SUM(BH143:BL143)</f>
        <v>5</v>
      </c>
      <c r="BN162" s="82"/>
      <c r="BO162" s="82"/>
      <c r="BP162" s="82"/>
      <c r="BQ162" s="82"/>
      <c r="BR162" s="93" t="s">
        <v>278</v>
      </c>
      <c r="BS162" s="61">
        <f>SUM(BN143:BR143)</f>
        <v>5</v>
      </c>
      <c r="BT162" s="93" t="s">
        <v>278</v>
      </c>
      <c r="BU162" s="61">
        <f>BU152*BU153</f>
        <v>1</v>
      </c>
      <c r="BV162" s="82"/>
      <c r="BW162" s="82"/>
      <c r="BX162" s="93" t="s">
        <v>278</v>
      </c>
      <c r="BY162" s="61">
        <f>BY152*BY153</f>
        <v>3</v>
      </c>
      <c r="BZ162" s="82"/>
      <c r="CA162" s="82"/>
      <c r="CB162" s="82"/>
      <c r="CC162" s="93" t="s">
        <v>278</v>
      </c>
      <c r="CD162" s="61">
        <f>CD152*CD153</f>
        <v>4</v>
      </c>
      <c r="CE162" s="82"/>
      <c r="CF162" s="82"/>
      <c r="CG162" s="82"/>
      <c r="CH162" s="82"/>
      <c r="CI162" s="82"/>
      <c r="CJ162" s="93" t="s">
        <v>278</v>
      </c>
      <c r="CK162" s="61">
        <f>CK152*CK153</f>
        <v>5.944444444</v>
      </c>
      <c r="CL162" s="82"/>
      <c r="CM162" s="82"/>
      <c r="CN162" s="82"/>
      <c r="CO162" s="82"/>
      <c r="CP162" s="82"/>
      <c r="CQ162" s="82"/>
      <c r="CR162" s="82"/>
      <c r="CS162" s="82"/>
      <c r="CT162" s="82"/>
      <c r="CU162" s="82"/>
      <c r="CV162" s="82"/>
      <c r="CW162" s="82"/>
      <c r="CX162" s="82"/>
    </row>
    <row r="163">
      <c r="A163" s="80"/>
      <c r="B163" s="80"/>
      <c r="C163" s="80"/>
      <c r="D163" s="81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82"/>
      <c r="CO163" s="82"/>
      <c r="CP163" s="82"/>
      <c r="CQ163" s="82"/>
      <c r="CR163" s="82"/>
      <c r="CS163" s="82"/>
      <c r="CT163" s="82"/>
      <c r="CU163" s="82"/>
      <c r="CV163" s="82"/>
      <c r="CW163" s="82"/>
      <c r="CX163" s="82"/>
    </row>
    <row r="164">
      <c r="A164" s="80"/>
      <c r="B164" s="80"/>
      <c r="C164" s="80"/>
      <c r="D164" s="81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82"/>
      <c r="CO164" s="82"/>
      <c r="CP164" s="82"/>
      <c r="CQ164" s="82"/>
      <c r="CR164" s="82"/>
      <c r="CS164" s="82"/>
      <c r="CT164" s="82"/>
      <c r="CU164" s="82"/>
      <c r="CV164" s="82"/>
      <c r="CW164" s="82"/>
      <c r="CX164" s="82"/>
    </row>
    <row r="165">
      <c r="A165" s="80"/>
      <c r="B165" s="80"/>
      <c r="C165" s="80"/>
      <c r="D165" s="81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82"/>
      <c r="CO165" s="82"/>
      <c r="CP165" s="82"/>
      <c r="CQ165" s="82"/>
      <c r="CR165" s="82"/>
      <c r="CS165" s="82"/>
      <c r="CT165" s="82"/>
      <c r="CU165" s="82"/>
      <c r="CV165" s="82"/>
      <c r="CW165" s="82"/>
      <c r="CX165" s="82"/>
    </row>
    <row r="166">
      <c r="A166" s="80"/>
      <c r="B166" s="80"/>
      <c r="C166" s="80"/>
      <c r="D166" s="81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</row>
    <row r="167">
      <c r="A167" s="80"/>
      <c r="B167" s="80"/>
      <c r="C167" s="80"/>
      <c r="D167" s="81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</row>
    <row r="168">
      <c r="A168" s="80"/>
      <c r="B168" s="80"/>
      <c r="C168" s="80"/>
      <c r="D168" s="81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</row>
    <row r="169">
      <c r="A169" s="80"/>
      <c r="B169" s="80"/>
      <c r="C169" s="80"/>
      <c r="D169" s="81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</row>
    <row r="170">
      <c r="A170" s="80"/>
      <c r="B170" s="80"/>
      <c r="C170" s="80"/>
      <c r="D170" s="81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</row>
    <row r="171">
      <c r="A171" s="80"/>
      <c r="B171" s="80"/>
      <c r="C171" s="80"/>
      <c r="D171" s="81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  <c r="BO171" s="82"/>
      <c r="BP171" s="82"/>
      <c r="BQ171" s="82"/>
      <c r="BR171" s="82"/>
      <c r="BS171" s="82"/>
      <c r="BT171" s="82"/>
      <c r="BU171" s="82"/>
      <c r="BV171" s="82"/>
      <c r="BW171" s="82"/>
      <c r="BX171" s="82"/>
      <c r="BY171" s="82"/>
      <c r="BZ171" s="82"/>
      <c r="CA171" s="82"/>
      <c r="CB171" s="82"/>
      <c r="CC171" s="82"/>
      <c r="CD171" s="82"/>
      <c r="CE171" s="82"/>
      <c r="CF171" s="82"/>
      <c r="CG171" s="82"/>
      <c r="CH171" s="82"/>
      <c r="CI171" s="82"/>
      <c r="CJ171" s="82"/>
      <c r="CK171" s="82"/>
      <c r="CL171" s="82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</row>
    <row r="172">
      <c r="A172" s="80"/>
      <c r="B172" s="80"/>
      <c r="C172" s="80"/>
      <c r="D172" s="81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  <c r="BO172" s="82"/>
      <c r="BP172" s="82"/>
      <c r="BQ172" s="82"/>
      <c r="BR172" s="82"/>
      <c r="BS172" s="82"/>
      <c r="BT172" s="82"/>
      <c r="BU172" s="82"/>
      <c r="BV172" s="82"/>
      <c r="BW172" s="82"/>
      <c r="BX172" s="82"/>
      <c r="BY172" s="82"/>
      <c r="BZ172" s="82"/>
      <c r="CA172" s="82"/>
      <c r="CB172" s="82"/>
      <c r="CC172" s="82"/>
      <c r="CD172" s="82"/>
      <c r="CE172" s="82"/>
      <c r="CF172" s="82"/>
      <c r="CG172" s="82"/>
      <c r="CH172" s="82"/>
      <c r="CI172" s="82"/>
      <c r="CJ172" s="82"/>
      <c r="CK172" s="82"/>
      <c r="CL172" s="82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</row>
    <row r="173">
      <c r="A173" s="80"/>
      <c r="B173" s="80"/>
      <c r="C173" s="80"/>
      <c r="D173" s="81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  <c r="BO173" s="82"/>
      <c r="BP173" s="82"/>
      <c r="BQ173" s="82"/>
      <c r="BR173" s="82"/>
      <c r="BS173" s="82"/>
      <c r="BT173" s="82"/>
      <c r="BU173" s="82"/>
      <c r="BV173" s="82"/>
      <c r="BW173" s="82"/>
      <c r="BX173" s="82"/>
      <c r="BY173" s="82"/>
      <c r="BZ173" s="82"/>
      <c r="CA173" s="82"/>
      <c r="CB173" s="82"/>
      <c r="CC173" s="82"/>
      <c r="CD173" s="82"/>
      <c r="CE173" s="82"/>
      <c r="CF173" s="82"/>
      <c r="CG173" s="82"/>
      <c r="CH173" s="82"/>
      <c r="CI173" s="82"/>
      <c r="CJ173" s="82"/>
      <c r="CK173" s="82"/>
      <c r="CL173" s="82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</row>
    <row r="174">
      <c r="A174" s="80"/>
      <c r="B174" s="80"/>
      <c r="C174" s="80"/>
      <c r="D174" s="81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  <c r="BO174" s="82"/>
      <c r="BP174" s="82"/>
      <c r="BQ174" s="82"/>
      <c r="BR174" s="82"/>
      <c r="BS174" s="82"/>
      <c r="BT174" s="82"/>
      <c r="BU174" s="82"/>
      <c r="BV174" s="82"/>
      <c r="BW174" s="82"/>
      <c r="BX174" s="82"/>
      <c r="BY174" s="82"/>
      <c r="BZ174" s="82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</row>
    <row r="175">
      <c r="A175" s="80"/>
      <c r="B175" s="80"/>
      <c r="C175" s="80"/>
      <c r="D175" s="81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</row>
    <row r="176">
      <c r="A176" s="80"/>
      <c r="B176" s="80"/>
      <c r="C176" s="80"/>
      <c r="D176" s="81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</row>
    <row r="177">
      <c r="A177" s="80"/>
      <c r="B177" s="80"/>
      <c r="C177" s="80"/>
      <c r="D177" s="81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</row>
    <row r="178">
      <c r="A178" s="80"/>
      <c r="B178" s="80"/>
      <c r="C178" s="80"/>
      <c r="D178" s="81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</row>
    <row r="179">
      <c r="A179" s="80"/>
      <c r="B179" s="80"/>
      <c r="C179" s="80"/>
      <c r="D179" s="81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  <c r="BQ179" s="82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CP179" s="82"/>
      <c r="CQ179" s="82"/>
      <c r="CR179" s="82"/>
      <c r="CS179" s="82"/>
      <c r="CT179" s="82"/>
      <c r="CU179" s="82"/>
      <c r="CV179" s="82"/>
      <c r="CW179" s="82"/>
      <c r="CX179" s="82"/>
    </row>
    <row r="180">
      <c r="A180" s="80"/>
      <c r="B180" s="80"/>
      <c r="C180" s="80"/>
      <c r="D180" s="81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  <c r="BO180" s="82"/>
      <c r="BP180" s="82"/>
      <c r="BQ180" s="82"/>
      <c r="BR180" s="82"/>
      <c r="BS180" s="82"/>
      <c r="BT180" s="82"/>
      <c r="BU180" s="82"/>
      <c r="BV180" s="82"/>
      <c r="BW180" s="82"/>
      <c r="BX180" s="82"/>
      <c r="BY180" s="82"/>
      <c r="BZ180" s="82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2"/>
      <c r="CN180" s="82"/>
      <c r="CO180" s="82"/>
      <c r="CP180" s="82"/>
      <c r="CQ180" s="82"/>
      <c r="CR180" s="82"/>
      <c r="CS180" s="82"/>
      <c r="CT180" s="82"/>
      <c r="CU180" s="82"/>
      <c r="CV180" s="82"/>
      <c r="CW180" s="82"/>
      <c r="CX180" s="82"/>
    </row>
    <row r="181">
      <c r="A181" s="80"/>
      <c r="B181" s="80"/>
      <c r="C181" s="80"/>
      <c r="D181" s="81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  <c r="BO181" s="82"/>
      <c r="BP181" s="82"/>
      <c r="BQ181" s="82"/>
      <c r="BR181" s="82"/>
      <c r="BS181" s="82"/>
      <c r="BT181" s="82"/>
      <c r="BU181" s="82"/>
      <c r="BV181" s="82"/>
      <c r="BW181" s="82"/>
      <c r="BX181" s="82"/>
      <c r="BY181" s="82"/>
      <c r="BZ181" s="82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2"/>
      <c r="CN181" s="82"/>
      <c r="CO181" s="82"/>
      <c r="CP181" s="82"/>
      <c r="CQ181" s="82"/>
      <c r="CR181" s="82"/>
      <c r="CS181" s="82"/>
      <c r="CT181" s="82"/>
      <c r="CU181" s="82"/>
      <c r="CV181" s="82"/>
      <c r="CW181" s="82"/>
      <c r="CX181" s="82"/>
    </row>
    <row r="182">
      <c r="A182" s="80"/>
      <c r="B182" s="80"/>
      <c r="C182" s="80"/>
      <c r="D182" s="81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  <c r="BO182" s="82"/>
      <c r="BP182" s="82"/>
      <c r="BQ182" s="82"/>
      <c r="BR182" s="82"/>
      <c r="BS182" s="82"/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2"/>
      <c r="CN182" s="82"/>
      <c r="CO182" s="82"/>
      <c r="CP182" s="82"/>
      <c r="CQ182" s="82"/>
      <c r="CR182" s="82"/>
      <c r="CS182" s="82"/>
      <c r="CT182" s="82"/>
      <c r="CU182" s="82"/>
      <c r="CV182" s="82"/>
      <c r="CW182" s="82"/>
      <c r="CX182" s="82"/>
    </row>
    <row r="183">
      <c r="A183" s="80"/>
      <c r="B183" s="80"/>
      <c r="C183" s="80"/>
      <c r="D183" s="81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  <c r="BO183" s="82"/>
      <c r="BP183" s="82"/>
      <c r="BQ183" s="82"/>
      <c r="BR183" s="82"/>
      <c r="BS183" s="82"/>
      <c r="BT183" s="82"/>
      <c r="BU183" s="82"/>
      <c r="BV183" s="82"/>
      <c r="BW183" s="82"/>
      <c r="BX183" s="82"/>
      <c r="BY183" s="82"/>
      <c r="BZ183" s="82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2"/>
      <c r="CN183" s="82"/>
      <c r="CO183" s="82"/>
      <c r="CP183" s="82"/>
      <c r="CQ183" s="82"/>
      <c r="CR183" s="82"/>
      <c r="CS183" s="82"/>
      <c r="CT183" s="82"/>
      <c r="CU183" s="82"/>
      <c r="CV183" s="82"/>
      <c r="CW183" s="82"/>
      <c r="CX183" s="82"/>
    </row>
    <row r="184">
      <c r="A184" s="80"/>
      <c r="B184" s="80"/>
      <c r="C184" s="80"/>
      <c r="D184" s="81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  <c r="BO184" s="82"/>
      <c r="BP184" s="82"/>
      <c r="BQ184" s="82"/>
      <c r="BR184" s="82"/>
      <c r="BS184" s="82"/>
      <c r="BT184" s="82"/>
      <c r="BU184" s="82"/>
      <c r="BV184" s="82"/>
      <c r="BW184" s="82"/>
      <c r="BX184" s="82"/>
      <c r="BY184" s="82"/>
      <c r="BZ184" s="82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2"/>
      <c r="CN184" s="82"/>
      <c r="CO184" s="82"/>
      <c r="CP184" s="82"/>
      <c r="CQ184" s="82"/>
      <c r="CR184" s="82"/>
      <c r="CS184" s="82"/>
      <c r="CT184" s="82"/>
      <c r="CU184" s="82"/>
      <c r="CV184" s="82"/>
      <c r="CW184" s="82"/>
      <c r="CX184" s="82"/>
    </row>
    <row r="185">
      <c r="A185" s="80"/>
      <c r="B185" s="80"/>
      <c r="C185" s="80"/>
      <c r="D185" s="81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  <c r="BO185" s="82"/>
      <c r="BP185" s="82"/>
      <c r="BQ185" s="82"/>
      <c r="BR185" s="82"/>
      <c r="BS185" s="82"/>
      <c r="BT185" s="82"/>
      <c r="BU185" s="82"/>
      <c r="BV185" s="82"/>
      <c r="BW185" s="82"/>
      <c r="BX185" s="82"/>
      <c r="BY185" s="82"/>
      <c r="BZ185" s="82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2"/>
      <c r="CN185" s="82"/>
      <c r="CO185" s="82"/>
      <c r="CP185" s="82"/>
      <c r="CQ185" s="82"/>
      <c r="CR185" s="82"/>
      <c r="CS185" s="82"/>
      <c r="CT185" s="82"/>
      <c r="CU185" s="82"/>
      <c r="CV185" s="82"/>
      <c r="CW185" s="82"/>
      <c r="CX185" s="82"/>
    </row>
    <row r="186">
      <c r="A186" s="80"/>
      <c r="B186" s="80"/>
      <c r="C186" s="80"/>
      <c r="D186" s="81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  <c r="BO186" s="82"/>
      <c r="BP186" s="82"/>
      <c r="BQ186" s="82"/>
      <c r="BR186" s="82"/>
      <c r="BS186" s="82"/>
      <c r="BT186" s="82"/>
      <c r="BU186" s="82"/>
      <c r="BV186" s="82"/>
      <c r="BW186" s="82"/>
      <c r="BX186" s="82"/>
      <c r="BY186" s="82"/>
      <c r="BZ186" s="82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2"/>
      <c r="CN186" s="82"/>
      <c r="CO186" s="82"/>
      <c r="CP186" s="82"/>
      <c r="CQ186" s="82"/>
      <c r="CR186" s="82"/>
      <c r="CS186" s="82"/>
      <c r="CT186" s="82"/>
      <c r="CU186" s="82"/>
      <c r="CV186" s="82"/>
      <c r="CW186" s="82"/>
      <c r="CX186" s="82"/>
    </row>
    <row r="187">
      <c r="A187" s="80"/>
      <c r="B187" s="80"/>
      <c r="C187" s="80"/>
      <c r="D187" s="81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  <c r="BO187" s="82"/>
      <c r="BP187" s="82"/>
      <c r="BQ187" s="82"/>
      <c r="BR187" s="82"/>
      <c r="BS187" s="82"/>
      <c r="BT187" s="82"/>
      <c r="BU187" s="82"/>
      <c r="BV187" s="82"/>
      <c r="BW187" s="82"/>
      <c r="BX187" s="82"/>
      <c r="BY187" s="82"/>
      <c r="BZ187" s="82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2"/>
      <c r="CN187" s="82"/>
      <c r="CO187" s="82"/>
      <c r="CP187" s="82"/>
      <c r="CQ187" s="82"/>
      <c r="CR187" s="82"/>
      <c r="CS187" s="82"/>
      <c r="CT187" s="82"/>
      <c r="CU187" s="82"/>
      <c r="CV187" s="82"/>
      <c r="CW187" s="82"/>
      <c r="CX187" s="82"/>
    </row>
    <row r="188">
      <c r="A188" s="80"/>
      <c r="B188" s="80"/>
      <c r="C188" s="80"/>
      <c r="D188" s="81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  <c r="BO188" s="82"/>
      <c r="BP188" s="82"/>
      <c r="BQ188" s="82"/>
      <c r="BR188" s="82"/>
      <c r="BS188" s="82"/>
      <c r="BT188" s="82"/>
      <c r="BU188" s="82"/>
      <c r="BV188" s="82"/>
      <c r="BW188" s="82"/>
      <c r="BX188" s="82"/>
      <c r="BY188" s="82"/>
      <c r="BZ188" s="82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2"/>
      <c r="CN188" s="82"/>
      <c r="CO188" s="82"/>
      <c r="CP188" s="82"/>
      <c r="CQ188" s="82"/>
      <c r="CR188" s="82"/>
      <c r="CS188" s="82"/>
      <c r="CT188" s="82"/>
      <c r="CU188" s="82"/>
      <c r="CV188" s="82"/>
      <c r="CW188" s="82"/>
      <c r="CX188" s="82"/>
    </row>
    <row r="189">
      <c r="A189" s="80"/>
      <c r="B189" s="80"/>
      <c r="C189" s="80"/>
      <c r="D189" s="81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  <c r="BO189" s="82"/>
      <c r="BP189" s="82"/>
      <c r="BQ189" s="82"/>
      <c r="BR189" s="82"/>
      <c r="BS189" s="82"/>
      <c r="BT189" s="82"/>
      <c r="BU189" s="82"/>
      <c r="BV189" s="82"/>
      <c r="BW189" s="82"/>
      <c r="BX189" s="82"/>
      <c r="BY189" s="82"/>
      <c r="BZ189" s="82"/>
      <c r="CA189" s="82"/>
      <c r="CB189" s="82"/>
      <c r="CC189" s="82"/>
      <c r="CD189" s="82"/>
      <c r="CE189" s="82"/>
      <c r="CF189" s="82"/>
      <c r="CG189" s="82"/>
      <c r="CH189" s="82"/>
      <c r="CI189" s="82"/>
      <c r="CJ189" s="82"/>
      <c r="CK189" s="82"/>
      <c r="CL189" s="82"/>
      <c r="CM189" s="82"/>
      <c r="CN189" s="82"/>
      <c r="CO189" s="82"/>
      <c r="CP189" s="82"/>
      <c r="CQ189" s="82"/>
      <c r="CR189" s="82"/>
      <c r="CS189" s="82"/>
      <c r="CT189" s="82"/>
      <c r="CU189" s="82"/>
      <c r="CV189" s="82"/>
      <c r="CW189" s="82"/>
      <c r="CX189" s="82"/>
    </row>
    <row r="190">
      <c r="A190" s="80"/>
      <c r="B190" s="80"/>
      <c r="C190" s="80"/>
      <c r="D190" s="81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  <c r="BO190" s="82"/>
      <c r="BP190" s="82"/>
      <c r="BQ190" s="82"/>
      <c r="BR190" s="82"/>
      <c r="BS190" s="82"/>
      <c r="BT190" s="82"/>
      <c r="BU190" s="82"/>
      <c r="BV190" s="82"/>
      <c r="BW190" s="82"/>
      <c r="BX190" s="82"/>
      <c r="BY190" s="82"/>
      <c r="BZ190" s="82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2"/>
      <c r="CN190" s="82"/>
      <c r="CO190" s="82"/>
      <c r="CP190" s="82"/>
      <c r="CQ190" s="82"/>
      <c r="CR190" s="82"/>
      <c r="CS190" s="82"/>
      <c r="CT190" s="82"/>
      <c r="CU190" s="82"/>
      <c r="CV190" s="82"/>
      <c r="CW190" s="82"/>
      <c r="CX190" s="82"/>
    </row>
    <row r="191">
      <c r="A191" s="80"/>
      <c r="B191" s="80"/>
      <c r="C191" s="80"/>
      <c r="D191" s="81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  <c r="BO191" s="82"/>
      <c r="BP191" s="82"/>
      <c r="BQ191" s="82"/>
      <c r="BR191" s="82"/>
      <c r="BS191" s="82"/>
      <c r="BT191" s="82"/>
      <c r="BU191" s="82"/>
      <c r="BV191" s="82"/>
      <c r="BW191" s="82"/>
      <c r="BX191" s="82"/>
      <c r="BY191" s="82"/>
      <c r="BZ191" s="82"/>
      <c r="CA191" s="82"/>
      <c r="CB191" s="82"/>
      <c r="CC191" s="82"/>
      <c r="CD191" s="82"/>
      <c r="CE191" s="82"/>
      <c r="CF191" s="82"/>
      <c r="CG191" s="82"/>
      <c r="CH191" s="82"/>
      <c r="CI191" s="82"/>
      <c r="CJ191" s="82"/>
      <c r="CK191" s="82"/>
      <c r="CL191" s="82"/>
      <c r="CM191" s="82"/>
      <c r="CN191" s="82"/>
      <c r="CO191" s="82"/>
      <c r="CP191" s="82"/>
      <c r="CQ191" s="82"/>
      <c r="CR191" s="82"/>
      <c r="CS191" s="82"/>
      <c r="CT191" s="82"/>
      <c r="CU191" s="82"/>
      <c r="CV191" s="82"/>
      <c r="CW191" s="82"/>
      <c r="CX191" s="82"/>
    </row>
    <row r="192">
      <c r="A192" s="80"/>
      <c r="B192" s="80"/>
      <c r="C192" s="80"/>
      <c r="D192" s="81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  <c r="BO192" s="82"/>
      <c r="BP192" s="82"/>
      <c r="BQ192" s="82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2"/>
      <c r="CN192" s="82"/>
      <c r="CO192" s="82"/>
      <c r="CP192" s="82"/>
      <c r="CQ192" s="82"/>
      <c r="CR192" s="82"/>
      <c r="CS192" s="82"/>
      <c r="CT192" s="82"/>
      <c r="CU192" s="82"/>
      <c r="CV192" s="82"/>
      <c r="CW192" s="82"/>
      <c r="CX192" s="82"/>
    </row>
    <row r="193">
      <c r="A193" s="80"/>
      <c r="B193" s="80"/>
      <c r="C193" s="80"/>
      <c r="D193" s="81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  <c r="BO193" s="82"/>
      <c r="BP193" s="82"/>
      <c r="BQ193" s="82"/>
      <c r="BR193" s="82"/>
      <c r="BS193" s="82"/>
      <c r="BT193" s="82"/>
      <c r="BU193" s="82"/>
      <c r="BV193" s="82"/>
      <c r="BW193" s="82"/>
      <c r="BX193" s="82"/>
      <c r="BY193" s="82"/>
      <c r="BZ193" s="82"/>
      <c r="CA193" s="82"/>
      <c r="CB193" s="82"/>
      <c r="CC193" s="82"/>
      <c r="CD193" s="82"/>
      <c r="CE193" s="82"/>
      <c r="CF193" s="82"/>
      <c r="CG193" s="82"/>
      <c r="CH193" s="82"/>
      <c r="CI193" s="82"/>
      <c r="CJ193" s="82"/>
      <c r="CK193" s="82"/>
      <c r="CL193" s="82"/>
      <c r="CM193" s="82"/>
      <c r="CN193" s="82"/>
      <c r="CO193" s="82"/>
      <c r="CP193" s="82"/>
      <c r="CQ193" s="82"/>
      <c r="CR193" s="82"/>
      <c r="CS193" s="82"/>
      <c r="CT193" s="82"/>
      <c r="CU193" s="82"/>
      <c r="CV193" s="82"/>
      <c r="CW193" s="82"/>
      <c r="CX193" s="82"/>
    </row>
    <row r="194">
      <c r="A194" s="80"/>
      <c r="B194" s="80"/>
      <c r="C194" s="80"/>
      <c r="D194" s="81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  <c r="BO194" s="82"/>
      <c r="BP194" s="82"/>
      <c r="BQ194" s="82"/>
      <c r="BR194" s="82"/>
      <c r="BS194" s="82"/>
      <c r="BT194" s="82"/>
      <c r="BU194" s="82"/>
      <c r="BV194" s="82"/>
      <c r="BW194" s="82"/>
      <c r="BX194" s="82"/>
      <c r="BY194" s="82"/>
      <c r="BZ194" s="82"/>
      <c r="CA194" s="82"/>
      <c r="CB194" s="82"/>
      <c r="CC194" s="82"/>
      <c r="CD194" s="82"/>
      <c r="CE194" s="82"/>
      <c r="CF194" s="82"/>
      <c r="CG194" s="82"/>
      <c r="CH194" s="82"/>
      <c r="CI194" s="82"/>
      <c r="CJ194" s="82"/>
      <c r="CK194" s="82"/>
      <c r="CL194" s="82"/>
      <c r="CM194" s="82"/>
      <c r="CN194" s="82"/>
      <c r="CO194" s="82"/>
      <c r="CP194" s="82"/>
      <c r="CQ194" s="82"/>
      <c r="CR194" s="82"/>
      <c r="CS194" s="82"/>
      <c r="CT194" s="82"/>
      <c r="CU194" s="82"/>
      <c r="CV194" s="82"/>
      <c r="CW194" s="82"/>
      <c r="CX194" s="82"/>
    </row>
    <row r="195">
      <c r="A195" s="80"/>
      <c r="B195" s="80"/>
      <c r="C195" s="80"/>
      <c r="D195" s="81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  <c r="BO195" s="82"/>
      <c r="BP195" s="82"/>
      <c r="BQ195" s="82"/>
      <c r="BR195" s="82"/>
      <c r="BS195" s="82"/>
      <c r="BT195" s="82"/>
      <c r="BU195" s="82"/>
      <c r="BV195" s="82"/>
      <c r="BW195" s="82"/>
      <c r="BX195" s="82"/>
      <c r="BY195" s="82"/>
      <c r="BZ195" s="82"/>
      <c r="CA195" s="82"/>
      <c r="CB195" s="82"/>
      <c r="CC195" s="82"/>
      <c r="CD195" s="82"/>
      <c r="CE195" s="82"/>
      <c r="CF195" s="82"/>
      <c r="CG195" s="82"/>
      <c r="CH195" s="82"/>
      <c r="CI195" s="82"/>
      <c r="CJ195" s="82"/>
      <c r="CK195" s="82"/>
      <c r="CL195" s="82"/>
      <c r="CM195" s="82"/>
      <c r="CN195" s="82"/>
      <c r="CO195" s="82"/>
      <c r="CP195" s="82"/>
      <c r="CQ195" s="82"/>
      <c r="CR195" s="82"/>
      <c r="CS195" s="82"/>
      <c r="CT195" s="82"/>
      <c r="CU195" s="82"/>
      <c r="CV195" s="82"/>
      <c r="CW195" s="82"/>
      <c r="CX195" s="82"/>
    </row>
    <row r="196">
      <c r="A196" s="80"/>
      <c r="B196" s="80"/>
      <c r="C196" s="80"/>
      <c r="D196" s="81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  <c r="BO196" s="82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  <c r="CA196" s="82"/>
      <c r="CB196" s="82"/>
      <c r="CC196" s="82"/>
      <c r="CD196" s="82"/>
      <c r="CE196" s="82"/>
      <c r="CF196" s="82"/>
      <c r="CG196" s="82"/>
      <c r="CH196" s="82"/>
      <c r="CI196" s="82"/>
      <c r="CJ196" s="82"/>
      <c r="CK196" s="82"/>
      <c r="CL196" s="82"/>
      <c r="CM196" s="82"/>
      <c r="CN196" s="82"/>
      <c r="CO196" s="82"/>
      <c r="CP196" s="82"/>
      <c r="CQ196" s="82"/>
      <c r="CR196" s="82"/>
      <c r="CS196" s="82"/>
      <c r="CT196" s="82"/>
      <c r="CU196" s="82"/>
      <c r="CV196" s="82"/>
      <c r="CW196" s="82"/>
      <c r="CX196" s="82"/>
    </row>
    <row r="197">
      <c r="A197" s="80"/>
      <c r="B197" s="80"/>
      <c r="C197" s="80"/>
      <c r="D197" s="81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  <c r="BO197" s="82"/>
      <c r="BP197" s="82"/>
      <c r="BQ197" s="82"/>
      <c r="BR197" s="82"/>
      <c r="BS197" s="82"/>
      <c r="BT197" s="82"/>
      <c r="BU197" s="82"/>
      <c r="BV197" s="82"/>
      <c r="BW197" s="82"/>
      <c r="BX197" s="82"/>
      <c r="BY197" s="82"/>
      <c r="BZ197" s="82"/>
      <c r="CA197" s="82"/>
      <c r="CB197" s="82"/>
      <c r="CC197" s="82"/>
      <c r="CD197" s="82"/>
      <c r="CE197" s="82"/>
      <c r="CF197" s="82"/>
      <c r="CG197" s="82"/>
      <c r="CH197" s="82"/>
      <c r="CI197" s="82"/>
      <c r="CJ197" s="82"/>
      <c r="CK197" s="82"/>
      <c r="CL197" s="82"/>
      <c r="CM197" s="82"/>
      <c r="CN197" s="82"/>
      <c r="CO197" s="82"/>
      <c r="CP197" s="82"/>
      <c r="CQ197" s="82"/>
      <c r="CR197" s="82"/>
      <c r="CS197" s="82"/>
      <c r="CT197" s="82"/>
      <c r="CU197" s="82"/>
      <c r="CV197" s="82"/>
      <c r="CW197" s="82"/>
      <c r="CX197" s="82"/>
    </row>
    <row r="198">
      <c r="A198" s="80"/>
      <c r="B198" s="80"/>
      <c r="C198" s="80"/>
      <c r="D198" s="81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  <c r="BO198" s="82"/>
      <c r="BP198" s="82"/>
      <c r="BQ198" s="82"/>
      <c r="BR198" s="82"/>
      <c r="BS198" s="82"/>
      <c r="BT198" s="82"/>
      <c r="BU198" s="82"/>
      <c r="BV198" s="82"/>
      <c r="BW198" s="82"/>
      <c r="BX198" s="82"/>
      <c r="BY198" s="82"/>
      <c r="BZ198" s="82"/>
      <c r="CA198" s="82"/>
      <c r="CB198" s="82"/>
      <c r="CC198" s="82"/>
      <c r="CD198" s="82"/>
      <c r="CE198" s="82"/>
      <c r="CF198" s="82"/>
      <c r="CG198" s="82"/>
      <c r="CH198" s="82"/>
      <c r="CI198" s="82"/>
      <c r="CJ198" s="82"/>
      <c r="CK198" s="82"/>
      <c r="CL198" s="82"/>
      <c r="CM198" s="82"/>
      <c r="CN198" s="82"/>
      <c r="CO198" s="82"/>
      <c r="CP198" s="82"/>
      <c r="CQ198" s="82"/>
      <c r="CR198" s="82"/>
      <c r="CS198" s="82"/>
      <c r="CT198" s="82"/>
      <c r="CU198" s="82"/>
      <c r="CV198" s="82"/>
      <c r="CW198" s="82"/>
      <c r="CX198" s="82"/>
    </row>
    <row r="199">
      <c r="A199" s="80"/>
      <c r="B199" s="80"/>
      <c r="C199" s="80"/>
      <c r="D199" s="81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2"/>
      <c r="CM199" s="82"/>
      <c r="CN199" s="82"/>
      <c r="CO199" s="82"/>
      <c r="CP199" s="82"/>
      <c r="CQ199" s="82"/>
      <c r="CR199" s="82"/>
      <c r="CS199" s="82"/>
      <c r="CT199" s="82"/>
      <c r="CU199" s="82"/>
      <c r="CV199" s="82"/>
      <c r="CW199" s="82"/>
      <c r="CX199" s="82"/>
    </row>
    <row r="200">
      <c r="A200" s="80"/>
      <c r="B200" s="80"/>
      <c r="C200" s="80"/>
      <c r="D200" s="81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  <c r="BO200" s="82"/>
      <c r="BP200" s="82"/>
      <c r="BQ200" s="82"/>
      <c r="BR200" s="82"/>
      <c r="BS200" s="82"/>
      <c r="BT200" s="82"/>
      <c r="BU200" s="82"/>
      <c r="BV200" s="82"/>
      <c r="BW200" s="82"/>
      <c r="BX200" s="82"/>
      <c r="BY200" s="82"/>
      <c r="BZ200" s="82"/>
      <c r="CA200" s="82"/>
      <c r="CB200" s="82"/>
      <c r="CC200" s="82"/>
      <c r="CD200" s="82"/>
      <c r="CE200" s="82"/>
      <c r="CF200" s="82"/>
      <c r="CG200" s="82"/>
      <c r="CH200" s="82"/>
      <c r="CI200" s="82"/>
      <c r="CJ200" s="82"/>
      <c r="CK200" s="82"/>
      <c r="CL200" s="82"/>
      <c r="CM200" s="82"/>
      <c r="CN200" s="82"/>
      <c r="CO200" s="82"/>
      <c r="CP200" s="82"/>
      <c r="CQ200" s="82"/>
      <c r="CR200" s="82"/>
      <c r="CS200" s="82"/>
      <c r="CT200" s="82"/>
      <c r="CU200" s="82"/>
      <c r="CV200" s="82"/>
      <c r="CW200" s="82"/>
      <c r="CX200" s="82"/>
    </row>
    <row r="201">
      <c r="A201" s="80"/>
      <c r="B201" s="80"/>
      <c r="C201" s="80"/>
      <c r="D201" s="81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2"/>
      <c r="CN201" s="82"/>
      <c r="CO201" s="82"/>
      <c r="CP201" s="82"/>
      <c r="CQ201" s="82"/>
      <c r="CR201" s="82"/>
      <c r="CS201" s="82"/>
      <c r="CT201" s="82"/>
      <c r="CU201" s="82"/>
      <c r="CV201" s="82"/>
      <c r="CW201" s="82"/>
      <c r="CX201" s="82"/>
    </row>
    <row r="202">
      <c r="A202" s="80"/>
      <c r="B202" s="80"/>
      <c r="C202" s="80"/>
      <c r="D202" s="81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  <c r="BO202" s="82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2"/>
      <c r="CN202" s="82"/>
      <c r="CO202" s="82"/>
      <c r="CP202" s="82"/>
      <c r="CQ202" s="82"/>
      <c r="CR202" s="82"/>
      <c r="CS202" s="82"/>
      <c r="CT202" s="82"/>
      <c r="CU202" s="82"/>
      <c r="CV202" s="82"/>
      <c r="CW202" s="82"/>
      <c r="CX202" s="82"/>
    </row>
    <row r="203">
      <c r="A203" s="80"/>
      <c r="B203" s="80"/>
      <c r="C203" s="80"/>
      <c r="D203" s="81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2"/>
      <c r="CN203" s="82"/>
      <c r="CO203" s="82"/>
      <c r="CP203" s="82"/>
      <c r="CQ203" s="82"/>
      <c r="CR203" s="82"/>
      <c r="CS203" s="82"/>
      <c r="CT203" s="82"/>
      <c r="CU203" s="82"/>
      <c r="CV203" s="82"/>
      <c r="CW203" s="82"/>
      <c r="CX203" s="82"/>
    </row>
    <row r="204">
      <c r="A204" s="80"/>
      <c r="B204" s="80"/>
      <c r="C204" s="80"/>
      <c r="D204" s="81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2"/>
      <c r="CN204" s="82"/>
      <c r="CO204" s="82"/>
      <c r="CP204" s="82"/>
      <c r="CQ204" s="82"/>
      <c r="CR204" s="82"/>
      <c r="CS204" s="82"/>
      <c r="CT204" s="82"/>
      <c r="CU204" s="82"/>
      <c r="CV204" s="82"/>
      <c r="CW204" s="82"/>
      <c r="CX204" s="82"/>
    </row>
    <row r="205">
      <c r="A205" s="80"/>
      <c r="B205" s="80"/>
      <c r="C205" s="80"/>
      <c r="D205" s="81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M205" s="82"/>
      <c r="BN205" s="82"/>
      <c r="BO205" s="82"/>
      <c r="BP205" s="82"/>
      <c r="BQ205" s="82"/>
      <c r="BR205" s="82"/>
      <c r="BS205" s="82"/>
      <c r="BT205" s="82"/>
      <c r="BU205" s="82"/>
      <c r="BV205" s="82"/>
      <c r="BW205" s="82"/>
      <c r="BX205" s="82"/>
      <c r="BY205" s="82"/>
      <c r="BZ205" s="82"/>
      <c r="CA205" s="82"/>
      <c r="CB205" s="82"/>
      <c r="CC205" s="82"/>
      <c r="CD205" s="82"/>
      <c r="CE205" s="82"/>
      <c r="CF205" s="82"/>
      <c r="CG205" s="82"/>
      <c r="CH205" s="82"/>
      <c r="CI205" s="82"/>
      <c r="CJ205" s="82"/>
      <c r="CK205" s="82"/>
      <c r="CL205" s="82"/>
      <c r="CM205" s="82"/>
      <c r="CN205" s="82"/>
      <c r="CO205" s="82"/>
      <c r="CP205" s="82"/>
      <c r="CQ205" s="82"/>
      <c r="CR205" s="82"/>
      <c r="CS205" s="82"/>
      <c r="CT205" s="82"/>
      <c r="CU205" s="82"/>
      <c r="CV205" s="82"/>
      <c r="CW205" s="82"/>
      <c r="CX205" s="82"/>
    </row>
    <row r="206">
      <c r="A206" s="80"/>
      <c r="B206" s="80"/>
      <c r="C206" s="80"/>
      <c r="D206" s="81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2"/>
      <c r="CN206" s="82"/>
      <c r="CO206" s="82"/>
      <c r="CP206" s="82"/>
      <c r="CQ206" s="82"/>
      <c r="CR206" s="82"/>
      <c r="CS206" s="82"/>
      <c r="CT206" s="82"/>
      <c r="CU206" s="82"/>
      <c r="CV206" s="82"/>
      <c r="CW206" s="82"/>
      <c r="CX206" s="82"/>
    </row>
    <row r="207">
      <c r="A207" s="80"/>
      <c r="B207" s="80"/>
      <c r="C207" s="80"/>
      <c r="D207" s="81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</row>
    <row r="208">
      <c r="A208" s="80"/>
      <c r="B208" s="80"/>
      <c r="C208" s="80"/>
      <c r="D208" s="81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</row>
    <row r="209">
      <c r="A209" s="80"/>
      <c r="B209" s="80"/>
      <c r="C209" s="80"/>
      <c r="D209" s="81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</row>
    <row r="210">
      <c r="A210" s="80"/>
      <c r="B210" s="80"/>
      <c r="C210" s="80"/>
      <c r="D210" s="81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</row>
    <row r="211">
      <c r="A211" s="80"/>
      <c r="B211" s="80"/>
      <c r="C211" s="80"/>
      <c r="D211" s="81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</row>
    <row r="212">
      <c r="A212" s="80"/>
      <c r="B212" s="80"/>
      <c r="C212" s="80"/>
      <c r="D212" s="81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</row>
    <row r="213">
      <c r="A213" s="80"/>
      <c r="B213" s="80"/>
      <c r="C213" s="80"/>
      <c r="D213" s="81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</row>
    <row r="214">
      <c r="A214" s="80"/>
      <c r="B214" s="80"/>
      <c r="C214" s="80"/>
      <c r="D214" s="81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</row>
    <row r="215">
      <c r="A215" s="80"/>
      <c r="B215" s="80"/>
      <c r="C215" s="80"/>
      <c r="D215" s="81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</row>
    <row r="216">
      <c r="A216" s="80"/>
      <c r="B216" s="80"/>
      <c r="C216" s="80"/>
      <c r="D216" s="81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</row>
    <row r="217">
      <c r="A217" s="80"/>
      <c r="B217" s="80"/>
      <c r="C217" s="80"/>
      <c r="D217" s="81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</row>
    <row r="218">
      <c r="A218" s="80"/>
      <c r="B218" s="80"/>
      <c r="C218" s="80"/>
      <c r="D218" s="81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</row>
    <row r="219">
      <c r="A219" s="80"/>
      <c r="B219" s="80"/>
      <c r="C219" s="80"/>
      <c r="D219" s="81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</row>
    <row r="220">
      <c r="A220" s="80"/>
      <c r="B220" s="80"/>
      <c r="C220" s="80"/>
      <c r="D220" s="81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</row>
    <row r="221">
      <c r="A221" s="80"/>
      <c r="B221" s="80"/>
      <c r="C221" s="80"/>
      <c r="D221" s="81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</row>
    <row r="222">
      <c r="A222" s="80"/>
      <c r="B222" s="80"/>
      <c r="C222" s="80"/>
      <c r="D222" s="81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</row>
    <row r="223">
      <c r="A223" s="80"/>
      <c r="B223" s="80"/>
      <c r="C223" s="80"/>
      <c r="D223" s="81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</row>
    <row r="224">
      <c r="A224" s="80"/>
      <c r="B224" s="80"/>
      <c r="C224" s="80"/>
      <c r="D224" s="81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</row>
    <row r="225">
      <c r="A225" s="80"/>
      <c r="B225" s="80"/>
      <c r="C225" s="80"/>
      <c r="D225" s="81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</row>
    <row r="226">
      <c r="A226" s="80"/>
      <c r="B226" s="80"/>
      <c r="C226" s="80"/>
      <c r="D226" s="81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</row>
    <row r="227">
      <c r="A227" s="80"/>
      <c r="B227" s="80"/>
      <c r="C227" s="80"/>
      <c r="D227" s="81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</row>
    <row r="228">
      <c r="A228" s="80"/>
      <c r="B228" s="80"/>
      <c r="C228" s="80"/>
      <c r="D228" s="81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</row>
    <row r="229">
      <c r="A229" s="80"/>
      <c r="B229" s="80"/>
      <c r="C229" s="80"/>
      <c r="D229" s="81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</row>
    <row r="230">
      <c r="A230" s="80"/>
      <c r="B230" s="80"/>
      <c r="C230" s="80"/>
      <c r="D230" s="81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</row>
    <row r="231">
      <c r="A231" s="80"/>
      <c r="B231" s="80"/>
      <c r="C231" s="80"/>
      <c r="D231" s="81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</row>
    <row r="232">
      <c r="A232" s="80"/>
      <c r="B232" s="80"/>
      <c r="C232" s="80"/>
      <c r="D232" s="81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</row>
    <row r="233">
      <c r="A233" s="80"/>
      <c r="B233" s="80"/>
      <c r="C233" s="80"/>
      <c r="D233" s="81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</row>
    <row r="234">
      <c r="A234" s="80"/>
      <c r="B234" s="80"/>
      <c r="C234" s="80"/>
      <c r="D234" s="81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</row>
    <row r="235">
      <c r="A235" s="80"/>
      <c r="B235" s="80"/>
      <c r="C235" s="80"/>
      <c r="D235" s="81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</row>
    <row r="236">
      <c r="A236" s="80"/>
      <c r="B236" s="80"/>
      <c r="C236" s="80"/>
      <c r="D236" s="81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</row>
    <row r="237">
      <c r="A237" s="80"/>
      <c r="B237" s="80"/>
      <c r="C237" s="80"/>
      <c r="D237" s="81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</row>
    <row r="238">
      <c r="A238" s="80"/>
      <c r="B238" s="80"/>
      <c r="C238" s="80"/>
      <c r="D238" s="81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</row>
    <row r="239">
      <c r="A239" s="80"/>
      <c r="B239" s="80"/>
      <c r="C239" s="80"/>
      <c r="D239" s="81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</row>
    <row r="240">
      <c r="A240" s="80"/>
      <c r="B240" s="80"/>
      <c r="C240" s="80"/>
      <c r="D240" s="81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</row>
    <row r="241">
      <c r="A241" s="80"/>
      <c r="B241" s="80"/>
      <c r="C241" s="80"/>
      <c r="D241" s="81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</row>
    <row r="242">
      <c r="A242" s="80"/>
      <c r="B242" s="80"/>
      <c r="C242" s="80"/>
      <c r="D242" s="81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P242" s="82"/>
      <c r="BQ242" s="82"/>
      <c r="BR242" s="82"/>
      <c r="BS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2"/>
      <c r="CN242" s="82"/>
      <c r="CO242" s="82"/>
      <c r="CP242" s="82"/>
      <c r="CQ242" s="82"/>
      <c r="CR242" s="82"/>
      <c r="CS242" s="82"/>
      <c r="CT242" s="82"/>
      <c r="CU242" s="82"/>
      <c r="CV242" s="82"/>
      <c r="CW242" s="82"/>
      <c r="CX242" s="82"/>
    </row>
    <row r="243">
      <c r="A243" s="80"/>
      <c r="B243" s="80"/>
      <c r="C243" s="11"/>
      <c r="D243" s="99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  <c r="BB243" s="82"/>
      <c r="BC243" s="82"/>
      <c r="BD243" s="82"/>
      <c r="BE243" s="82"/>
      <c r="BF243" s="82"/>
      <c r="BG243" s="82"/>
      <c r="BH243" s="82"/>
      <c r="BI243" s="82"/>
      <c r="BJ243" s="82"/>
      <c r="BK243" s="82"/>
      <c r="BL243" s="82"/>
      <c r="BM243" s="82"/>
      <c r="BN243" s="82"/>
      <c r="BO243" s="82"/>
      <c r="BP243" s="82"/>
      <c r="BQ243" s="82"/>
      <c r="BR243" s="82"/>
      <c r="BS243" s="82"/>
      <c r="BT243" s="82"/>
      <c r="BU243" s="82"/>
      <c r="BV243" s="82"/>
      <c r="BW243" s="82"/>
      <c r="BX243" s="82"/>
      <c r="BY243" s="82"/>
      <c r="BZ243" s="82"/>
      <c r="CA243" s="82"/>
      <c r="CB243" s="82"/>
      <c r="CC243" s="82"/>
      <c r="CD243" s="82"/>
      <c r="CE243" s="82"/>
      <c r="CF243" s="82"/>
      <c r="CG243" s="82"/>
      <c r="CH243" s="82"/>
      <c r="CI243" s="82"/>
      <c r="CJ243" s="82"/>
      <c r="CK243" s="82"/>
      <c r="CL243" s="82"/>
      <c r="CM243" s="82"/>
      <c r="CN243" s="82"/>
      <c r="CO243" s="82"/>
      <c r="CP243" s="82"/>
      <c r="CQ243" s="82"/>
      <c r="CR243" s="82"/>
      <c r="CS243" s="82"/>
      <c r="CT243" s="82"/>
      <c r="CU243" s="82"/>
      <c r="CV243" s="82"/>
      <c r="CW243" s="82"/>
      <c r="CX243" s="82"/>
    </row>
    <row r="244">
      <c r="A244" s="80"/>
      <c r="B244" s="11"/>
      <c r="C244" s="11"/>
      <c r="D244" s="99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P244" s="82"/>
      <c r="BQ244" s="82"/>
      <c r="BR244" s="82"/>
      <c r="BS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2"/>
      <c r="CN244" s="82"/>
      <c r="CO244" s="82"/>
      <c r="CP244" s="82"/>
      <c r="CQ244" s="82"/>
      <c r="CR244" s="82"/>
      <c r="CS244" s="82"/>
      <c r="CT244" s="82"/>
      <c r="CU244" s="82"/>
      <c r="CV244" s="82"/>
      <c r="CW244" s="82"/>
      <c r="CX244" s="82"/>
    </row>
    <row r="245">
      <c r="A245" s="80"/>
      <c r="B245" s="11"/>
      <c r="C245" s="11"/>
      <c r="D245" s="99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  <c r="BB245" s="82"/>
      <c r="BC245" s="82"/>
      <c r="BD245" s="82"/>
      <c r="BE245" s="82"/>
      <c r="BF245" s="82"/>
      <c r="BG245" s="82"/>
      <c r="BH245" s="82"/>
      <c r="BI245" s="82"/>
      <c r="BJ245" s="82"/>
      <c r="BK245" s="82"/>
      <c r="BL245" s="82"/>
      <c r="BM245" s="82"/>
      <c r="BN245" s="82"/>
      <c r="BO245" s="82"/>
      <c r="BP245" s="82"/>
      <c r="BQ245" s="82"/>
      <c r="BR245" s="82"/>
      <c r="BS245" s="82"/>
      <c r="BT245" s="82"/>
      <c r="BU245" s="82"/>
      <c r="BV245" s="82"/>
      <c r="BW245" s="82"/>
      <c r="BX245" s="82"/>
      <c r="BY245" s="82"/>
      <c r="BZ245" s="82"/>
      <c r="CA245" s="82"/>
      <c r="CB245" s="82"/>
      <c r="CC245" s="82"/>
      <c r="CD245" s="82"/>
      <c r="CE245" s="82"/>
      <c r="CF245" s="82"/>
      <c r="CG245" s="82"/>
      <c r="CH245" s="82"/>
      <c r="CI245" s="82"/>
      <c r="CJ245" s="82"/>
      <c r="CK245" s="82"/>
      <c r="CL245" s="82"/>
      <c r="CM245" s="82"/>
      <c r="CN245" s="82"/>
      <c r="CO245" s="82"/>
      <c r="CP245" s="82"/>
      <c r="CQ245" s="82"/>
      <c r="CR245" s="82"/>
      <c r="CS245" s="82"/>
      <c r="CT245" s="82"/>
      <c r="CU245" s="82"/>
      <c r="CV245" s="82"/>
      <c r="CW245" s="82"/>
      <c r="CX245" s="82"/>
    </row>
    <row r="246">
      <c r="A246" s="80"/>
      <c r="B246" s="11"/>
      <c r="C246" s="11"/>
      <c r="D246" s="99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  <c r="BB246" s="82"/>
      <c r="BC246" s="82"/>
      <c r="BD246" s="82"/>
      <c r="BE246" s="82"/>
      <c r="BF246" s="82"/>
      <c r="BG246" s="82"/>
      <c r="BH246" s="82"/>
      <c r="BI246" s="82"/>
      <c r="BJ246" s="82"/>
      <c r="BK246" s="82"/>
      <c r="BL246" s="82"/>
      <c r="BM246" s="82"/>
      <c r="BN246" s="82"/>
      <c r="BO246" s="82"/>
      <c r="BP246" s="82"/>
      <c r="BQ246" s="82"/>
      <c r="BR246" s="82"/>
      <c r="BS246" s="82"/>
      <c r="BT246" s="82"/>
      <c r="BU246" s="82"/>
      <c r="BV246" s="82"/>
      <c r="BW246" s="82"/>
      <c r="BX246" s="82"/>
      <c r="BY246" s="82"/>
      <c r="BZ246" s="82"/>
      <c r="CA246" s="82"/>
      <c r="CB246" s="82"/>
      <c r="CC246" s="82"/>
      <c r="CD246" s="82"/>
      <c r="CE246" s="82"/>
      <c r="CF246" s="82"/>
      <c r="CG246" s="82"/>
      <c r="CH246" s="82"/>
      <c r="CI246" s="82"/>
      <c r="CJ246" s="82"/>
      <c r="CK246" s="82"/>
      <c r="CL246" s="82"/>
      <c r="CM246" s="82"/>
      <c r="CN246" s="82"/>
      <c r="CO246" s="82"/>
      <c r="CP246" s="82"/>
      <c r="CQ246" s="82"/>
      <c r="CR246" s="82"/>
      <c r="CS246" s="82"/>
      <c r="CT246" s="82"/>
      <c r="CU246" s="82"/>
      <c r="CV246" s="82"/>
      <c r="CW246" s="82"/>
      <c r="CX246" s="82"/>
    </row>
    <row r="247">
      <c r="A247" s="80"/>
      <c r="B247" s="11"/>
      <c r="C247" s="11"/>
      <c r="D247" s="99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P247" s="82"/>
      <c r="BQ247" s="82"/>
      <c r="BR247" s="82"/>
      <c r="BS247" s="82"/>
      <c r="BT247" s="82"/>
      <c r="BU247" s="82"/>
      <c r="BV247" s="82"/>
      <c r="BW247" s="82"/>
      <c r="BX247" s="82"/>
      <c r="BY247" s="82"/>
      <c r="BZ247" s="82"/>
      <c r="CA247" s="82"/>
      <c r="CB247" s="82"/>
      <c r="CC247" s="82"/>
      <c r="CD247" s="82"/>
      <c r="CE247" s="82"/>
      <c r="CF247" s="82"/>
      <c r="CG247" s="82"/>
      <c r="CH247" s="82"/>
      <c r="CI247" s="82"/>
      <c r="CJ247" s="82"/>
      <c r="CK247" s="82"/>
      <c r="CL247" s="82"/>
      <c r="CM247" s="82"/>
      <c r="CN247" s="82"/>
      <c r="CO247" s="82"/>
      <c r="CP247" s="82"/>
      <c r="CQ247" s="82"/>
      <c r="CR247" s="82"/>
      <c r="CS247" s="82"/>
      <c r="CT247" s="82"/>
      <c r="CU247" s="82"/>
      <c r="CV247" s="82"/>
      <c r="CW247" s="82"/>
      <c r="CX247" s="82"/>
    </row>
    <row r="248">
      <c r="A248" s="80"/>
      <c r="B248" s="11"/>
      <c r="C248" s="11"/>
      <c r="D248" s="99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  <c r="BP248" s="82"/>
      <c r="BQ248" s="82"/>
      <c r="BR248" s="82"/>
      <c r="BS248" s="82"/>
      <c r="BT248" s="82"/>
      <c r="BU248" s="82"/>
      <c r="BV248" s="82"/>
      <c r="BW248" s="82"/>
      <c r="BX248" s="82"/>
      <c r="BY248" s="82"/>
      <c r="BZ248" s="82"/>
      <c r="CA248" s="82"/>
      <c r="CB248" s="82"/>
      <c r="CC248" s="82"/>
      <c r="CD248" s="82"/>
      <c r="CE248" s="82"/>
      <c r="CF248" s="82"/>
      <c r="CG248" s="82"/>
      <c r="CH248" s="82"/>
      <c r="CI248" s="82"/>
      <c r="CJ248" s="82"/>
      <c r="CK248" s="82"/>
      <c r="CL248" s="82"/>
      <c r="CM248" s="82"/>
      <c r="CN248" s="82"/>
      <c r="CO248" s="82"/>
      <c r="CP248" s="82"/>
      <c r="CQ248" s="82"/>
      <c r="CR248" s="82"/>
      <c r="CS248" s="82"/>
      <c r="CT248" s="82"/>
      <c r="CU248" s="82"/>
      <c r="CV248" s="82"/>
      <c r="CW248" s="82"/>
      <c r="CX248" s="82"/>
    </row>
    <row r="249">
      <c r="A249" s="80"/>
      <c r="B249" s="11"/>
      <c r="C249" s="11"/>
      <c r="D249" s="99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M249" s="82"/>
      <c r="BN249" s="82"/>
      <c r="BO249" s="82"/>
      <c r="BP249" s="82"/>
      <c r="BQ249" s="82"/>
      <c r="BR249" s="82"/>
      <c r="BS249" s="82"/>
      <c r="BT249" s="82"/>
      <c r="BU249" s="82"/>
      <c r="BV249" s="82"/>
      <c r="BW249" s="82"/>
      <c r="BX249" s="82"/>
      <c r="BY249" s="82"/>
      <c r="BZ249" s="82"/>
      <c r="CA249" s="82"/>
      <c r="CB249" s="82"/>
      <c r="CC249" s="82"/>
      <c r="CD249" s="82"/>
      <c r="CE249" s="82"/>
      <c r="CF249" s="82"/>
      <c r="CG249" s="82"/>
      <c r="CH249" s="82"/>
      <c r="CI249" s="82"/>
      <c r="CJ249" s="82"/>
      <c r="CK249" s="82"/>
      <c r="CL249" s="82"/>
      <c r="CM249" s="82"/>
      <c r="CN249" s="82"/>
      <c r="CO249" s="82"/>
      <c r="CP249" s="82"/>
      <c r="CQ249" s="82"/>
      <c r="CR249" s="82"/>
      <c r="CS249" s="82"/>
      <c r="CT249" s="82"/>
      <c r="CU249" s="82"/>
      <c r="CV249" s="82"/>
      <c r="CW249" s="82"/>
      <c r="CX249" s="82"/>
    </row>
    <row r="250">
      <c r="A250" s="80"/>
      <c r="B250" s="11"/>
      <c r="C250" s="11"/>
      <c r="D250" s="99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  <c r="BP250" s="82"/>
      <c r="BQ250" s="82"/>
      <c r="BR250" s="82"/>
      <c r="BS250" s="82"/>
      <c r="BT250" s="82"/>
      <c r="BU250" s="82"/>
      <c r="BV250" s="82"/>
      <c r="BW250" s="82"/>
      <c r="BX250" s="82"/>
      <c r="BY250" s="82"/>
      <c r="BZ250" s="82"/>
      <c r="CA250" s="82"/>
      <c r="CB250" s="82"/>
      <c r="CC250" s="82"/>
      <c r="CD250" s="82"/>
      <c r="CE250" s="82"/>
      <c r="CF250" s="82"/>
      <c r="CG250" s="82"/>
      <c r="CH250" s="82"/>
      <c r="CI250" s="82"/>
      <c r="CJ250" s="82"/>
      <c r="CK250" s="82"/>
      <c r="CL250" s="82"/>
      <c r="CM250" s="82"/>
      <c r="CN250" s="82"/>
      <c r="CO250" s="82"/>
      <c r="CP250" s="82"/>
      <c r="CQ250" s="82"/>
      <c r="CR250" s="82"/>
      <c r="CS250" s="82"/>
      <c r="CT250" s="82"/>
      <c r="CU250" s="82"/>
      <c r="CV250" s="82"/>
      <c r="CW250" s="82"/>
      <c r="CX250" s="82"/>
    </row>
    <row r="251">
      <c r="A251" s="80"/>
      <c r="B251" s="11"/>
      <c r="C251" s="11"/>
      <c r="D251" s="99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M251" s="82"/>
      <c r="BN251" s="82"/>
      <c r="BO251" s="82"/>
      <c r="BP251" s="82"/>
      <c r="BQ251" s="82"/>
      <c r="BR251" s="82"/>
      <c r="BS251" s="82"/>
      <c r="BT251" s="82"/>
      <c r="BU251" s="82"/>
      <c r="BV251" s="82"/>
      <c r="BW251" s="82"/>
      <c r="BX251" s="82"/>
      <c r="BY251" s="82"/>
      <c r="BZ251" s="82"/>
      <c r="CA251" s="82"/>
      <c r="CB251" s="82"/>
      <c r="CC251" s="82"/>
      <c r="CD251" s="82"/>
      <c r="CE251" s="82"/>
      <c r="CF251" s="82"/>
      <c r="CG251" s="82"/>
      <c r="CH251" s="82"/>
      <c r="CI251" s="82"/>
      <c r="CJ251" s="82"/>
      <c r="CK251" s="82"/>
      <c r="CL251" s="82"/>
      <c r="CM251" s="82"/>
      <c r="CN251" s="82"/>
      <c r="CO251" s="82"/>
      <c r="CP251" s="82"/>
      <c r="CQ251" s="82"/>
      <c r="CR251" s="82"/>
      <c r="CS251" s="82"/>
      <c r="CT251" s="82"/>
      <c r="CU251" s="82"/>
      <c r="CV251" s="82"/>
      <c r="CW251" s="82"/>
      <c r="CX251" s="82"/>
    </row>
    <row r="252">
      <c r="A252" s="80"/>
      <c r="B252" s="11"/>
      <c r="C252" s="11"/>
      <c r="D252" s="99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2"/>
      <c r="CN252" s="82"/>
      <c r="CO252" s="82"/>
      <c r="CP252" s="82"/>
      <c r="CQ252" s="82"/>
      <c r="CR252" s="82"/>
      <c r="CS252" s="82"/>
      <c r="CT252" s="82"/>
      <c r="CU252" s="82"/>
      <c r="CV252" s="82"/>
      <c r="CW252" s="82"/>
      <c r="CX252" s="82"/>
    </row>
    <row r="253">
      <c r="A253" s="80"/>
      <c r="B253" s="11"/>
      <c r="C253" s="11"/>
      <c r="D253" s="99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M253" s="82"/>
      <c r="BN253" s="82"/>
      <c r="BO253" s="82"/>
      <c r="BP253" s="82"/>
      <c r="BQ253" s="82"/>
      <c r="BR253" s="82"/>
      <c r="BS253" s="82"/>
      <c r="BT253" s="82"/>
      <c r="BU253" s="82"/>
      <c r="BV253" s="82"/>
      <c r="BW253" s="82"/>
      <c r="BX253" s="82"/>
      <c r="BY253" s="82"/>
      <c r="BZ253" s="82"/>
      <c r="CA253" s="82"/>
      <c r="CB253" s="82"/>
      <c r="CC253" s="82"/>
      <c r="CD253" s="82"/>
      <c r="CE253" s="82"/>
      <c r="CF253" s="82"/>
      <c r="CG253" s="82"/>
      <c r="CH253" s="82"/>
      <c r="CI253" s="82"/>
      <c r="CJ253" s="82"/>
      <c r="CK253" s="82"/>
      <c r="CL253" s="82"/>
      <c r="CM253" s="82"/>
      <c r="CN253" s="82"/>
      <c r="CO253" s="82"/>
      <c r="CP253" s="82"/>
      <c r="CQ253" s="82"/>
      <c r="CR253" s="82"/>
      <c r="CS253" s="82"/>
      <c r="CT253" s="82"/>
      <c r="CU253" s="82"/>
      <c r="CV253" s="82"/>
      <c r="CW253" s="82"/>
      <c r="CX253" s="82"/>
    </row>
    <row r="254">
      <c r="A254" s="80"/>
      <c r="B254" s="11"/>
      <c r="C254" s="11"/>
      <c r="D254" s="99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M254" s="82"/>
      <c r="BN254" s="82"/>
      <c r="BO254" s="82"/>
      <c r="BP254" s="82"/>
      <c r="BQ254" s="82"/>
      <c r="BR254" s="82"/>
      <c r="BS254" s="82"/>
      <c r="BT254" s="82"/>
      <c r="BU254" s="82"/>
      <c r="BV254" s="82"/>
      <c r="BW254" s="82"/>
      <c r="BX254" s="82"/>
      <c r="BY254" s="82"/>
      <c r="BZ254" s="82"/>
      <c r="CA254" s="82"/>
      <c r="CB254" s="82"/>
      <c r="CC254" s="82"/>
      <c r="CD254" s="82"/>
      <c r="CE254" s="82"/>
      <c r="CF254" s="82"/>
      <c r="CG254" s="82"/>
      <c r="CH254" s="82"/>
      <c r="CI254" s="82"/>
      <c r="CJ254" s="82"/>
      <c r="CK254" s="82"/>
      <c r="CL254" s="82"/>
      <c r="CM254" s="82"/>
      <c r="CN254" s="82"/>
      <c r="CO254" s="82"/>
      <c r="CP254" s="82"/>
      <c r="CQ254" s="82"/>
      <c r="CR254" s="82"/>
      <c r="CS254" s="82"/>
      <c r="CT254" s="82"/>
      <c r="CU254" s="82"/>
      <c r="CV254" s="82"/>
      <c r="CW254" s="82"/>
      <c r="CX254" s="82"/>
    </row>
    <row r="255">
      <c r="A255" s="80"/>
      <c r="B255" s="11"/>
      <c r="C255" s="11"/>
      <c r="D255" s="99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  <c r="BB255" s="82"/>
      <c r="BC255" s="82"/>
      <c r="BD255" s="82"/>
      <c r="BE255" s="82"/>
      <c r="BF255" s="82"/>
      <c r="BG255" s="82"/>
      <c r="BH255" s="82"/>
      <c r="BI255" s="82"/>
      <c r="BJ255" s="82"/>
      <c r="BK255" s="82"/>
      <c r="BL255" s="82"/>
      <c r="BM255" s="82"/>
      <c r="BN255" s="82"/>
      <c r="BO255" s="82"/>
      <c r="BP255" s="82"/>
      <c r="BQ255" s="82"/>
      <c r="BR255" s="82"/>
      <c r="BS255" s="82"/>
      <c r="BT255" s="82"/>
      <c r="BU255" s="82"/>
      <c r="BV255" s="82"/>
      <c r="BW255" s="82"/>
      <c r="BX255" s="82"/>
      <c r="BY255" s="82"/>
      <c r="BZ255" s="82"/>
      <c r="CA255" s="82"/>
      <c r="CB255" s="82"/>
      <c r="CC255" s="82"/>
      <c r="CD255" s="82"/>
      <c r="CE255" s="82"/>
      <c r="CF255" s="82"/>
      <c r="CG255" s="82"/>
      <c r="CH255" s="82"/>
      <c r="CI255" s="82"/>
      <c r="CJ255" s="82"/>
      <c r="CK255" s="82"/>
      <c r="CL255" s="82"/>
      <c r="CM255" s="82"/>
      <c r="CN255" s="82"/>
      <c r="CO255" s="82"/>
      <c r="CP255" s="82"/>
      <c r="CQ255" s="82"/>
      <c r="CR255" s="82"/>
      <c r="CS255" s="82"/>
      <c r="CT255" s="82"/>
      <c r="CU255" s="82"/>
      <c r="CV255" s="82"/>
      <c r="CW255" s="82"/>
      <c r="CX255" s="82"/>
    </row>
    <row r="256">
      <c r="A256" s="80"/>
      <c r="B256" s="11"/>
      <c r="C256" s="11"/>
      <c r="D256" s="99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  <c r="BB256" s="82"/>
      <c r="BC256" s="82"/>
      <c r="BD256" s="82"/>
      <c r="BE256" s="82"/>
      <c r="BF256" s="82"/>
      <c r="BG256" s="82"/>
      <c r="BH256" s="82"/>
      <c r="BI256" s="82"/>
      <c r="BJ256" s="82"/>
      <c r="BK256" s="82"/>
      <c r="BL256" s="82"/>
      <c r="BM256" s="82"/>
      <c r="BN256" s="82"/>
      <c r="BO256" s="82"/>
      <c r="BP256" s="82"/>
      <c r="BQ256" s="82"/>
      <c r="BR256" s="82"/>
      <c r="BS256" s="82"/>
      <c r="BT256" s="82"/>
      <c r="BU256" s="82"/>
      <c r="BV256" s="82"/>
      <c r="BW256" s="82"/>
      <c r="BX256" s="82"/>
      <c r="BY256" s="82"/>
      <c r="BZ256" s="82"/>
      <c r="CA256" s="82"/>
      <c r="CB256" s="82"/>
      <c r="CC256" s="82"/>
      <c r="CD256" s="82"/>
      <c r="CE256" s="82"/>
      <c r="CF256" s="82"/>
      <c r="CG256" s="82"/>
      <c r="CH256" s="82"/>
      <c r="CI256" s="82"/>
      <c r="CJ256" s="82"/>
      <c r="CK256" s="82"/>
      <c r="CL256" s="82"/>
      <c r="CM256" s="82"/>
      <c r="CN256" s="82"/>
      <c r="CO256" s="82"/>
      <c r="CP256" s="82"/>
      <c r="CQ256" s="82"/>
      <c r="CR256" s="82"/>
      <c r="CS256" s="82"/>
      <c r="CT256" s="82"/>
      <c r="CU256" s="82"/>
      <c r="CV256" s="82"/>
      <c r="CW256" s="82"/>
      <c r="CX256" s="82"/>
    </row>
    <row r="257">
      <c r="A257" s="80"/>
      <c r="B257" s="11"/>
      <c r="C257" s="11"/>
      <c r="D257" s="99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  <c r="BB257" s="82"/>
      <c r="BC257" s="82"/>
      <c r="BD257" s="82"/>
      <c r="BE257" s="82"/>
      <c r="BF257" s="82"/>
      <c r="BG257" s="82"/>
      <c r="BH257" s="82"/>
      <c r="BI257" s="82"/>
      <c r="BJ257" s="82"/>
      <c r="BK257" s="82"/>
      <c r="BL257" s="82"/>
      <c r="BM257" s="82"/>
      <c r="BN257" s="82"/>
      <c r="BO257" s="82"/>
      <c r="BP257" s="82"/>
      <c r="BQ257" s="82"/>
      <c r="BR257" s="82"/>
      <c r="BS257" s="82"/>
      <c r="BT257" s="82"/>
      <c r="BU257" s="82"/>
      <c r="BV257" s="82"/>
      <c r="BW257" s="82"/>
      <c r="BX257" s="82"/>
      <c r="BY257" s="82"/>
      <c r="BZ257" s="82"/>
      <c r="CA257" s="82"/>
      <c r="CB257" s="82"/>
      <c r="CC257" s="82"/>
      <c r="CD257" s="82"/>
      <c r="CE257" s="82"/>
      <c r="CF257" s="82"/>
      <c r="CG257" s="82"/>
      <c r="CH257" s="82"/>
      <c r="CI257" s="82"/>
      <c r="CJ257" s="82"/>
      <c r="CK257" s="82"/>
      <c r="CL257" s="82"/>
      <c r="CM257" s="82"/>
      <c r="CN257" s="82"/>
      <c r="CO257" s="82"/>
      <c r="CP257" s="82"/>
      <c r="CQ257" s="82"/>
      <c r="CR257" s="82"/>
      <c r="CS257" s="82"/>
      <c r="CT257" s="82"/>
      <c r="CU257" s="82"/>
      <c r="CV257" s="82"/>
      <c r="CW257" s="82"/>
      <c r="CX257" s="82"/>
    </row>
    <row r="258">
      <c r="A258" s="80"/>
      <c r="B258" s="11"/>
      <c r="C258" s="11"/>
      <c r="D258" s="99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  <c r="BB258" s="82"/>
      <c r="BC258" s="82"/>
      <c r="BD258" s="82"/>
      <c r="BE258" s="82"/>
      <c r="BF258" s="82"/>
      <c r="BG258" s="82"/>
      <c r="BH258" s="82"/>
      <c r="BI258" s="82"/>
      <c r="BJ258" s="82"/>
      <c r="BK258" s="82"/>
      <c r="BL258" s="82"/>
      <c r="BM258" s="82"/>
      <c r="BN258" s="82"/>
      <c r="BO258" s="82"/>
      <c r="BP258" s="82"/>
      <c r="BQ258" s="82"/>
      <c r="BR258" s="82"/>
      <c r="BS258" s="82"/>
      <c r="BT258" s="82"/>
      <c r="BU258" s="82"/>
      <c r="BV258" s="82"/>
      <c r="BW258" s="82"/>
      <c r="BX258" s="82"/>
      <c r="BY258" s="82"/>
      <c r="BZ258" s="82"/>
      <c r="CA258" s="82"/>
      <c r="CB258" s="82"/>
      <c r="CC258" s="82"/>
      <c r="CD258" s="82"/>
      <c r="CE258" s="82"/>
      <c r="CF258" s="82"/>
      <c r="CG258" s="82"/>
      <c r="CH258" s="82"/>
      <c r="CI258" s="82"/>
      <c r="CJ258" s="82"/>
      <c r="CK258" s="82"/>
      <c r="CL258" s="82"/>
      <c r="CM258" s="82"/>
      <c r="CN258" s="82"/>
      <c r="CO258" s="82"/>
      <c r="CP258" s="82"/>
      <c r="CQ258" s="82"/>
      <c r="CR258" s="82"/>
      <c r="CS258" s="82"/>
      <c r="CT258" s="82"/>
      <c r="CU258" s="82"/>
      <c r="CV258" s="82"/>
      <c r="CW258" s="82"/>
      <c r="CX258" s="82"/>
    </row>
    <row r="259">
      <c r="A259" s="80"/>
      <c r="B259" s="11"/>
      <c r="C259" s="11"/>
      <c r="D259" s="99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  <c r="BB259" s="82"/>
      <c r="BC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  <c r="BN259" s="82"/>
      <c r="BO259" s="82"/>
      <c r="BP259" s="82"/>
      <c r="BQ259" s="82"/>
      <c r="BR259" s="82"/>
      <c r="BS259" s="82"/>
      <c r="BT259" s="82"/>
      <c r="BU259" s="82"/>
      <c r="BV259" s="82"/>
      <c r="BW259" s="82"/>
      <c r="BX259" s="82"/>
      <c r="BY259" s="82"/>
      <c r="BZ259" s="82"/>
      <c r="CA259" s="82"/>
      <c r="CB259" s="82"/>
      <c r="CC259" s="82"/>
      <c r="CD259" s="82"/>
      <c r="CE259" s="82"/>
      <c r="CF259" s="82"/>
      <c r="CG259" s="82"/>
      <c r="CH259" s="82"/>
      <c r="CI259" s="82"/>
      <c r="CJ259" s="82"/>
      <c r="CK259" s="82"/>
      <c r="CL259" s="82"/>
      <c r="CM259" s="82"/>
      <c r="CN259" s="82"/>
      <c r="CO259" s="82"/>
      <c r="CP259" s="82"/>
      <c r="CQ259" s="82"/>
      <c r="CR259" s="82"/>
      <c r="CS259" s="82"/>
      <c r="CT259" s="82"/>
      <c r="CU259" s="82"/>
      <c r="CV259" s="82"/>
      <c r="CW259" s="82"/>
      <c r="CX259" s="82"/>
    </row>
    <row r="260">
      <c r="A260" s="80"/>
      <c r="B260" s="11"/>
      <c r="C260" s="11"/>
      <c r="D260" s="99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  <c r="BN260" s="82"/>
      <c r="BO260" s="82"/>
      <c r="BP260" s="82"/>
      <c r="BQ260" s="82"/>
      <c r="BR260" s="82"/>
      <c r="BS260" s="82"/>
      <c r="BT260" s="82"/>
      <c r="BU260" s="82"/>
      <c r="BV260" s="82"/>
      <c r="BW260" s="82"/>
      <c r="BX260" s="82"/>
      <c r="BY260" s="82"/>
      <c r="BZ260" s="82"/>
      <c r="CA260" s="82"/>
      <c r="CB260" s="82"/>
      <c r="CC260" s="82"/>
      <c r="CD260" s="82"/>
      <c r="CE260" s="82"/>
      <c r="CF260" s="82"/>
      <c r="CG260" s="82"/>
      <c r="CH260" s="82"/>
      <c r="CI260" s="82"/>
      <c r="CJ260" s="82"/>
      <c r="CK260" s="82"/>
      <c r="CL260" s="82"/>
      <c r="CM260" s="82"/>
      <c r="CN260" s="82"/>
      <c r="CO260" s="82"/>
      <c r="CP260" s="82"/>
      <c r="CQ260" s="82"/>
      <c r="CR260" s="82"/>
      <c r="CS260" s="82"/>
      <c r="CT260" s="82"/>
      <c r="CU260" s="82"/>
      <c r="CV260" s="82"/>
      <c r="CW260" s="82"/>
      <c r="CX260" s="82"/>
    </row>
    <row r="261">
      <c r="A261" s="80"/>
      <c r="B261" s="11"/>
      <c r="C261" s="11"/>
      <c r="D261" s="99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M261" s="82"/>
      <c r="BN261" s="82"/>
      <c r="BO261" s="82"/>
      <c r="BP261" s="82"/>
      <c r="BQ261" s="82"/>
      <c r="BR261" s="82"/>
      <c r="BS261" s="82"/>
      <c r="BT261" s="82"/>
      <c r="BU261" s="82"/>
      <c r="BV261" s="82"/>
      <c r="BW261" s="82"/>
      <c r="BX261" s="82"/>
      <c r="BY261" s="82"/>
      <c r="BZ261" s="82"/>
      <c r="CA261" s="82"/>
      <c r="CB261" s="82"/>
      <c r="CC261" s="82"/>
      <c r="CD261" s="82"/>
      <c r="CE261" s="82"/>
      <c r="CF261" s="82"/>
      <c r="CG261" s="82"/>
      <c r="CH261" s="82"/>
      <c r="CI261" s="82"/>
      <c r="CJ261" s="82"/>
      <c r="CK261" s="82"/>
      <c r="CL261" s="82"/>
      <c r="CM261" s="82"/>
      <c r="CN261" s="82"/>
      <c r="CO261" s="82"/>
      <c r="CP261" s="82"/>
      <c r="CQ261" s="82"/>
      <c r="CR261" s="82"/>
      <c r="CS261" s="82"/>
      <c r="CT261" s="82"/>
      <c r="CU261" s="82"/>
      <c r="CV261" s="82"/>
      <c r="CW261" s="82"/>
      <c r="CX261" s="82"/>
    </row>
    <row r="262">
      <c r="A262" s="80"/>
      <c r="B262" s="11"/>
      <c r="C262" s="11"/>
      <c r="D262" s="99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M262" s="82"/>
      <c r="BN262" s="82"/>
      <c r="BO262" s="82"/>
      <c r="BP262" s="82"/>
      <c r="BQ262" s="82"/>
      <c r="BR262" s="82"/>
      <c r="BS262" s="82"/>
      <c r="BT262" s="82"/>
      <c r="BU262" s="82"/>
      <c r="BV262" s="82"/>
      <c r="BW262" s="82"/>
      <c r="BX262" s="82"/>
      <c r="BY262" s="82"/>
      <c r="BZ262" s="82"/>
      <c r="CA262" s="82"/>
      <c r="CB262" s="82"/>
      <c r="CC262" s="82"/>
      <c r="CD262" s="82"/>
      <c r="CE262" s="82"/>
      <c r="CF262" s="82"/>
      <c r="CG262" s="82"/>
      <c r="CH262" s="82"/>
      <c r="CI262" s="82"/>
      <c r="CJ262" s="82"/>
      <c r="CK262" s="82"/>
      <c r="CL262" s="82"/>
      <c r="CM262" s="82"/>
      <c r="CN262" s="82"/>
      <c r="CO262" s="82"/>
      <c r="CP262" s="82"/>
      <c r="CQ262" s="82"/>
      <c r="CR262" s="82"/>
      <c r="CS262" s="82"/>
      <c r="CT262" s="82"/>
      <c r="CU262" s="82"/>
      <c r="CV262" s="82"/>
      <c r="CW262" s="82"/>
      <c r="CX262" s="82"/>
    </row>
    <row r="263">
      <c r="A263" s="80"/>
      <c r="B263" s="11"/>
      <c r="C263" s="11"/>
      <c r="D263" s="99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  <c r="BN263" s="82"/>
      <c r="BO263" s="82"/>
      <c r="BP263" s="82"/>
      <c r="BQ263" s="82"/>
      <c r="BR263" s="82"/>
      <c r="BS263" s="82"/>
      <c r="BT263" s="82"/>
      <c r="BU263" s="82"/>
      <c r="BV263" s="82"/>
      <c r="BW263" s="82"/>
      <c r="BX263" s="82"/>
      <c r="BY263" s="82"/>
      <c r="BZ263" s="82"/>
      <c r="CA263" s="82"/>
      <c r="CB263" s="82"/>
      <c r="CC263" s="82"/>
      <c r="CD263" s="82"/>
      <c r="CE263" s="82"/>
      <c r="CF263" s="82"/>
      <c r="CG263" s="82"/>
      <c r="CH263" s="82"/>
      <c r="CI263" s="82"/>
      <c r="CJ263" s="82"/>
      <c r="CK263" s="82"/>
      <c r="CL263" s="82"/>
      <c r="CM263" s="82"/>
      <c r="CN263" s="82"/>
      <c r="CO263" s="82"/>
      <c r="CP263" s="82"/>
      <c r="CQ263" s="82"/>
      <c r="CR263" s="82"/>
      <c r="CS263" s="82"/>
      <c r="CT263" s="82"/>
      <c r="CU263" s="82"/>
      <c r="CV263" s="82"/>
      <c r="CW263" s="82"/>
      <c r="CX263" s="82"/>
    </row>
    <row r="264">
      <c r="A264" s="80"/>
      <c r="B264" s="11"/>
      <c r="C264" s="11"/>
      <c r="D264" s="99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  <c r="CA264" s="82"/>
      <c r="CB264" s="82"/>
      <c r="CC264" s="82"/>
      <c r="CD264" s="82"/>
      <c r="CE264" s="82"/>
      <c r="CF264" s="82"/>
      <c r="CG264" s="82"/>
      <c r="CH264" s="82"/>
      <c r="CI264" s="82"/>
      <c r="CJ264" s="82"/>
      <c r="CK264" s="82"/>
      <c r="CL264" s="82"/>
      <c r="CM264" s="82"/>
      <c r="CN264" s="82"/>
      <c r="CO264" s="82"/>
      <c r="CP264" s="82"/>
      <c r="CQ264" s="82"/>
      <c r="CR264" s="82"/>
      <c r="CS264" s="82"/>
      <c r="CT264" s="82"/>
      <c r="CU264" s="82"/>
      <c r="CV264" s="82"/>
      <c r="CW264" s="82"/>
      <c r="CX264" s="82"/>
    </row>
    <row r="265">
      <c r="A265" s="80"/>
      <c r="B265" s="11"/>
      <c r="C265" s="11"/>
      <c r="D265" s="99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M265" s="82"/>
      <c r="BN265" s="82"/>
      <c r="BO265" s="82"/>
      <c r="BP265" s="82"/>
      <c r="BQ265" s="82"/>
      <c r="BR265" s="82"/>
      <c r="BS265" s="82"/>
      <c r="BT265" s="82"/>
      <c r="BU265" s="82"/>
      <c r="BV265" s="82"/>
      <c r="BW265" s="82"/>
      <c r="BX265" s="82"/>
      <c r="BY265" s="82"/>
      <c r="BZ265" s="82"/>
      <c r="CA265" s="82"/>
      <c r="CB265" s="82"/>
      <c r="CC265" s="82"/>
      <c r="CD265" s="82"/>
      <c r="CE265" s="82"/>
      <c r="CF265" s="82"/>
      <c r="CG265" s="82"/>
      <c r="CH265" s="82"/>
      <c r="CI265" s="82"/>
      <c r="CJ265" s="82"/>
      <c r="CK265" s="82"/>
      <c r="CL265" s="82"/>
      <c r="CM265" s="82"/>
      <c r="CN265" s="82"/>
      <c r="CO265" s="82"/>
      <c r="CP265" s="82"/>
      <c r="CQ265" s="82"/>
      <c r="CR265" s="82"/>
      <c r="CS265" s="82"/>
      <c r="CT265" s="82"/>
      <c r="CU265" s="82"/>
      <c r="CV265" s="82"/>
      <c r="CW265" s="82"/>
      <c r="CX265" s="82"/>
    </row>
    <row r="266">
      <c r="A266" s="80"/>
      <c r="B266" s="11"/>
      <c r="C266" s="11"/>
      <c r="D266" s="99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M266" s="82"/>
      <c r="BN266" s="82"/>
      <c r="BO266" s="82"/>
      <c r="BP266" s="82"/>
      <c r="BQ266" s="82"/>
      <c r="BR266" s="82"/>
      <c r="BS266" s="82"/>
      <c r="BT266" s="82"/>
      <c r="BU266" s="82"/>
      <c r="BV266" s="82"/>
      <c r="BW266" s="82"/>
      <c r="BX266" s="82"/>
      <c r="BY266" s="82"/>
      <c r="BZ266" s="82"/>
      <c r="CA266" s="82"/>
      <c r="CB266" s="82"/>
      <c r="CC266" s="82"/>
      <c r="CD266" s="82"/>
      <c r="CE266" s="82"/>
      <c r="CF266" s="82"/>
      <c r="CG266" s="82"/>
      <c r="CH266" s="82"/>
      <c r="CI266" s="82"/>
      <c r="CJ266" s="82"/>
      <c r="CK266" s="82"/>
      <c r="CL266" s="82"/>
      <c r="CM266" s="82"/>
      <c r="CN266" s="82"/>
      <c r="CO266" s="82"/>
      <c r="CP266" s="82"/>
      <c r="CQ266" s="82"/>
      <c r="CR266" s="82"/>
      <c r="CS266" s="82"/>
      <c r="CT266" s="82"/>
      <c r="CU266" s="82"/>
      <c r="CV266" s="82"/>
      <c r="CW266" s="82"/>
      <c r="CX266" s="82"/>
    </row>
    <row r="267">
      <c r="A267" s="80"/>
      <c r="B267" s="11"/>
      <c r="C267" s="11"/>
      <c r="D267" s="99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82"/>
      <c r="BE267" s="82"/>
      <c r="BF267" s="82"/>
      <c r="BG267" s="82"/>
      <c r="BH267" s="82"/>
      <c r="BI267" s="82"/>
      <c r="BJ267" s="82"/>
      <c r="BK267" s="82"/>
      <c r="BL267" s="82"/>
      <c r="BM267" s="82"/>
      <c r="BN267" s="82"/>
      <c r="BO267" s="82"/>
      <c r="BP267" s="82"/>
      <c r="BQ267" s="82"/>
      <c r="BR267" s="82"/>
      <c r="BS267" s="82"/>
      <c r="BT267" s="82"/>
      <c r="BU267" s="82"/>
      <c r="BV267" s="82"/>
      <c r="BW267" s="82"/>
      <c r="BX267" s="82"/>
      <c r="BY267" s="82"/>
      <c r="BZ267" s="82"/>
      <c r="CA267" s="82"/>
      <c r="CB267" s="82"/>
      <c r="CC267" s="82"/>
      <c r="CD267" s="82"/>
      <c r="CE267" s="82"/>
      <c r="CF267" s="82"/>
      <c r="CG267" s="82"/>
      <c r="CH267" s="82"/>
      <c r="CI267" s="82"/>
      <c r="CJ267" s="82"/>
      <c r="CK267" s="82"/>
      <c r="CL267" s="82"/>
      <c r="CM267" s="82"/>
      <c r="CN267" s="82"/>
      <c r="CO267" s="82"/>
      <c r="CP267" s="82"/>
      <c r="CQ267" s="82"/>
      <c r="CR267" s="82"/>
      <c r="CS267" s="82"/>
      <c r="CT267" s="82"/>
      <c r="CU267" s="82"/>
      <c r="CV267" s="82"/>
      <c r="CW267" s="82"/>
      <c r="CX267" s="82"/>
    </row>
    <row r="268">
      <c r="A268" s="80"/>
      <c r="B268" s="11"/>
      <c r="C268" s="11"/>
      <c r="D268" s="99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  <c r="BN268" s="82"/>
      <c r="BO268" s="82"/>
      <c r="BP268" s="82"/>
      <c r="BQ268" s="82"/>
      <c r="BR268" s="82"/>
      <c r="BS268" s="82"/>
      <c r="BT268" s="82"/>
      <c r="BU268" s="82"/>
      <c r="BV268" s="82"/>
      <c r="BW268" s="82"/>
      <c r="BX268" s="82"/>
      <c r="BY268" s="82"/>
      <c r="BZ268" s="82"/>
      <c r="CA268" s="82"/>
      <c r="CB268" s="82"/>
      <c r="CC268" s="82"/>
      <c r="CD268" s="82"/>
      <c r="CE268" s="82"/>
      <c r="CF268" s="82"/>
      <c r="CG268" s="82"/>
      <c r="CH268" s="82"/>
      <c r="CI268" s="82"/>
      <c r="CJ268" s="82"/>
      <c r="CK268" s="82"/>
      <c r="CL268" s="82"/>
      <c r="CM268" s="82"/>
      <c r="CN268" s="82"/>
      <c r="CO268" s="82"/>
      <c r="CP268" s="82"/>
      <c r="CQ268" s="82"/>
      <c r="CR268" s="82"/>
      <c r="CS268" s="82"/>
      <c r="CT268" s="82"/>
      <c r="CU268" s="82"/>
      <c r="CV268" s="82"/>
      <c r="CW268" s="82"/>
      <c r="CX268" s="82"/>
    </row>
    <row r="269">
      <c r="A269" s="80"/>
      <c r="B269" s="11"/>
      <c r="C269" s="11"/>
      <c r="D269" s="99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  <c r="BB269" s="82"/>
      <c r="BC269" s="82"/>
      <c r="BD269" s="82"/>
      <c r="BE269" s="82"/>
      <c r="BF269" s="82"/>
      <c r="BG269" s="82"/>
      <c r="BH269" s="82"/>
      <c r="BI269" s="82"/>
      <c r="BJ269" s="82"/>
      <c r="BK269" s="82"/>
      <c r="BL269" s="82"/>
      <c r="BM269" s="82"/>
      <c r="BN269" s="82"/>
      <c r="BO269" s="82"/>
      <c r="BP269" s="82"/>
      <c r="BQ269" s="82"/>
      <c r="BR269" s="82"/>
      <c r="BS269" s="82"/>
      <c r="BT269" s="82"/>
      <c r="BU269" s="82"/>
      <c r="BV269" s="82"/>
      <c r="BW269" s="82"/>
      <c r="BX269" s="82"/>
      <c r="BY269" s="82"/>
      <c r="BZ269" s="82"/>
      <c r="CA269" s="82"/>
      <c r="CB269" s="82"/>
      <c r="CC269" s="82"/>
      <c r="CD269" s="82"/>
      <c r="CE269" s="82"/>
      <c r="CF269" s="82"/>
      <c r="CG269" s="82"/>
      <c r="CH269" s="82"/>
      <c r="CI269" s="82"/>
      <c r="CJ269" s="82"/>
      <c r="CK269" s="82"/>
      <c r="CL269" s="82"/>
      <c r="CM269" s="82"/>
      <c r="CN269" s="82"/>
      <c r="CO269" s="82"/>
      <c r="CP269" s="82"/>
      <c r="CQ269" s="82"/>
      <c r="CR269" s="82"/>
      <c r="CS269" s="82"/>
      <c r="CT269" s="82"/>
      <c r="CU269" s="82"/>
      <c r="CV269" s="82"/>
      <c r="CW269" s="82"/>
      <c r="CX269" s="82"/>
    </row>
    <row r="270">
      <c r="A270" s="80"/>
      <c r="B270" s="11"/>
      <c r="C270" s="11"/>
      <c r="D270" s="99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  <c r="BB270" s="82"/>
      <c r="BC270" s="82"/>
      <c r="BD270" s="82"/>
      <c r="BE270" s="82"/>
      <c r="BF270" s="82"/>
      <c r="BG270" s="82"/>
      <c r="BH270" s="82"/>
      <c r="BI270" s="82"/>
      <c r="BJ270" s="82"/>
      <c r="BK270" s="82"/>
      <c r="BL270" s="82"/>
      <c r="BM270" s="82"/>
      <c r="BN270" s="82"/>
      <c r="BO270" s="82"/>
      <c r="BP270" s="82"/>
      <c r="BQ270" s="82"/>
      <c r="BR270" s="82"/>
      <c r="BS270" s="82"/>
      <c r="BT270" s="82"/>
      <c r="BU270" s="82"/>
      <c r="BV270" s="82"/>
      <c r="BW270" s="82"/>
      <c r="BX270" s="82"/>
      <c r="BY270" s="82"/>
      <c r="BZ270" s="82"/>
      <c r="CA270" s="82"/>
      <c r="CB270" s="82"/>
      <c r="CC270" s="82"/>
      <c r="CD270" s="82"/>
      <c r="CE270" s="82"/>
      <c r="CF270" s="82"/>
      <c r="CG270" s="82"/>
      <c r="CH270" s="82"/>
      <c r="CI270" s="82"/>
      <c r="CJ270" s="82"/>
      <c r="CK270" s="82"/>
      <c r="CL270" s="82"/>
      <c r="CM270" s="82"/>
      <c r="CN270" s="82"/>
      <c r="CO270" s="82"/>
      <c r="CP270" s="82"/>
      <c r="CQ270" s="82"/>
      <c r="CR270" s="82"/>
      <c r="CS270" s="82"/>
      <c r="CT270" s="82"/>
      <c r="CU270" s="82"/>
      <c r="CV270" s="82"/>
      <c r="CW270" s="82"/>
      <c r="CX270" s="82"/>
    </row>
    <row r="271">
      <c r="A271" s="80"/>
      <c r="B271" s="11"/>
      <c r="C271" s="11"/>
      <c r="D271" s="99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2"/>
      <c r="BI271" s="82"/>
      <c r="BJ271" s="82"/>
      <c r="BK271" s="82"/>
      <c r="BL271" s="82"/>
      <c r="BM271" s="82"/>
      <c r="BN271" s="82"/>
      <c r="BO271" s="82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2"/>
      <c r="CM271" s="82"/>
      <c r="CN271" s="82"/>
      <c r="CO271" s="82"/>
      <c r="CP271" s="82"/>
      <c r="CQ271" s="82"/>
      <c r="CR271" s="82"/>
      <c r="CS271" s="82"/>
      <c r="CT271" s="82"/>
      <c r="CU271" s="82"/>
      <c r="CV271" s="82"/>
      <c r="CW271" s="82"/>
      <c r="CX271" s="82"/>
    </row>
    <row r="272">
      <c r="A272" s="80"/>
      <c r="B272" s="11"/>
      <c r="C272" s="11"/>
      <c r="D272" s="99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  <c r="BB272" s="82"/>
      <c r="BC272" s="82"/>
      <c r="BD272" s="82"/>
      <c r="BE272" s="82"/>
      <c r="BF272" s="82"/>
      <c r="BG272" s="82"/>
      <c r="BH272" s="82"/>
      <c r="BI272" s="82"/>
      <c r="BJ272" s="82"/>
      <c r="BK272" s="82"/>
      <c r="BL272" s="82"/>
      <c r="BM272" s="82"/>
      <c r="BN272" s="82"/>
      <c r="BO272" s="82"/>
      <c r="BP272" s="82"/>
      <c r="BQ272" s="82"/>
      <c r="BR272" s="82"/>
      <c r="BS272" s="82"/>
      <c r="BT272" s="82"/>
      <c r="BU272" s="82"/>
      <c r="BV272" s="82"/>
      <c r="BW272" s="82"/>
      <c r="BX272" s="82"/>
      <c r="BY272" s="82"/>
      <c r="BZ272" s="82"/>
      <c r="CA272" s="82"/>
      <c r="CB272" s="82"/>
      <c r="CC272" s="82"/>
      <c r="CD272" s="82"/>
      <c r="CE272" s="82"/>
      <c r="CF272" s="82"/>
      <c r="CG272" s="82"/>
      <c r="CH272" s="82"/>
      <c r="CI272" s="82"/>
      <c r="CJ272" s="82"/>
      <c r="CK272" s="82"/>
      <c r="CL272" s="82"/>
      <c r="CM272" s="82"/>
      <c r="CN272" s="82"/>
      <c r="CO272" s="82"/>
      <c r="CP272" s="82"/>
      <c r="CQ272" s="82"/>
      <c r="CR272" s="82"/>
      <c r="CS272" s="82"/>
      <c r="CT272" s="82"/>
      <c r="CU272" s="82"/>
      <c r="CV272" s="82"/>
      <c r="CW272" s="82"/>
      <c r="CX272" s="82"/>
    </row>
    <row r="273">
      <c r="A273" s="80"/>
      <c r="B273" s="11"/>
      <c r="C273" s="11"/>
      <c r="D273" s="99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M273" s="82"/>
      <c r="BN273" s="82"/>
      <c r="BO273" s="82"/>
      <c r="BP273" s="82"/>
      <c r="BQ273" s="82"/>
      <c r="BR273" s="82"/>
      <c r="BS273" s="82"/>
      <c r="BT273" s="82"/>
      <c r="BU273" s="82"/>
      <c r="BV273" s="82"/>
      <c r="BW273" s="82"/>
      <c r="BX273" s="82"/>
      <c r="BY273" s="82"/>
      <c r="BZ273" s="82"/>
      <c r="CA273" s="82"/>
      <c r="CB273" s="82"/>
      <c r="CC273" s="82"/>
      <c r="CD273" s="82"/>
      <c r="CE273" s="82"/>
      <c r="CF273" s="82"/>
      <c r="CG273" s="82"/>
      <c r="CH273" s="82"/>
      <c r="CI273" s="82"/>
      <c r="CJ273" s="82"/>
      <c r="CK273" s="82"/>
      <c r="CL273" s="82"/>
      <c r="CM273" s="82"/>
      <c r="CN273" s="82"/>
      <c r="CO273" s="82"/>
      <c r="CP273" s="82"/>
      <c r="CQ273" s="82"/>
      <c r="CR273" s="82"/>
      <c r="CS273" s="82"/>
      <c r="CT273" s="82"/>
      <c r="CU273" s="82"/>
      <c r="CV273" s="82"/>
      <c r="CW273" s="82"/>
      <c r="CX273" s="82"/>
    </row>
    <row r="274">
      <c r="A274" s="80"/>
      <c r="B274" s="11"/>
      <c r="C274" s="11"/>
      <c r="D274" s="99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  <c r="BP274" s="82"/>
      <c r="BQ274" s="82"/>
      <c r="BR274" s="82"/>
      <c r="BS274" s="82"/>
      <c r="BT274" s="82"/>
      <c r="BU274" s="82"/>
      <c r="BV274" s="82"/>
      <c r="BW274" s="82"/>
      <c r="BX274" s="82"/>
      <c r="BY274" s="82"/>
      <c r="BZ274" s="82"/>
      <c r="CA274" s="82"/>
      <c r="CB274" s="82"/>
      <c r="CC274" s="82"/>
      <c r="CD274" s="82"/>
      <c r="CE274" s="82"/>
      <c r="CF274" s="82"/>
      <c r="CG274" s="82"/>
      <c r="CH274" s="82"/>
      <c r="CI274" s="82"/>
      <c r="CJ274" s="82"/>
      <c r="CK274" s="82"/>
      <c r="CL274" s="82"/>
      <c r="CM274" s="82"/>
      <c r="CN274" s="82"/>
      <c r="CO274" s="82"/>
      <c r="CP274" s="82"/>
      <c r="CQ274" s="82"/>
      <c r="CR274" s="82"/>
      <c r="CS274" s="82"/>
      <c r="CT274" s="82"/>
      <c r="CU274" s="82"/>
      <c r="CV274" s="82"/>
      <c r="CW274" s="82"/>
      <c r="CX274" s="82"/>
    </row>
    <row r="275">
      <c r="A275" s="80"/>
      <c r="B275" s="11"/>
      <c r="C275" s="11"/>
      <c r="D275" s="99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M275" s="82"/>
      <c r="BN275" s="82"/>
      <c r="BO275" s="82"/>
      <c r="BP275" s="82"/>
      <c r="BQ275" s="82"/>
      <c r="BR275" s="82"/>
      <c r="BS275" s="82"/>
      <c r="BT275" s="82"/>
      <c r="BU275" s="82"/>
      <c r="BV275" s="82"/>
      <c r="BW275" s="82"/>
      <c r="BX275" s="82"/>
      <c r="BY275" s="82"/>
      <c r="BZ275" s="82"/>
      <c r="CA275" s="82"/>
      <c r="CB275" s="82"/>
      <c r="CC275" s="82"/>
      <c r="CD275" s="82"/>
      <c r="CE275" s="82"/>
      <c r="CF275" s="82"/>
      <c r="CG275" s="82"/>
      <c r="CH275" s="82"/>
      <c r="CI275" s="82"/>
      <c r="CJ275" s="82"/>
      <c r="CK275" s="82"/>
      <c r="CL275" s="82"/>
      <c r="CM275" s="82"/>
      <c r="CN275" s="82"/>
      <c r="CO275" s="82"/>
      <c r="CP275" s="82"/>
      <c r="CQ275" s="82"/>
      <c r="CR275" s="82"/>
      <c r="CS275" s="82"/>
      <c r="CT275" s="82"/>
      <c r="CU275" s="82"/>
      <c r="CV275" s="82"/>
      <c r="CW275" s="82"/>
      <c r="CX275" s="82"/>
    </row>
    <row r="276">
      <c r="A276" s="80"/>
      <c r="B276" s="11"/>
      <c r="C276" s="11"/>
      <c r="D276" s="99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  <c r="BN276" s="82"/>
      <c r="BO276" s="82"/>
      <c r="BP276" s="82"/>
      <c r="BQ276" s="82"/>
      <c r="BR276" s="82"/>
      <c r="BS276" s="82"/>
      <c r="BT276" s="82"/>
      <c r="BU276" s="82"/>
      <c r="BV276" s="82"/>
      <c r="BW276" s="82"/>
      <c r="BX276" s="82"/>
      <c r="BY276" s="82"/>
      <c r="BZ276" s="82"/>
      <c r="CA276" s="82"/>
      <c r="CB276" s="82"/>
      <c r="CC276" s="82"/>
      <c r="CD276" s="82"/>
      <c r="CE276" s="82"/>
      <c r="CF276" s="82"/>
      <c r="CG276" s="82"/>
      <c r="CH276" s="82"/>
      <c r="CI276" s="82"/>
      <c r="CJ276" s="82"/>
      <c r="CK276" s="82"/>
      <c r="CL276" s="82"/>
      <c r="CM276" s="82"/>
      <c r="CN276" s="82"/>
      <c r="CO276" s="82"/>
      <c r="CP276" s="82"/>
      <c r="CQ276" s="82"/>
      <c r="CR276" s="82"/>
      <c r="CS276" s="82"/>
      <c r="CT276" s="82"/>
      <c r="CU276" s="82"/>
      <c r="CV276" s="82"/>
      <c r="CW276" s="82"/>
      <c r="CX276" s="82"/>
    </row>
    <row r="277">
      <c r="A277" s="80"/>
      <c r="B277" s="11"/>
      <c r="C277" s="11"/>
      <c r="D277" s="99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M277" s="82"/>
      <c r="BN277" s="82"/>
      <c r="BO277" s="82"/>
      <c r="BP277" s="82"/>
      <c r="BQ277" s="82"/>
      <c r="BR277" s="82"/>
      <c r="BS277" s="82"/>
      <c r="BT277" s="82"/>
      <c r="BU277" s="82"/>
      <c r="BV277" s="82"/>
      <c r="BW277" s="82"/>
      <c r="BX277" s="82"/>
      <c r="BY277" s="82"/>
      <c r="BZ277" s="82"/>
      <c r="CA277" s="82"/>
      <c r="CB277" s="82"/>
      <c r="CC277" s="82"/>
      <c r="CD277" s="82"/>
      <c r="CE277" s="82"/>
      <c r="CF277" s="82"/>
      <c r="CG277" s="82"/>
      <c r="CH277" s="82"/>
      <c r="CI277" s="82"/>
      <c r="CJ277" s="82"/>
      <c r="CK277" s="82"/>
      <c r="CL277" s="82"/>
      <c r="CM277" s="82"/>
      <c r="CN277" s="82"/>
      <c r="CO277" s="82"/>
      <c r="CP277" s="82"/>
      <c r="CQ277" s="82"/>
      <c r="CR277" s="82"/>
      <c r="CS277" s="82"/>
      <c r="CT277" s="82"/>
      <c r="CU277" s="82"/>
      <c r="CV277" s="82"/>
      <c r="CW277" s="82"/>
      <c r="CX277" s="82"/>
    </row>
    <row r="278">
      <c r="A278" s="80"/>
      <c r="B278" s="11"/>
      <c r="C278" s="11"/>
      <c r="D278" s="99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M278" s="82"/>
      <c r="BN278" s="82"/>
      <c r="BO278" s="82"/>
      <c r="BP278" s="82"/>
      <c r="BQ278" s="82"/>
      <c r="BR278" s="82"/>
      <c r="BS278" s="82"/>
      <c r="BT278" s="82"/>
      <c r="BU278" s="82"/>
      <c r="BV278" s="82"/>
      <c r="BW278" s="82"/>
      <c r="BX278" s="82"/>
      <c r="BY278" s="82"/>
      <c r="BZ278" s="82"/>
      <c r="CA278" s="82"/>
      <c r="CB278" s="82"/>
      <c r="CC278" s="82"/>
      <c r="CD278" s="82"/>
      <c r="CE278" s="82"/>
      <c r="CF278" s="82"/>
      <c r="CG278" s="82"/>
      <c r="CH278" s="82"/>
      <c r="CI278" s="82"/>
      <c r="CJ278" s="82"/>
      <c r="CK278" s="82"/>
      <c r="CL278" s="82"/>
      <c r="CM278" s="82"/>
      <c r="CN278" s="82"/>
      <c r="CO278" s="82"/>
      <c r="CP278" s="82"/>
      <c r="CQ278" s="82"/>
      <c r="CR278" s="82"/>
      <c r="CS278" s="82"/>
      <c r="CT278" s="82"/>
      <c r="CU278" s="82"/>
      <c r="CV278" s="82"/>
      <c r="CW278" s="82"/>
      <c r="CX278" s="82"/>
    </row>
    <row r="279">
      <c r="A279" s="80"/>
      <c r="B279" s="11"/>
      <c r="C279" s="11"/>
      <c r="D279" s="99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/>
      <c r="BH279" s="82"/>
      <c r="BI279" s="82"/>
      <c r="BJ279" s="82"/>
      <c r="BK279" s="82"/>
      <c r="BL279" s="82"/>
      <c r="BM279" s="82"/>
      <c r="BN279" s="82"/>
      <c r="BO279" s="82"/>
      <c r="BP279" s="82"/>
      <c r="BQ279" s="82"/>
      <c r="BR279" s="82"/>
      <c r="BS279" s="82"/>
      <c r="BT279" s="82"/>
      <c r="BU279" s="82"/>
      <c r="BV279" s="82"/>
      <c r="BW279" s="82"/>
      <c r="BX279" s="82"/>
      <c r="BY279" s="82"/>
      <c r="BZ279" s="82"/>
      <c r="CA279" s="82"/>
      <c r="CB279" s="82"/>
      <c r="CC279" s="82"/>
      <c r="CD279" s="82"/>
      <c r="CE279" s="82"/>
      <c r="CF279" s="82"/>
      <c r="CG279" s="82"/>
      <c r="CH279" s="82"/>
      <c r="CI279" s="82"/>
      <c r="CJ279" s="82"/>
      <c r="CK279" s="82"/>
      <c r="CL279" s="82"/>
      <c r="CM279" s="82"/>
      <c r="CN279" s="82"/>
      <c r="CO279" s="82"/>
      <c r="CP279" s="82"/>
      <c r="CQ279" s="82"/>
      <c r="CR279" s="82"/>
      <c r="CS279" s="82"/>
      <c r="CT279" s="82"/>
      <c r="CU279" s="82"/>
      <c r="CV279" s="82"/>
      <c r="CW279" s="82"/>
      <c r="CX279" s="82"/>
    </row>
    <row r="280">
      <c r="A280" s="80"/>
      <c r="B280" s="11"/>
      <c r="C280" s="11"/>
      <c r="D280" s="99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  <c r="BN280" s="82"/>
      <c r="BO280" s="82"/>
      <c r="BP280" s="82"/>
      <c r="BQ280" s="82"/>
      <c r="BR280" s="82"/>
      <c r="BS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2"/>
      <c r="CN280" s="82"/>
      <c r="CO280" s="82"/>
      <c r="CP280" s="82"/>
      <c r="CQ280" s="82"/>
      <c r="CR280" s="82"/>
      <c r="CS280" s="82"/>
      <c r="CT280" s="82"/>
      <c r="CU280" s="82"/>
      <c r="CV280" s="82"/>
      <c r="CW280" s="82"/>
      <c r="CX280" s="82"/>
    </row>
    <row r="281">
      <c r="A281" s="80"/>
      <c r="B281" s="11"/>
      <c r="C281" s="11"/>
      <c r="D281" s="99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  <c r="CA281" s="82"/>
      <c r="CB281" s="82"/>
      <c r="CC281" s="82"/>
      <c r="CD281" s="82"/>
      <c r="CE281" s="82"/>
      <c r="CF281" s="82"/>
      <c r="CG281" s="82"/>
      <c r="CH281" s="82"/>
      <c r="CI281" s="82"/>
      <c r="CJ281" s="82"/>
      <c r="CK281" s="82"/>
      <c r="CL281" s="82"/>
      <c r="CM281" s="82"/>
      <c r="CN281" s="82"/>
      <c r="CO281" s="82"/>
      <c r="CP281" s="82"/>
      <c r="CQ281" s="82"/>
      <c r="CR281" s="82"/>
      <c r="CS281" s="82"/>
      <c r="CT281" s="82"/>
      <c r="CU281" s="82"/>
      <c r="CV281" s="82"/>
      <c r="CW281" s="82"/>
      <c r="CX281" s="82"/>
    </row>
    <row r="282">
      <c r="A282" s="80"/>
      <c r="B282" s="11"/>
      <c r="C282" s="11"/>
      <c r="D282" s="99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  <c r="BB282" s="82"/>
      <c r="BC282" s="82"/>
      <c r="BD282" s="82"/>
      <c r="BE282" s="82"/>
      <c r="BF282" s="82"/>
      <c r="BG282" s="82"/>
      <c r="BH282" s="82"/>
      <c r="BI282" s="82"/>
      <c r="BJ282" s="82"/>
      <c r="BK282" s="82"/>
      <c r="BL282" s="82"/>
      <c r="BM282" s="82"/>
      <c r="BN282" s="82"/>
      <c r="BO282" s="82"/>
      <c r="BP282" s="82"/>
      <c r="BQ282" s="82"/>
      <c r="BR282" s="82"/>
      <c r="BS282" s="82"/>
      <c r="BT282" s="82"/>
      <c r="BU282" s="82"/>
      <c r="BV282" s="82"/>
      <c r="BW282" s="82"/>
      <c r="BX282" s="82"/>
      <c r="BY282" s="82"/>
      <c r="BZ282" s="82"/>
      <c r="CA282" s="82"/>
      <c r="CB282" s="82"/>
      <c r="CC282" s="82"/>
      <c r="CD282" s="82"/>
      <c r="CE282" s="82"/>
      <c r="CF282" s="82"/>
      <c r="CG282" s="82"/>
      <c r="CH282" s="82"/>
      <c r="CI282" s="82"/>
      <c r="CJ282" s="82"/>
      <c r="CK282" s="82"/>
      <c r="CL282" s="82"/>
      <c r="CM282" s="82"/>
      <c r="CN282" s="82"/>
      <c r="CO282" s="82"/>
      <c r="CP282" s="82"/>
      <c r="CQ282" s="82"/>
      <c r="CR282" s="82"/>
      <c r="CS282" s="82"/>
      <c r="CT282" s="82"/>
      <c r="CU282" s="82"/>
      <c r="CV282" s="82"/>
      <c r="CW282" s="82"/>
      <c r="CX282" s="82"/>
    </row>
    <row r="283">
      <c r="A283" s="80"/>
      <c r="B283" s="11"/>
      <c r="C283" s="11"/>
      <c r="D283" s="99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  <c r="BB283" s="82"/>
      <c r="BC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  <c r="BN283" s="82"/>
      <c r="BO283" s="82"/>
      <c r="BP283" s="82"/>
      <c r="BQ283" s="82"/>
      <c r="BR283" s="82"/>
      <c r="BS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2"/>
      <c r="CN283" s="82"/>
      <c r="CO283" s="82"/>
      <c r="CP283" s="82"/>
      <c r="CQ283" s="82"/>
      <c r="CR283" s="82"/>
      <c r="CS283" s="82"/>
      <c r="CT283" s="82"/>
      <c r="CU283" s="82"/>
      <c r="CV283" s="82"/>
      <c r="CW283" s="82"/>
      <c r="CX283" s="82"/>
    </row>
    <row r="284">
      <c r="A284" s="80"/>
      <c r="B284" s="11"/>
      <c r="C284" s="11"/>
      <c r="D284" s="99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  <c r="BN284" s="82"/>
      <c r="BO284" s="82"/>
      <c r="BP284" s="82"/>
      <c r="BQ284" s="82"/>
      <c r="BR284" s="82"/>
      <c r="BS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2"/>
      <c r="CN284" s="82"/>
      <c r="CO284" s="82"/>
      <c r="CP284" s="82"/>
      <c r="CQ284" s="82"/>
      <c r="CR284" s="82"/>
      <c r="CS284" s="82"/>
      <c r="CT284" s="82"/>
      <c r="CU284" s="82"/>
      <c r="CV284" s="82"/>
      <c r="CW284" s="82"/>
      <c r="CX284" s="82"/>
    </row>
    <row r="285">
      <c r="A285" s="80"/>
      <c r="B285" s="11"/>
      <c r="C285" s="11"/>
      <c r="D285" s="99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  <c r="BB285" s="82"/>
      <c r="BC285" s="82"/>
      <c r="BD285" s="82"/>
      <c r="BE285" s="82"/>
      <c r="BF285" s="82"/>
      <c r="BG285" s="82"/>
      <c r="BH285" s="82"/>
      <c r="BI285" s="82"/>
      <c r="BJ285" s="82"/>
      <c r="BK285" s="82"/>
      <c r="BL285" s="82"/>
      <c r="BM285" s="82"/>
      <c r="BN285" s="82"/>
      <c r="BO285" s="82"/>
      <c r="BP285" s="82"/>
      <c r="BQ285" s="82"/>
      <c r="BR285" s="82"/>
      <c r="BS285" s="82"/>
      <c r="BT285" s="82"/>
      <c r="BU285" s="82"/>
      <c r="BV285" s="82"/>
      <c r="BW285" s="82"/>
      <c r="BX285" s="82"/>
      <c r="BY285" s="82"/>
      <c r="BZ285" s="82"/>
      <c r="CA285" s="82"/>
      <c r="CB285" s="82"/>
      <c r="CC285" s="82"/>
      <c r="CD285" s="82"/>
      <c r="CE285" s="82"/>
      <c r="CF285" s="82"/>
      <c r="CG285" s="82"/>
      <c r="CH285" s="82"/>
      <c r="CI285" s="82"/>
      <c r="CJ285" s="82"/>
      <c r="CK285" s="82"/>
      <c r="CL285" s="82"/>
      <c r="CM285" s="82"/>
      <c r="CN285" s="82"/>
      <c r="CO285" s="82"/>
      <c r="CP285" s="82"/>
      <c r="CQ285" s="82"/>
      <c r="CR285" s="82"/>
      <c r="CS285" s="82"/>
      <c r="CT285" s="82"/>
      <c r="CU285" s="82"/>
      <c r="CV285" s="82"/>
      <c r="CW285" s="82"/>
      <c r="CX285" s="82"/>
    </row>
    <row r="286">
      <c r="A286" s="80"/>
      <c r="B286" s="11"/>
      <c r="C286" s="11"/>
      <c r="D286" s="99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  <c r="BB286" s="82"/>
      <c r="BC286" s="82"/>
      <c r="BD286" s="82"/>
      <c r="BE286" s="82"/>
      <c r="BF286" s="82"/>
      <c r="BG286" s="82"/>
      <c r="BH286" s="82"/>
      <c r="BI286" s="82"/>
      <c r="BJ286" s="82"/>
      <c r="BK286" s="82"/>
      <c r="BL286" s="82"/>
      <c r="BM286" s="82"/>
      <c r="BN286" s="82"/>
      <c r="BO286" s="82"/>
      <c r="BP286" s="82"/>
      <c r="BQ286" s="82"/>
      <c r="BR286" s="82"/>
      <c r="BS286" s="82"/>
      <c r="BT286" s="82"/>
      <c r="BU286" s="82"/>
      <c r="BV286" s="82"/>
      <c r="BW286" s="82"/>
      <c r="BX286" s="82"/>
      <c r="BY286" s="82"/>
      <c r="BZ286" s="82"/>
      <c r="CA286" s="82"/>
      <c r="CB286" s="82"/>
      <c r="CC286" s="82"/>
      <c r="CD286" s="82"/>
      <c r="CE286" s="82"/>
      <c r="CF286" s="82"/>
      <c r="CG286" s="82"/>
      <c r="CH286" s="82"/>
      <c r="CI286" s="82"/>
      <c r="CJ286" s="82"/>
      <c r="CK286" s="82"/>
      <c r="CL286" s="82"/>
      <c r="CM286" s="82"/>
      <c r="CN286" s="82"/>
      <c r="CO286" s="82"/>
      <c r="CP286" s="82"/>
      <c r="CQ286" s="82"/>
      <c r="CR286" s="82"/>
      <c r="CS286" s="82"/>
      <c r="CT286" s="82"/>
      <c r="CU286" s="82"/>
      <c r="CV286" s="82"/>
      <c r="CW286" s="82"/>
      <c r="CX286" s="82"/>
    </row>
    <row r="287">
      <c r="A287" s="80"/>
      <c r="B287" s="11"/>
      <c r="C287" s="11"/>
      <c r="D287" s="99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  <c r="BB287" s="82"/>
      <c r="BC287" s="82"/>
      <c r="BD287" s="82"/>
      <c r="BE287" s="82"/>
      <c r="BF287" s="82"/>
      <c r="BG287" s="82"/>
      <c r="BH287" s="82"/>
      <c r="BI287" s="82"/>
      <c r="BJ287" s="82"/>
      <c r="BK287" s="82"/>
      <c r="BL287" s="82"/>
      <c r="BM287" s="82"/>
      <c r="BN287" s="82"/>
      <c r="BO287" s="82"/>
      <c r="BP287" s="82"/>
      <c r="BQ287" s="82"/>
      <c r="BR287" s="82"/>
      <c r="BS287" s="82"/>
      <c r="BT287" s="82"/>
      <c r="BU287" s="82"/>
      <c r="BV287" s="82"/>
      <c r="BW287" s="82"/>
      <c r="BX287" s="82"/>
      <c r="BY287" s="82"/>
      <c r="BZ287" s="82"/>
      <c r="CA287" s="82"/>
      <c r="CB287" s="82"/>
      <c r="CC287" s="82"/>
      <c r="CD287" s="82"/>
      <c r="CE287" s="82"/>
      <c r="CF287" s="82"/>
      <c r="CG287" s="82"/>
      <c r="CH287" s="82"/>
      <c r="CI287" s="82"/>
      <c r="CJ287" s="82"/>
      <c r="CK287" s="82"/>
      <c r="CL287" s="82"/>
      <c r="CM287" s="82"/>
      <c r="CN287" s="82"/>
      <c r="CO287" s="82"/>
      <c r="CP287" s="82"/>
      <c r="CQ287" s="82"/>
      <c r="CR287" s="82"/>
      <c r="CS287" s="82"/>
      <c r="CT287" s="82"/>
      <c r="CU287" s="82"/>
      <c r="CV287" s="82"/>
      <c r="CW287" s="82"/>
      <c r="CX287" s="82"/>
    </row>
    <row r="288">
      <c r="A288" s="80"/>
      <c r="B288" s="11"/>
      <c r="C288" s="11"/>
      <c r="D288" s="99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  <c r="BK288" s="82"/>
      <c r="BL288" s="82"/>
      <c r="BM288" s="82"/>
      <c r="BN288" s="82"/>
      <c r="BO288" s="82"/>
      <c r="BP288" s="82"/>
      <c r="BQ288" s="82"/>
      <c r="BR288" s="82"/>
      <c r="BS288" s="82"/>
      <c r="BT288" s="82"/>
      <c r="BU288" s="82"/>
      <c r="BV288" s="82"/>
      <c r="BW288" s="82"/>
      <c r="BX288" s="82"/>
      <c r="BY288" s="82"/>
      <c r="BZ288" s="82"/>
      <c r="CA288" s="82"/>
      <c r="CB288" s="82"/>
      <c r="CC288" s="82"/>
      <c r="CD288" s="82"/>
      <c r="CE288" s="82"/>
      <c r="CF288" s="82"/>
      <c r="CG288" s="82"/>
      <c r="CH288" s="82"/>
      <c r="CI288" s="82"/>
      <c r="CJ288" s="82"/>
      <c r="CK288" s="82"/>
      <c r="CL288" s="82"/>
      <c r="CM288" s="82"/>
      <c r="CN288" s="82"/>
      <c r="CO288" s="82"/>
      <c r="CP288" s="82"/>
      <c r="CQ288" s="82"/>
      <c r="CR288" s="82"/>
      <c r="CS288" s="82"/>
      <c r="CT288" s="82"/>
      <c r="CU288" s="82"/>
      <c r="CV288" s="82"/>
      <c r="CW288" s="82"/>
      <c r="CX288" s="82"/>
    </row>
    <row r="289">
      <c r="A289" s="80"/>
      <c r="B289" s="11"/>
      <c r="C289" s="11"/>
      <c r="D289" s="99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  <c r="BB289" s="82"/>
      <c r="BC289" s="82"/>
      <c r="BD289" s="82"/>
      <c r="BE289" s="82"/>
      <c r="BF289" s="82"/>
      <c r="BG289" s="82"/>
      <c r="BH289" s="82"/>
      <c r="BI289" s="82"/>
      <c r="BJ289" s="82"/>
      <c r="BK289" s="82"/>
      <c r="BL289" s="82"/>
      <c r="BM289" s="82"/>
      <c r="BN289" s="82"/>
      <c r="BO289" s="82"/>
      <c r="BP289" s="82"/>
      <c r="BQ289" s="82"/>
      <c r="BR289" s="82"/>
      <c r="BS289" s="82"/>
      <c r="BT289" s="82"/>
      <c r="BU289" s="82"/>
      <c r="BV289" s="82"/>
      <c r="BW289" s="82"/>
      <c r="BX289" s="82"/>
      <c r="BY289" s="82"/>
      <c r="BZ289" s="82"/>
      <c r="CA289" s="82"/>
      <c r="CB289" s="82"/>
      <c r="CC289" s="82"/>
      <c r="CD289" s="82"/>
      <c r="CE289" s="82"/>
      <c r="CF289" s="82"/>
      <c r="CG289" s="82"/>
      <c r="CH289" s="82"/>
      <c r="CI289" s="82"/>
      <c r="CJ289" s="82"/>
      <c r="CK289" s="82"/>
      <c r="CL289" s="82"/>
      <c r="CM289" s="82"/>
      <c r="CN289" s="82"/>
      <c r="CO289" s="82"/>
      <c r="CP289" s="82"/>
      <c r="CQ289" s="82"/>
      <c r="CR289" s="82"/>
      <c r="CS289" s="82"/>
      <c r="CT289" s="82"/>
      <c r="CU289" s="82"/>
      <c r="CV289" s="82"/>
      <c r="CW289" s="82"/>
      <c r="CX289" s="82"/>
    </row>
    <row r="290">
      <c r="A290" s="80"/>
      <c r="B290" s="11"/>
      <c r="C290" s="11"/>
      <c r="D290" s="99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M290" s="82"/>
      <c r="BN290" s="82"/>
      <c r="BO290" s="82"/>
      <c r="BP290" s="82"/>
      <c r="BQ290" s="82"/>
      <c r="BR290" s="82"/>
      <c r="BS290" s="82"/>
      <c r="BT290" s="82"/>
      <c r="BU290" s="82"/>
      <c r="BV290" s="82"/>
      <c r="BW290" s="82"/>
      <c r="BX290" s="82"/>
      <c r="BY290" s="82"/>
      <c r="BZ290" s="82"/>
      <c r="CA290" s="82"/>
      <c r="CB290" s="82"/>
      <c r="CC290" s="82"/>
      <c r="CD290" s="82"/>
      <c r="CE290" s="82"/>
      <c r="CF290" s="82"/>
      <c r="CG290" s="82"/>
      <c r="CH290" s="82"/>
      <c r="CI290" s="82"/>
      <c r="CJ290" s="82"/>
      <c r="CK290" s="82"/>
      <c r="CL290" s="82"/>
      <c r="CM290" s="82"/>
      <c r="CN290" s="82"/>
      <c r="CO290" s="82"/>
      <c r="CP290" s="82"/>
      <c r="CQ290" s="82"/>
      <c r="CR290" s="82"/>
      <c r="CS290" s="82"/>
      <c r="CT290" s="82"/>
      <c r="CU290" s="82"/>
      <c r="CV290" s="82"/>
      <c r="CW290" s="82"/>
      <c r="CX290" s="82"/>
    </row>
    <row r="291">
      <c r="A291" s="80"/>
      <c r="B291" s="11"/>
      <c r="C291" s="11"/>
      <c r="D291" s="99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82"/>
      <c r="BE291" s="82"/>
      <c r="BF291" s="82"/>
      <c r="BG291" s="82"/>
      <c r="BH291" s="82"/>
      <c r="BI291" s="82"/>
      <c r="BJ291" s="82"/>
      <c r="BK291" s="82"/>
      <c r="BL291" s="82"/>
      <c r="BM291" s="82"/>
      <c r="BN291" s="82"/>
      <c r="BO291" s="82"/>
      <c r="BP291" s="82"/>
      <c r="BQ291" s="82"/>
      <c r="BR291" s="82"/>
      <c r="BS291" s="82"/>
      <c r="BT291" s="82"/>
      <c r="BU291" s="82"/>
      <c r="BV291" s="82"/>
      <c r="BW291" s="82"/>
      <c r="BX291" s="82"/>
      <c r="BY291" s="82"/>
      <c r="BZ291" s="82"/>
      <c r="CA291" s="82"/>
      <c r="CB291" s="82"/>
      <c r="CC291" s="82"/>
      <c r="CD291" s="82"/>
      <c r="CE291" s="82"/>
      <c r="CF291" s="82"/>
      <c r="CG291" s="82"/>
      <c r="CH291" s="82"/>
      <c r="CI291" s="82"/>
      <c r="CJ291" s="82"/>
      <c r="CK291" s="82"/>
      <c r="CL291" s="82"/>
      <c r="CM291" s="82"/>
      <c r="CN291" s="82"/>
      <c r="CO291" s="82"/>
      <c r="CP291" s="82"/>
      <c r="CQ291" s="82"/>
      <c r="CR291" s="82"/>
      <c r="CS291" s="82"/>
      <c r="CT291" s="82"/>
      <c r="CU291" s="82"/>
      <c r="CV291" s="82"/>
      <c r="CW291" s="82"/>
      <c r="CX291" s="82"/>
    </row>
    <row r="292">
      <c r="A292" s="80"/>
      <c r="B292" s="11"/>
      <c r="C292" s="11"/>
      <c r="D292" s="99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  <c r="BB292" s="82"/>
      <c r="BC292" s="82"/>
      <c r="BD292" s="82"/>
      <c r="BE292" s="82"/>
      <c r="BF292" s="82"/>
      <c r="BG292" s="82"/>
      <c r="BH292" s="82"/>
      <c r="BI292" s="82"/>
      <c r="BJ292" s="82"/>
      <c r="BK292" s="82"/>
      <c r="BL292" s="82"/>
      <c r="BM292" s="82"/>
      <c r="BN292" s="82"/>
      <c r="BO292" s="82"/>
      <c r="BP292" s="82"/>
      <c r="BQ292" s="82"/>
      <c r="BR292" s="82"/>
      <c r="BS292" s="82"/>
      <c r="BT292" s="82"/>
      <c r="BU292" s="82"/>
      <c r="BV292" s="82"/>
      <c r="BW292" s="82"/>
      <c r="BX292" s="82"/>
      <c r="BY292" s="82"/>
      <c r="BZ292" s="82"/>
      <c r="CA292" s="82"/>
      <c r="CB292" s="82"/>
      <c r="CC292" s="82"/>
      <c r="CD292" s="82"/>
      <c r="CE292" s="82"/>
      <c r="CF292" s="82"/>
      <c r="CG292" s="82"/>
      <c r="CH292" s="82"/>
      <c r="CI292" s="82"/>
      <c r="CJ292" s="82"/>
      <c r="CK292" s="82"/>
      <c r="CL292" s="82"/>
      <c r="CM292" s="82"/>
      <c r="CN292" s="82"/>
      <c r="CO292" s="82"/>
      <c r="CP292" s="82"/>
      <c r="CQ292" s="82"/>
      <c r="CR292" s="82"/>
      <c r="CS292" s="82"/>
      <c r="CT292" s="82"/>
      <c r="CU292" s="82"/>
      <c r="CV292" s="82"/>
      <c r="CW292" s="82"/>
      <c r="CX292" s="82"/>
    </row>
    <row r="293">
      <c r="A293" s="80"/>
      <c r="B293" s="11"/>
      <c r="C293" s="11"/>
      <c r="D293" s="99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  <c r="BB293" s="82"/>
      <c r="BC293" s="82"/>
      <c r="BD293" s="82"/>
      <c r="BE293" s="82"/>
      <c r="BF293" s="82"/>
      <c r="BG293" s="82"/>
      <c r="BH293" s="82"/>
      <c r="BI293" s="82"/>
      <c r="BJ293" s="82"/>
      <c r="BK293" s="82"/>
      <c r="BL293" s="82"/>
      <c r="BM293" s="82"/>
      <c r="BN293" s="82"/>
      <c r="BO293" s="82"/>
      <c r="BP293" s="82"/>
      <c r="BQ293" s="82"/>
      <c r="BR293" s="82"/>
      <c r="BS293" s="82"/>
      <c r="BT293" s="82"/>
      <c r="BU293" s="82"/>
      <c r="BV293" s="82"/>
      <c r="BW293" s="82"/>
      <c r="BX293" s="82"/>
      <c r="BY293" s="82"/>
      <c r="BZ293" s="82"/>
      <c r="CA293" s="82"/>
      <c r="CB293" s="82"/>
      <c r="CC293" s="82"/>
      <c r="CD293" s="82"/>
      <c r="CE293" s="82"/>
      <c r="CF293" s="82"/>
      <c r="CG293" s="82"/>
      <c r="CH293" s="82"/>
      <c r="CI293" s="82"/>
      <c r="CJ293" s="82"/>
      <c r="CK293" s="82"/>
      <c r="CL293" s="82"/>
      <c r="CM293" s="82"/>
      <c r="CN293" s="82"/>
      <c r="CO293" s="82"/>
      <c r="CP293" s="82"/>
      <c r="CQ293" s="82"/>
      <c r="CR293" s="82"/>
      <c r="CS293" s="82"/>
      <c r="CT293" s="82"/>
      <c r="CU293" s="82"/>
      <c r="CV293" s="82"/>
      <c r="CW293" s="82"/>
      <c r="CX293" s="82"/>
    </row>
    <row r="294">
      <c r="A294" s="80"/>
      <c r="B294" s="11"/>
      <c r="C294" s="11"/>
      <c r="D294" s="99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M294" s="82"/>
      <c r="BN294" s="82"/>
      <c r="BO294" s="82"/>
      <c r="BP294" s="82"/>
      <c r="BQ294" s="82"/>
      <c r="BR294" s="82"/>
      <c r="BS294" s="82"/>
      <c r="BT294" s="82"/>
      <c r="BU294" s="82"/>
      <c r="BV294" s="82"/>
      <c r="BW294" s="82"/>
      <c r="BX294" s="82"/>
      <c r="BY294" s="82"/>
      <c r="BZ294" s="82"/>
      <c r="CA294" s="82"/>
      <c r="CB294" s="82"/>
      <c r="CC294" s="82"/>
      <c r="CD294" s="82"/>
      <c r="CE294" s="82"/>
      <c r="CF294" s="82"/>
      <c r="CG294" s="82"/>
      <c r="CH294" s="82"/>
      <c r="CI294" s="82"/>
      <c r="CJ294" s="82"/>
      <c r="CK294" s="82"/>
      <c r="CL294" s="82"/>
      <c r="CM294" s="82"/>
      <c r="CN294" s="82"/>
      <c r="CO294" s="82"/>
      <c r="CP294" s="82"/>
      <c r="CQ294" s="82"/>
      <c r="CR294" s="82"/>
      <c r="CS294" s="82"/>
      <c r="CT294" s="82"/>
      <c r="CU294" s="82"/>
      <c r="CV294" s="82"/>
      <c r="CW294" s="82"/>
      <c r="CX294" s="82"/>
    </row>
    <row r="295">
      <c r="A295" s="80"/>
      <c r="B295" s="11"/>
      <c r="C295" s="11"/>
      <c r="D295" s="99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  <c r="BB295" s="82"/>
      <c r="BC295" s="82"/>
      <c r="BD295" s="82"/>
      <c r="BE295" s="82"/>
      <c r="BF295" s="82"/>
      <c r="BG295" s="82"/>
      <c r="BH295" s="82"/>
      <c r="BI295" s="82"/>
      <c r="BJ295" s="82"/>
      <c r="BK295" s="82"/>
      <c r="BL295" s="82"/>
      <c r="BM295" s="82"/>
      <c r="BN295" s="82"/>
      <c r="BO295" s="82"/>
      <c r="BP295" s="82"/>
      <c r="BQ295" s="82"/>
      <c r="BR295" s="82"/>
      <c r="BS295" s="82"/>
      <c r="BT295" s="82"/>
      <c r="BU295" s="82"/>
      <c r="BV295" s="82"/>
      <c r="BW295" s="82"/>
      <c r="BX295" s="82"/>
      <c r="BY295" s="82"/>
      <c r="BZ295" s="82"/>
      <c r="CA295" s="82"/>
      <c r="CB295" s="82"/>
      <c r="CC295" s="82"/>
      <c r="CD295" s="82"/>
      <c r="CE295" s="82"/>
      <c r="CF295" s="82"/>
      <c r="CG295" s="82"/>
      <c r="CH295" s="82"/>
      <c r="CI295" s="82"/>
      <c r="CJ295" s="82"/>
      <c r="CK295" s="82"/>
      <c r="CL295" s="82"/>
      <c r="CM295" s="82"/>
      <c r="CN295" s="82"/>
      <c r="CO295" s="82"/>
      <c r="CP295" s="82"/>
      <c r="CQ295" s="82"/>
      <c r="CR295" s="82"/>
      <c r="CS295" s="82"/>
      <c r="CT295" s="82"/>
      <c r="CU295" s="82"/>
      <c r="CV295" s="82"/>
      <c r="CW295" s="82"/>
      <c r="CX295" s="82"/>
    </row>
    <row r="296">
      <c r="A296" s="80"/>
      <c r="B296" s="11"/>
      <c r="C296" s="11"/>
      <c r="D296" s="99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  <c r="BQ296" s="82"/>
      <c r="BR296" s="82"/>
      <c r="BS296" s="82"/>
      <c r="BT296" s="82"/>
      <c r="BU296" s="82"/>
      <c r="BV296" s="82"/>
      <c r="BW296" s="82"/>
      <c r="BX296" s="82"/>
      <c r="BY296" s="82"/>
      <c r="BZ296" s="82"/>
      <c r="CA296" s="82"/>
      <c r="CB296" s="82"/>
      <c r="CC296" s="82"/>
      <c r="CD296" s="82"/>
      <c r="CE296" s="82"/>
      <c r="CF296" s="82"/>
      <c r="CG296" s="82"/>
      <c r="CH296" s="82"/>
      <c r="CI296" s="82"/>
      <c r="CJ296" s="82"/>
      <c r="CK296" s="82"/>
      <c r="CL296" s="82"/>
      <c r="CM296" s="82"/>
      <c r="CN296" s="82"/>
      <c r="CO296" s="82"/>
      <c r="CP296" s="82"/>
      <c r="CQ296" s="82"/>
      <c r="CR296" s="82"/>
      <c r="CS296" s="82"/>
      <c r="CT296" s="82"/>
      <c r="CU296" s="82"/>
      <c r="CV296" s="82"/>
      <c r="CW296" s="82"/>
      <c r="CX296" s="82"/>
    </row>
    <row r="297">
      <c r="A297" s="80"/>
      <c r="B297" s="11"/>
      <c r="C297" s="11"/>
      <c r="D297" s="99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  <c r="BB297" s="82"/>
      <c r="BC297" s="82"/>
      <c r="BD297" s="82"/>
      <c r="BE297" s="82"/>
      <c r="BF297" s="82"/>
      <c r="BG297" s="82"/>
      <c r="BH297" s="82"/>
      <c r="BI297" s="82"/>
      <c r="BJ297" s="82"/>
      <c r="BK297" s="82"/>
      <c r="BL297" s="82"/>
      <c r="BM297" s="82"/>
      <c r="BN297" s="82"/>
      <c r="BO297" s="82"/>
      <c r="BP297" s="82"/>
      <c r="BQ297" s="82"/>
      <c r="BR297" s="82"/>
      <c r="BS297" s="82"/>
      <c r="BT297" s="82"/>
      <c r="BU297" s="82"/>
      <c r="BV297" s="82"/>
      <c r="BW297" s="82"/>
      <c r="BX297" s="82"/>
      <c r="BY297" s="82"/>
      <c r="BZ297" s="82"/>
      <c r="CA297" s="82"/>
      <c r="CB297" s="82"/>
      <c r="CC297" s="82"/>
      <c r="CD297" s="82"/>
      <c r="CE297" s="82"/>
      <c r="CF297" s="82"/>
      <c r="CG297" s="82"/>
      <c r="CH297" s="82"/>
      <c r="CI297" s="82"/>
      <c r="CJ297" s="82"/>
      <c r="CK297" s="82"/>
      <c r="CL297" s="82"/>
      <c r="CM297" s="82"/>
      <c r="CN297" s="82"/>
      <c r="CO297" s="82"/>
      <c r="CP297" s="82"/>
      <c r="CQ297" s="82"/>
      <c r="CR297" s="82"/>
      <c r="CS297" s="82"/>
      <c r="CT297" s="82"/>
      <c r="CU297" s="82"/>
      <c r="CV297" s="82"/>
      <c r="CW297" s="82"/>
      <c r="CX297" s="82"/>
    </row>
    <row r="298">
      <c r="A298" s="80"/>
      <c r="B298" s="11"/>
      <c r="C298" s="11"/>
      <c r="D298" s="99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M298" s="82"/>
      <c r="BN298" s="82"/>
      <c r="BO298" s="82"/>
      <c r="BP298" s="82"/>
      <c r="BQ298" s="82"/>
      <c r="BR298" s="82"/>
      <c r="BS298" s="82"/>
      <c r="BT298" s="82"/>
      <c r="BU298" s="82"/>
      <c r="BV298" s="82"/>
      <c r="BW298" s="82"/>
      <c r="BX298" s="82"/>
      <c r="BY298" s="82"/>
      <c r="BZ298" s="82"/>
      <c r="CA298" s="82"/>
      <c r="CB298" s="82"/>
      <c r="CC298" s="82"/>
      <c r="CD298" s="82"/>
      <c r="CE298" s="82"/>
      <c r="CF298" s="82"/>
      <c r="CG298" s="82"/>
      <c r="CH298" s="82"/>
      <c r="CI298" s="82"/>
      <c r="CJ298" s="82"/>
      <c r="CK298" s="82"/>
      <c r="CL298" s="82"/>
      <c r="CM298" s="82"/>
      <c r="CN298" s="82"/>
      <c r="CO298" s="82"/>
      <c r="CP298" s="82"/>
      <c r="CQ298" s="82"/>
      <c r="CR298" s="82"/>
      <c r="CS298" s="82"/>
      <c r="CT298" s="82"/>
      <c r="CU298" s="82"/>
      <c r="CV298" s="82"/>
      <c r="CW298" s="82"/>
      <c r="CX298" s="82"/>
    </row>
    <row r="299">
      <c r="A299" s="80"/>
      <c r="B299" s="11"/>
      <c r="C299" s="11"/>
      <c r="D299" s="99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  <c r="BN299" s="82"/>
      <c r="BO299" s="82"/>
      <c r="BP299" s="82"/>
      <c r="BQ299" s="82"/>
      <c r="BR299" s="82"/>
      <c r="BS299" s="82"/>
      <c r="BT299" s="82"/>
      <c r="BU299" s="82"/>
      <c r="BV299" s="82"/>
      <c r="BW299" s="82"/>
      <c r="BX299" s="82"/>
      <c r="BY299" s="82"/>
      <c r="BZ299" s="82"/>
      <c r="CA299" s="82"/>
      <c r="CB299" s="82"/>
      <c r="CC299" s="82"/>
      <c r="CD299" s="82"/>
      <c r="CE299" s="82"/>
      <c r="CF299" s="82"/>
      <c r="CG299" s="82"/>
      <c r="CH299" s="82"/>
      <c r="CI299" s="82"/>
      <c r="CJ299" s="82"/>
      <c r="CK299" s="82"/>
      <c r="CL299" s="82"/>
      <c r="CM299" s="82"/>
      <c r="CN299" s="82"/>
      <c r="CO299" s="82"/>
      <c r="CP299" s="82"/>
      <c r="CQ299" s="82"/>
      <c r="CR299" s="82"/>
      <c r="CS299" s="82"/>
      <c r="CT299" s="82"/>
      <c r="CU299" s="82"/>
      <c r="CV299" s="82"/>
      <c r="CW299" s="82"/>
      <c r="CX299" s="82"/>
    </row>
    <row r="300">
      <c r="A300" s="80"/>
      <c r="B300" s="11"/>
      <c r="C300" s="11"/>
      <c r="D300" s="99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  <c r="BB300" s="82"/>
      <c r="BC300" s="82"/>
      <c r="BD300" s="82"/>
      <c r="BE300" s="82"/>
      <c r="BF300" s="82"/>
      <c r="BG300" s="82"/>
      <c r="BH300" s="82"/>
      <c r="BI300" s="82"/>
      <c r="BJ300" s="82"/>
      <c r="BK300" s="82"/>
      <c r="BL300" s="82"/>
      <c r="BM300" s="82"/>
      <c r="BN300" s="82"/>
      <c r="BO300" s="82"/>
      <c r="BP300" s="82"/>
      <c r="BQ300" s="82"/>
      <c r="BR300" s="82"/>
      <c r="BS300" s="82"/>
      <c r="BT300" s="82"/>
      <c r="BU300" s="82"/>
      <c r="BV300" s="82"/>
      <c r="BW300" s="82"/>
      <c r="BX300" s="82"/>
      <c r="BY300" s="82"/>
      <c r="BZ300" s="82"/>
      <c r="CA300" s="82"/>
      <c r="CB300" s="82"/>
      <c r="CC300" s="82"/>
      <c r="CD300" s="82"/>
      <c r="CE300" s="82"/>
      <c r="CF300" s="82"/>
      <c r="CG300" s="82"/>
      <c r="CH300" s="82"/>
      <c r="CI300" s="82"/>
      <c r="CJ300" s="82"/>
      <c r="CK300" s="82"/>
      <c r="CL300" s="82"/>
      <c r="CM300" s="82"/>
      <c r="CN300" s="82"/>
      <c r="CO300" s="82"/>
      <c r="CP300" s="82"/>
      <c r="CQ300" s="82"/>
      <c r="CR300" s="82"/>
      <c r="CS300" s="82"/>
      <c r="CT300" s="82"/>
      <c r="CU300" s="82"/>
      <c r="CV300" s="82"/>
      <c r="CW300" s="82"/>
      <c r="CX300" s="82"/>
    </row>
    <row r="301">
      <c r="A301" s="80"/>
      <c r="B301" s="11"/>
      <c r="C301" s="11"/>
      <c r="D301" s="99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  <c r="BB301" s="82"/>
      <c r="BC301" s="82"/>
      <c r="BD301" s="82"/>
      <c r="BE301" s="82"/>
      <c r="BF301" s="82"/>
      <c r="BG301" s="82"/>
      <c r="BH301" s="82"/>
      <c r="BI301" s="82"/>
      <c r="BJ301" s="82"/>
      <c r="BK301" s="82"/>
      <c r="BL301" s="82"/>
      <c r="BM301" s="82"/>
      <c r="BN301" s="82"/>
      <c r="BO301" s="82"/>
      <c r="BP301" s="82"/>
      <c r="BQ301" s="82"/>
      <c r="BR301" s="82"/>
      <c r="BS301" s="82"/>
      <c r="BT301" s="82"/>
      <c r="BU301" s="82"/>
      <c r="BV301" s="82"/>
      <c r="BW301" s="82"/>
      <c r="BX301" s="82"/>
      <c r="BY301" s="82"/>
      <c r="BZ301" s="82"/>
      <c r="CA301" s="82"/>
      <c r="CB301" s="82"/>
      <c r="CC301" s="82"/>
      <c r="CD301" s="82"/>
      <c r="CE301" s="82"/>
      <c r="CF301" s="82"/>
      <c r="CG301" s="82"/>
      <c r="CH301" s="82"/>
      <c r="CI301" s="82"/>
      <c r="CJ301" s="82"/>
      <c r="CK301" s="82"/>
      <c r="CL301" s="82"/>
      <c r="CM301" s="82"/>
      <c r="CN301" s="82"/>
      <c r="CO301" s="82"/>
      <c r="CP301" s="82"/>
      <c r="CQ301" s="82"/>
      <c r="CR301" s="82"/>
      <c r="CS301" s="82"/>
      <c r="CT301" s="82"/>
      <c r="CU301" s="82"/>
      <c r="CV301" s="82"/>
      <c r="CW301" s="82"/>
      <c r="CX301" s="82"/>
    </row>
    <row r="302">
      <c r="A302" s="80"/>
      <c r="B302" s="11"/>
      <c r="C302" s="11"/>
      <c r="D302" s="99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  <c r="BN302" s="82"/>
      <c r="BO302" s="82"/>
      <c r="BP302" s="82"/>
      <c r="BQ302" s="82"/>
      <c r="BR302" s="82"/>
      <c r="BS302" s="82"/>
      <c r="BT302" s="82"/>
      <c r="BU302" s="82"/>
      <c r="BV302" s="82"/>
      <c r="BW302" s="82"/>
      <c r="BX302" s="82"/>
      <c r="BY302" s="82"/>
      <c r="BZ302" s="82"/>
      <c r="CA302" s="82"/>
      <c r="CB302" s="82"/>
      <c r="CC302" s="82"/>
      <c r="CD302" s="82"/>
      <c r="CE302" s="82"/>
      <c r="CF302" s="82"/>
      <c r="CG302" s="82"/>
      <c r="CH302" s="82"/>
      <c r="CI302" s="82"/>
      <c r="CJ302" s="82"/>
      <c r="CK302" s="82"/>
      <c r="CL302" s="82"/>
      <c r="CM302" s="82"/>
      <c r="CN302" s="82"/>
      <c r="CO302" s="82"/>
      <c r="CP302" s="82"/>
      <c r="CQ302" s="82"/>
      <c r="CR302" s="82"/>
      <c r="CS302" s="82"/>
      <c r="CT302" s="82"/>
      <c r="CU302" s="82"/>
      <c r="CV302" s="82"/>
      <c r="CW302" s="82"/>
      <c r="CX302" s="82"/>
    </row>
    <row r="303">
      <c r="A303" s="80"/>
      <c r="B303" s="11"/>
      <c r="C303" s="11"/>
      <c r="D303" s="99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82"/>
      <c r="BE303" s="82"/>
      <c r="BF303" s="82"/>
      <c r="BG303" s="82"/>
      <c r="BH303" s="82"/>
      <c r="BI303" s="82"/>
      <c r="BJ303" s="82"/>
      <c r="BK303" s="82"/>
      <c r="BL303" s="82"/>
      <c r="BM303" s="82"/>
      <c r="BN303" s="82"/>
      <c r="BO303" s="82"/>
      <c r="BP303" s="82"/>
      <c r="BQ303" s="82"/>
      <c r="BR303" s="82"/>
      <c r="BS303" s="82"/>
      <c r="BT303" s="82"/>
      <c r="BU303" s="82"/>
      <c r="BV303" s="82"/>
      <c r="BW303" s="82"/>
      <c r="BX303" s="82"/>
      <c r="BY303" s="82"/>
      <c r="BZ303" s="82"/>
      <c r="CA303" s="82"/>
      <c r="CB303" s="82"/>
      <c r="CC303" s="82"/>
      <c r="CD303" s="82"/>
      <c r="CE303" s="82"/>
      <c r="CF303" s="82"/>
      <c r="CG303" s="82"/>
      <c r="CH303" s="82"/>
      <c r="CI303" s="82"/>
      <c r="CJ303" s="82"/>
      <c r="CK303" s="82"/>
      <c r="CL303" s="82"/>
      <c r="CM303" s="82"/>
      <c r="CN303" s="82"/>
      <c r="CO303" s="82"/>
      <c r="CP303" s="82"/>
      <c r="CQ303" s="82"/>
      <c r="CR303" s="82"/>
      <c r="CS303" s="82"/>
      <c r="CT303" s="82"/>
      <c r="CU303" s="82"/>
      <c r="CV303" s="82"/>
      <c r="CW303" s="82"/>
      <c r="CX303" s="82"/>
    </row>
    <row r="304">
      <c r="A304" s="80"/>
      <c r="B304" s="11"/>
      <c r="C304" s="11"/>
      <c r="D304" s="99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  <c r="BN304" s="82"/>
      <c r="BO304" s="82"/>
      <c r="BP304" s="82"/>
      <c r="BQ304" s="82"/>
      <c r="BR304" s="82"/>
      <c r="BS304" s="82"/>
      <c r="BT304" s="82"/>
      <c r="BU304" s="82"/>
      <c r="BV304" s="82"/>
      <c r="BW304" s="82"/>
      <c r="BX304" s="82"/>
      <c r="BY304" s="82"/>
      <c r="BZ304" s="82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2"/>
      <c r="CN304" s="82"/>
      <c r="CO304" s="82"/>
      <c r="CP304" s="82"/>
      <c r="CQ304" s="82"/>
      <c r="CR304" s="82"/>
      <c r="CS304" s="82"/>
      <c r="CT304" s="82"/>
      <c r="CU304" s="82"/>
      <c r="CV304" s="82"/>
      <c r="CW304" s="82"/>
      <c r="CX304" s="82"/>
    </row>
    <row r="305">
      <c r="A305" s="80"/>
      <c r="B305" s="11"/>
      <c r="C305" s="11"/>
      <c r="D305" s="99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  <c r="BN305" s="82"/>
      <c r="BO305" s="82"/>
      <c r="BP305" s="82"/>
      <c r="BQ305" s="82"/>
      <c r="BR305" s="82"/>
      <c r="BS305" s="82"/>
      <c r="BT305" s="82"/>
      <c r="BU305" s="82"/>
      <c r="BV305" s="82"/>
      <c r="BW305" s="82"/>
      <c r="BX305" s="82"/>
      <c r="BY305" s="82"/>
      <c r="BZ305" s="82"/>
      <c r="CA305" s="82"/>
      <c r="CB305" s="82"/>
      <c r="CC305" s="82"/>
      <c r="CD305" s="82"/>
      <c r="CE305" s="82"/>
      <c r="CF305" s="82"/>
      <c r="CG305" s="82"/>
      <c r="CH305" s="82"/>
      <c r="CI305" s="82"/>
      <c r="CJ305" s="82"/>
      <c r="CK305" s="82"/>
      <c r="CL305" s="82"/>
      <c r="CM305" s="82"/>
      <c r="CN305" s="82"/>
      <c r="CO305" s="82"/>
      <c r="CP305" s="82"/>
      <c r="CQ305" s="82"/>
      <c r="CR305" s="82"/>
      <c r="CS305" s="82"/>
      <c r="CT305" s="82"/>
      <c r="CU305" s="82"/>
      <c r="CV305" s="82"/>
      <c r="CW305" s="82"/>
      <c r="CX305" s="82"/>
    </row>
    <row r="306">
      <c r="A306" s="80"/>
      <c r="B306" s="11"/>
      <c r="C306" s="11"/>
      <c r="D306" s="99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  <c r="BN306" s="82"/>
      <c r="BO306" s="82"/>
      <c r="BP306" s="82"/>
      <c r="BQ306" s="82"/>
      <c r="BR306" s="82"/>
      <c r="BS306" s="82"/>
      <c r="BT306" s="82"/>
      <c r="BU306" s="82"/>
      <c r="BV306" s="82"/>
      <c r="BW306" s="82"/>
      <c r="BX306" s="82"/>
      <c r="BY306" s="82"/>
      <c r="BZ306" s="82"/>
      <c r="CA306" s="82"/>
      <c r="CB306" s="82"/>
      <c r="CC306" s="82"/>
      <c r="CD306" s="82"/>
      <c r="CE306" s="82"/>
      <c r="CF306" s="82"/>
      <c r="CG306" s="82"/>
      <c r="CH306" s="82"/>
      <c r="CI306" s="82"/>
      <c r="CJ306" s="82"/>
      <c r="CK306" s="82"/>
      <c r="CL306" s="82"/>
      <c r="CM306" s="82"/>
      <c r="CN306" s="82"/>
      <c r="CO306" s="82"/>
      <c r="CP306" s="82"/>
      <c r="CQ306" s="82"/>
      <c r="CR306" s="82"/>
      <c r="CS306" s="82"/>
      <c r="CT306" s="82"/>
      <c r="CU306" s="82"/>
      <c r="CV306" s="82"/>
      <c r="CW306" s="82"/>
      <c r="CX306" s="82"/>
    </row>
    <row r="307">
      <c r="A307" s="80"/>
      <c r="B307" s="11"/>
      <c r="C307" s="11"/>
      <c r="D307" s="99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2"/>
      <c r="BI307" s="82"/>
      <c r="BJ307" s="82"/>
      <c r="BK307" s="82"/>
      <c r="BL307" s="82"/>
      <c r="BM307" s="82"/>
      <c r="BN307" s="82"/>
      <c r="BO307" s="82"/>
      <c r="BP307" s="82"/>
      <c r="BQ307" s="82"/>
      <c r="BR307" s="82"/>
      <c r="BS307" s="82"/>
      <c r="BT307" s="82"/>
      <c r="BU307" s="82"/>
      <c r="BV307" s="82"/>
      <c r="BW307" s="82"/>
      <c r="BX307" s="82"/>
      <c r="BY307" s="82"/>
      <c r="BZ307" s="82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2"/>
      <c r="CM307" s="82"/>
      <c r="CN307" s="82"/>
      <c r="CO307" s="82"/>
      <c r="CP307" s="82"/>
      <c r="CQ307" s="82"/>
      <c r="CR307" s="82"/>
      <c r="CS307" s="82"/>
      <c r="CT307" s="82"/>
      <c r="CU307" s="82"/>
      <c r="CV307" s="82"/>
      <c r="CW307" s="82"/>
      <c r="CX307" s="82"/>
    </row>
    <row r="308">
      <c r="A308" s="80"/>
      <c r="B308" s="11"/>
      <c r="C308" s="11"/>
      <c r="D308" s="99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82"/>
      <c r="BD308" s="82"/>
      <c r="BE308" s="82"/>
      <c r="BF308" s="82"/>
      <c r="BG308" s="82"/>
      <c r="BH308" s="82"/>
      <c r="BI308" s="82"/>
      <c r="BJ308" s="82"/>
      <c r="BK308" s="82"/>
      <c r="BL308" s="82"/>
      <c r="BM308" s="82"/>
      <c r="BN308" s="82"/>
      <c r="BO308" s="82"/>
      <c r="BP308" s="82"/>
      <c r="BQ308" s="82"/>
      <c r="BR308" s="82"/>
      <c r="BS308" s="82"/>
      <c r="BT308" s="82"/>
      <c r="BU308" s="82"/>
      <c r="BV308" s="82"/>
      <c r="BW308" s="82"/>
      <c r="BX308" s="82"/>
      <c r="BY308" s="82"/>
      <c r="BZ308" s="82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2"/>
      <c r="CN308" s="82"/>
      <c r="CO308" s="82"/>
      <c r="CP308" s="82"/>
      <c r="CQ308" s="82"/>
      <c r="CR308" s="82"/>
      <c r="CS308" s="82"/>
      <c r="CT308" s="82"/>
      <c r="CU308" s="82"/>
      <c r="CV308" s="82"/>
      <c r="CW308" s="82"/>
      <c r="CX308" s="82"/>
    </row>
    <row r="309">
      <c r="A309" s="80"/>
      <c r="B309" s="11"/>
      <c r="C309" s="11"/>
      <c r="D309" s="99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  <c r="BB309" s="82"/>
      <c r="BC309" s="82"/>
      <c r="BD309" s="82"/>
      <c r="BE309" s="82"/>
      <c r="BF309" s="82"/>
      <c r="BG309" s="82"/>
      <c r="BH309" s="82"/>
      <c r="BI309" s="82"/>
      <c r="BJ309" s="82"/>
      <c r="BK309" s="82"/>
      <c r="BL309" s="82"/>
      <c r="BM309" s="82"/>
      <c r="BN309" s="82"/>
      <c r="BO309" s="82"/>
      <c r="BP309" s="82"/>
      <c r="BQ309" s="82"/>
      <c r="BR309" s="82"/>
      <c r="BS309" s="82"/>
      <c r="BT309" s="82"/>
      <c r="BU309" s="82"/>
      <c r="BV309" s="82"/>
      <c r="BW309" s="82"/>
      <c r="BX309" s="82"/>
      <c r="BY309" s="82"/>
      <c r="BZ309" s="82"/>
      <c r="CA309" s="82"/>
      <c r="CB309" s="82"/>
      <c r="CC309" s="82"/>
      <c r="CD309" s="82"/>
      <c r="CE309" s="82"/>
      <c r="CF309" s="82"/>
      <c r="CG309" s="82"/>
      <c r="CH309" s="82"/>
      <c r="CI309" s="82"/>
      <c r="CJ309" s="82"/>
      <c r="CK309" s="82"/>
      <c r="CL309" s="82"/>
      <c r="CM309" s="82"/>
      <c r="CN309" s="82"/>
      <c r="CO309" s="82"/>
      <c r="CP309" s="82"/>
      <c r="CQ309" s="82"/>
      <c r="CR309" s="82"/>
      <c r="CS309" s="82"/>
      <c r="CT309" s="82"/>
      <c r="CU309" s="82"/>
      <c r="CV309" s="82"/>
      <c r="CW309" s="82"/>
      <c r="CX309" s="82"/>
    </row>
    <row r="310">
      <c r="A310" s="80"/>
      <c r="B310" s="11"/>
      <c r="C310" s="11"/>
      <c r="D310" s="99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  <c r="BB310" s="82"/>
      <c r="BC310" s="82"/>
      <c r="BD310" s="82"/>
      <c r="BE310" s="82"/>
      <c r="BF310" s="82"/>
      <c r="BG310" s="82"/>
      <c r="BH310" s="82"/>
      <c r="BI310" s="82"/>
      <c r="BJ310" s="82"/>
      <c r="BK310" s="82"/>
      <c r="BL310" s="82"/>
      <c r="BM310" s="82"/>
      <c r="BN310" s="82"/>
      <c r="BO310" s="82"/>
      <c r="BP310" s="82"/>
      <c r="BQ310" s="82"/>
      <c r="BR310" s="82"/>
      <c r="BS310" s="82"/>
      <c r="BT310" s="82"/>
      <c r="BU310" s="82"/>
      <c r="BV310" s="82"/>
      <c r="BW310" s="82"/>
      <c r="BX310" s="82"/>
      <c r="BY310" s="82"/>
      <c r="BZ310" s="82"/>
      <c r="CA310" s="82"/>
      <c r="CB310" s="82"/>
      <c r="CC310" s="82"/>
      <c r="CD310" s="82"/>
      <c r="CE310" s="82"/>
      <c r="CF310" s="82"/>
      <c r="CG310" s="82"/>
      <c r="CH310" s="82"/>
      <c r="CI310" s="82"/>
      <c r="CJ310" s="82"/>
      <c r="CK310" s="82"/>
      <c r="CL310" s="82"/>
      <c r="CM310" s="82"/>
      <c r="CN310" s="82"/>
      <c r="CO310" s="82"/>
      <c r="CP310" s="82"/>
      <c r="CQ310" s="82"/>
      <c r="CR310" s="82"/>
      <c r="CS310" s="82"/>
      <c r="CT310" s="82"/>
      <c r="CU310" s="82"/>
      <c r="CV310" s="82"/>
      <c r="CW310" s="82"/>
      <c r="CX310" s="82"/>
    </row>
    <row r="311">
      <c r="A311" s="80"/>
      <c r="B311" s="11"/>
      <c r="C311" s="11"/>
      <c r="D311" s="99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  <c r="BB311" s="82"/>
      <c r="BC311" s="82"/>
      <c r="BD311" s="82"/>
      <c r="BE311" s="82"/>
      <c r="BF311" s="82"/>
      <c r="BG311" s="82"/>
      <c r="BH311" s="82"/>
      <c r="BI311" s="82"/>
      <c r="BJ311" s="82"/>
      <c r="BK311" s="82"/>
      <c r="BL311" s="82"/>
      <c r="BM311" s="82"/>
      <c r="BN311" s="82"/>
      <c r="BO311" s="82"/>
      <c r="BP311" s="82"/>
      <c r="BQ311" s="82"/>
      <c r="BR311" s="82"/>
      <c r="BS311" s="82"/>
      <c r="BT311" s="82"/>
      <c r="BU311" s="82"/>
      <c r="BV311" s="82"/>
      <c r="BW311" s="82"/>
      <c r="BX311" s="82"/>
      <c r="BY311" s="82"/>
      <c r="BZ311" s="82"/>
      <c r="CA311" s="82"/>
      <c r="CB311" s="82"/>
      <c r="CC311" s="82"/>
      <c r="CD311" s="82"/>
      <c r="CE311" s="82"/>
      <c r="CF311" s="82"/>
      <c r="CG311" s="82"/>
      <c r="CH311" s="82"/>
      <c r="CI311" s="82"/>
      <c r="CJ311" s="82"/>
      <c r="CK311" s="82"/>
      <c r="CL311" s="82"/>
      <c r="CM311" s="82"/>
      <c r="CN311" s="82"/>
      <c r="CO311" s="82"/>
      <c r="CP311" s="82"/>
      <c r="CQ311" s="82"/>
      <c r="CR311" s="82"/>
      <c r="CS311" s="82"/>
      <c r="CT311" s="82"/>
      <c r="CU311" s="82"/>
      <c r="CV311" s="82"/>
      <c r="CW311" s="82"/>
      <c r="CX311" s="82"/>
    </row>
    <row r="312">
      <c r="A312" s="80"/>
      <c r="B312" s="11"/>
      <c r="C312" s="11"/>
      <c r="D312" s="99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  <c r="BN312" s="82"/>
      <c r="BO312" s="82"/>
      <c r="BP312" s="82"/>
      <c r="BQ312" s="82"/>
      <c r="BR312" s="82"/>
      <c r="BS312" s="82"/>
      <c r="BT312" s="82"/>
      <c r="BU312" s="82"/>
      <c r="BV312" s="82"/>
      <c r="BW312" s="82"/>
      <c r="BX312" s="82"/>
      <c r="BY312" s="82"/>
      <c r="BZ312" s="82"/>
      <c r="CA312" s="82"/>
      <c r="CB312" s="82"/>
      <c r="CC312" s="82"/>
      <c r="CD312" s="82"/>
      <c r="CE312" s="82"/>
      <c r="CF312" s="82"/>
      <c r="CG312" s="82"/>
      <c r="CH312" s="82"/>
      <c r="CI312" s="82"/>
      <c r="CJ312" s="82"/>
      <c r="CK312" s="82"/>
      <c r="CL312" s="82"/>
      <c r="CM312" s="82"/>
      <c r="CN312" s="82"/>
      <c r="CO312" s="82"/>
      <c r="CP312" s="82"/>
      <c r="CQ312" s="82"/>
      <c r="CR312" s="82"/>
      <c r="CS312" s="82"/>
      <c r="CT312" s="82"/>
      <c r="CU312" s="82"/>
      <c r="CV312" s="82"/>
      <c r="CW312" s="82"/>
      <c r="CX312" s="82"/>
    </row>
    <row r="313">
      <c r="A313" s="80"/>
      <c r="B313" s="11"/>
      <c r="C313" s="11"/>
      <c r="D313" s="99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M313" s="82"/>
      <c r="BN313" s="82"/>
      <c r="BO313" s="82"/>
      <c r="BP313" s="82"/>
      <c r="BQ313" s="82"/>
      <c r="BR313" s="82"/>
      <c r="BS313" s="82"/>
      <c r="BT313" s="82"/>
      <c r="BU313" s="82"/>
      <c r="BV313" s="82"/>
      <c r="BW313" s="82"/>
      <c r="BX313" s="82"/>
      <c r="BY313" s="82"/>
      <c r="BZ313" s="82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2"/>
      <c r="CN313" s="82"/>
      <c r="CO313" s="82"/>
      <c r="CP313" s="82"/>
      <c r="CQ313" s="82"/>
      <c r="CR313" s="82"/>
      <c r="CS313" s="82"/>
      <c r="CT313" s="82"/>
      <c r="CU313" s="82"/>
      <c r="CV313" s="82"/>
      <c r="CW313" s="82"/>
      <c r="CX313" s="82"/>
    </row>
    <row r="314">
      <c r="A314" s="80"/>
      <c r="B314" s="11"/>
      <c r="C314" s="11"/>
      <c r="D314" s="99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  <c r="BN314" s="82"/>
      <c r="BO314" s="82"/>
      <c r="BP314" s="82"/>
      <c r="BQ314" s="82"/>
      <c r="BR314" s="82"/>
      <c r="BS314" s="82"/>
      <c r="BT314" s="82"/>
      <c r="BU314" s="82"/>
      <c r="BV314" s="82"/>
      <c r="BW314" s="82"/>
      <c r="BX314" s="82"/>
      <c r="BY314" s="82"/>
      <c r="BZ314" s="82"/>
      <c r="CA314" s="82"/>
      <c r="CB314" s="82"/>
      <c r="CC314" s="82"/>
      <c r="CD314" s="82"/>
      <c r="CE314" s="82"/>
      <c r="CF314" s="82"/>
      <c r="CG314" s="82"/>
      <c r="CH314" s="82"/>
      <c r="CI314" s="82"/>
      <c r="CJ314" s="82"/>
      <c r="CK314" s="82"/>
      <c r="CL314" s="82"/>
      <c r="CM314" s="82"/>
      <c r="CN314" s="82"/>
      <c r="CO314" s="82"/>
      <c r="CP314" s="82"/>
      <c r="CQ314" s="82"/>
      <c r="CR314" s="82"/>
      <c r="CS314" s="82"/>
      <c r="CT314" s="82"/>
      <c r="CU314" s="82"/>
      <c r="CV314" s="82"/>
      <c r="CW314" s="82"/>
      <c r="CX314" s="82"/>
    </row>
    <row r="315">
      <c r="A315" s="80"/>
      <c r="B315" s="11"/>
      <c r="C315" s="11"/>
      <c r="D315" s="99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M315" s="82"/>
      <c r="BN315" s="82"/>
      <c r="BO315" s="82"/>
      <c r="BP315" s="82"/>
      <c r="BQ315" s="82"/>
      <c r="BR315" s="82"/>
      <c r="BS315" s="82"/>
      <c r="BT315" s="82"/>
      <c r="BU315" s="82"/>
      <c r="BV315" s="82"/>
      <c r="BW315" s="82"/>
      <c r="BX315" s="82"/>
      <c r="BY315" s="82"/>
      <c r="BZ315" s="82"/>
      <c r="CA315" s="82"/>
      <c r="CB315" s="82"/>
      <c r="CC315" s="82"/>
      <c r="CD315" s="82"/>
      <c r="CE315" s="82"/>
      <c r="CF315" s="82"/>
      <c r="CG315" s="82"/>
      <c r="CH315" s="82"/>
      <c r="CI315" s="82"/>
      <c r="CJ315" s="82"/>
      <c r="CK315" s="82"/>
      <c r="CL315" s="82"/>
      <c r="CM315" s="82"/>
      <c r="CN315" s="82"/>
      <c r="CO315" s="82"/>
      <c r="CP315" s="82"/>
      <c r="CQ315" s="82"/>
      <c r="CR315" s="82"/>
      <c r="CS315" s="82"/>
      <c r="CT315" s="82"/>
      <c r="CU315" s="82"/>
      <c r="CV315" s="82"/>
      <c r="CW315" s="82"/>
      <c r="CX315" s="82"/>
    </row>
    <row r="316">
      <c r="A316" s="80"/>
      <c r="B316" s="11"/>
      <c r="C316" s="11"/>
      <c r="D316" s="99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  <c r="BB316" s="82"/>
      <c r="BC316" s="82"/>
      <c r="BD316" s="82"/>
      <c r="BE316" s="82"/>
      <c r="BF316" s="82"/>
      <c r="BG316" s="82"/>
      <c r="BH316" s="82"/>
      <c r="BI316" s="82"/>
      <c r="BJ316" s="82"/>
      <c r="BK316" s="82"/>
      <c r="BL316" s="82"/>
      <c r="BM316" s="82"/>
      <c r="BN316" s="82"/>
      <c r="BO316" s="82"/>
      <c r="BP316" s="82"/>
      <c r="BQ316" s="82"/>
      <c r="BR316" s="82"/>
      <c r="BS316" s="82"/>
      <c r="BT316" s="82"/>
      <c r="BU316" s="82"/>
      <c r="BV316" s="82"/>
      <c r="BW316" s="82"/>
      <c r="BX316" s="82"/>
      <c r="BY316" s="82"/>
      <c r="BZ316" s="82"/>
      <c r="CA316" s="82"/>
      <c r="CB316" s="82"/>
      <c r="CC316" s="82"/>
      <c r="CD316" s="82"/>
      <c r="CE316" s="82"/>
      <c r="CF316" s="82"/>
      <c r="CG316" s="82"/>
      <c r="CH316" s="82"/>
      <c r="CI316" s="82"/>
      <c r="CJ316" s="82"/>
      <c r="CK316" s="82"/>
      <c r="CL316" s="82"/>
      <c r="CM316" s="82"/>
      <c r="CN316" s="82"/>
      <c r="CO316" s="82"/>
      <c r="CP316" s="82"/>
      <c r="CQ316" s="82"/>
      <c r="CR316" s="82"/>
      <c r="CS316" s="82"/>
      <c r="CT316" s="82"/>
      <c r="CU316" s="82"/>
      <c r="CV316" s="82"/>
      <c r="CW316" s="82"/>
      <c r="CX316" s="82"/>
    </row>
    <row r="317">
      <c r="A317" s="80"/>
      <c r="B317" s="11"/>
      <c r="C317" s="11"/>
      <c r="D317" s="99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  <c r="BB317" s="82"/>
      <c r="BC317" s="82"/>
      <c r="BD317" s="82"/>
      <c r="BE317" s="82"/>
      <c r="BF317" s="82"/>
      <c r="BG317" s="82"/>
      <c r="BH317" s="82"/>
      <c r="BI317" s="82"/>
      <c r="BJ317" s="82"/>
      <c r="BK317" s="82"/>
      <c r="BL317" s="82"/>
      <c r="BM317" s="82"/>
      <c r="BN317" s="82"/>
      <c r="BO317" s="82"/>
      <c r="BP317" s="82"/>
      <c r="BQ317" s="82"/>
      <c r="BR317" s="82"/>
      <c r="BS317" s="82"/>
      <c r="BT317" s="82"/>
      <c r="BU317" s="82"/>
      <c r="BV317" s="82"/>
      <c r="BW317" s="82"/>
      <c r="BX317" s="82"/>
      <c r="BY317" s="82"/>
      <c r="BZ317" s="82"/>
      <c r="CA317" s="82"/>
      <c r="CB317" s="82"/>
      <c r="CC317" s="82"/>
      <c r="CD317" s="82"/>
      <c r="CE317" s="82"/>
      <c r="CF317" s="82"/>
      <c r="CG317" s="82"/>
      <c r="CH317" s="82"/>
      <c r="CI317" s="82"/>
      <c r="CJ317" s="82"/>
      <c r="CK317" s="82"/>
      <c r="CL317" s="82"/>
      <c r="CM317" s="82"/>
      <c r="CN317" s="82"/>
      <c r="CO317" s="82"/>
      <c r="CP317" s="82"/>
      <c r="CQ317" s="82"/>
      <c r="CR317" s="82"/>
      <c r="CS317" s="82"/>
      <c r="CT317" s="82"/>
      <c r="CU317" s="82"/>
      <c r="CV317" s="82"/>
      <c r="CW317" s="82"/>
      <c r="CX317" s="82"/>
    </row>
    <row r="318">
      <c r="A318" s="80"/>
      <c r="B318" s="11"/>
      <c r="C318" s="11"/>
      <c r="D318" s="99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P318" s="82"/>
      <c r="BQ318" s="82"/>
      <c r="BR318" s="82"/>
      <c r="BS318" s="82"/>
      <c r="BT318" s="82"/>
      <c r="BU318" s="82"/>
      <c r="BV318" s="82"/>
      <c r="BW318" s="82"/>
      <c r="BX318" s="82"/>
      <c r="BY318" s="82"/>
      <c r="BZ318" s="82"/>
      <c r="CA318" s="82"/>
      <c r="CB318" s="82"/>
      <c r="CC318" s="82"/>
      <c r="CD318" s="82"/>
      <c r="CE318" s="82"/>
      <c r="CF318" s="82"/>
      <c r="CG318" s="82"/>
      <c r="CH318" s="82"/>
      <c r="CI318" s="82"/>
      <c r="CJ318" s="82"/>
      <c r="CK318" s="82"/>
      <c r="CL318" s="82"/>
      <c r="CM318" s="82"/>
      <c r="CN318" s="82"/>
      <c r="CO318" s="82"/>
      <c r="CP318" s="82"/>
      <c r="CQ318" s="82"/>
      <c r="CR318" s="82"/>
      <c r="CS318" s="82"/>
      <c r="CT318" s="82"/>
      <c r="CU318" s="82"/>
      <c r="CV318" s="82"/>
      <c r="CW318" s="82"/>
      <c r="CX318" s="82"/>
    </row>
    <row r="319">
      <c r="A319" s="80"/>
      <c r="B319" s="11"/>
      <c r="C319" s="11"/>
      <c r="D319" s="99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P319" s="82"/>
      <c r="BQ319" s="82"/>
      <c r="BR319" s="82"/>
      <c r="BS319" s="82"/>
      <c r="BT319" s="82"/>
      <c r="BU319" s="82"/>
      <c r="BV319" s="82"/>
      <c r="BW319" s="82"/>
      <c r="BX319" s="82"/>
      <c r="BY319" s="82"/>
      <c r="BZ319" s="82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2"/>
      <c r="CN319" s="82"/>
      <c r="CO319" s="82"/>
      <c r="CP319" s="82"/>
      <c r="CQ319" s="82"/>
      <c r="CR319" s="82"/>
      <c r="CS319" s="82"/>
      <c r="CT319" s="82"/>
      <c r="CU319" s="82"/>
      <c r="CV319" s="82"/>
      <c r="CW319" s="82"/>
      <c r="CX319" s="82"/>
    </row>
    <row r="320">
      <c r="A320" s="80"/>
      <c r="B320" s="11"/>
      <c r="C320" s="11"/>
      <c r="D320" s="99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  <c r="BB320" s="82"/>
      <c r="BC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  <c r="BN320" s="82"/>
      <c r="BO320" s="82"/>
      <c r="BP320" s="82"/>
      <c r="BQ320" s="82"/>
      <c r="BR320" s="82"/>
      <c r="BS320" s="82"/>
      <c r="BT320" s="82"/>
      <c r="BU320" s="82"/>
      <c r="BV320" s="82"/>
      <c r="BW320" s="82"/>
      <c r="BX320" s="82"/>
      <c r="BY320" s="82"/>
      <c r="BZ320" s="82"/>
      <c r="CA320" s="82"/>
      <c r="CB320" s="82"/>
      <c r="CC320" s="82"/>
      <c r="CD320" s="82"/>
      <c r="CE320" s="82"/>
      <c r="CF320" s="82"/>
      <c r="CG320" s="82"/>
      <c r="CH320" s="82"/>
      <c r="CI320" s="82"/>
      <c r="CJ320" s="82"/>
      <c r="CK320" s="82"/>
      <c r="CL320" s="82"/>
      <c r="CM320" s="82"/>
      <c r="CN320" s="82"/>
      <c r="CO320" s="82"/>
      <c r="CP320" s="82"/>
      <c r="CQ320" s="82"/>
      <c r="CR320" s="82"/>
      <c r="CS320" s="82"/>
      <c r="CT320" s="82"/>
      <c r="CU320" s="82"/>
      <c r="CV320" s="82"/>
      <c r="CW320" s="82"/>
      <c r="CX320" s="82"/>
    </row>
    <row r="321">
      <c r="A321" s="80"/>
      <c r="B321" s="11"/>
      <c r="C321" s="11"/>
      <c r="D321" s="99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  <c r="BB321" s="82"/>
      <c r="BC321" s="82"/>
      <c r="BD321" s="82"/>
      <c r="BE321" s="82"/>
      <c r="BF321" s="82"/>
      <c r="BG321" s="82"/>
      <c r="BH321" s="82"/>
      <c r="BI321" s="82"/>
      <c r="BJ321" s="82"/>
      <c r="BK321" s="82"/>
      <c r="BL321" s="82"/>
      <c r="BM321" s="82"/>
      <c r="BN321" s="82"/>
      <c r="BO321" s="82"/>
      <c r="BP321" s="82"/>
      <c r="BQ321" s="82"/>
      <c r="BR321" s="82"/>
      <c r="BS321" s="82"/>
      <c r="BT321" s="82"/>
      <c r="BU321" s="82"/>
      <c r="BV321" s="82"/>
      <c r="BW321" s="82"/>
      <c r="BX321" s="82"/>
      <c r="BY321" s="82"/>
      <c r="BZ321" s="82"/>
      <c r="CA321" s="82"/>
      <c r="CB321" s="82"/>
      <c r="CC321" s="82"/>
      <c r="CD321" s="82"/>
      <c r="CE321" s="82"/>
      <c r="CF321" s="82"/>
      <c r="CG321" s="82"/>
      <c r="CH321" s="82"/>
      <c r="CI321" s="82"/>
      <c r="CJ321" s="82"/>
      <c r="CK321" s="82"/>
      <c r="CL321" s="82"/>
      <c r="CM321" s="82"/>
      <c r="CN321" s="82"/>
      <c r="CO321" s="82"/>
      <c r="CP321" s="82"/>
      <c r="CQ321" s="82"/>
      <c r="CR321" s="82"/>
      <c r="CS321" s="82"/>
      <c r="CT321" s="82"/>
      <c r="CU321" s="82"/>
      <c r="CV321" s="82"/>
      <c r="CW321" s="82"/>
      <c r="CX321" s="82"/>
    </row>
    <row r="322">
      <c r="A322" s="80"/>
      <c r="B322" s="11"/>
      <c r="C322" s="11"/>
      <c r="D322" s="99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  <c r="BN322" s="82"/>
      <c r="BO322" s="82"/>
      <c r="BP322" s="82"/>
      <c r="BQ322" s="82"/>
      <c r="BR322" s="82"/>
      <c r="BS322" s="82"/>
      <c r="BT322" s="82"/>
      <c r="BU322" s="82"/>
      <c r="BV322" s="82"/>
      <c r="BW322" s="82"/>
      <c r="BX322" s="82"/>
      <c r="BY322" s="82"/>
      <c r="BZ322" s="82"/>
      <c r="CA322" s="82"/>
      <c r="CB322" s="82"/>
      <c r="CC322" s="82"/>
      <c r="CD322" s="82"/>
      <c r="CE322" s="82"/>
      <c r="CF322" s="82"/>
      <c r="CG322" s="82"/>
      <c r="CH322" s="82"/>
      <c r="CI322" s="82"/>
      <c r="CJ322" s="82"/>
      <c r="CK322" s="82"/>
      <c r="CL322" s="82"/>
      <c r="CM322" s="82"/>
      <c r="CN322" s="82"/>
      <c r="CO322" s="82"/>
      <c r="CP322" s="82"/>
      <c r="CQ322" s="82"/>
      <c r="CR322" s="82"/>
      <c r="CS322" s="82"/>
      <c r="CT322" s="82"/>
      <c r="CU322" s="82"/>
      <c r="CV322" s="82"/>
      <c r="CW322" s="82"/>
      <c r="CX322" s="82"/>
    </row>
    <row r="323">
      <c r="A323" s="80"/>
      <c r="B323" s="11"/>
      <c r="C323" s="11"/>
      <c r="D323" s="99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  <c r="BB323" s="82"/>
      <c r="BC323" s="82"/>
      <c r="BD323" s="82"/>
      <c r="BE323" s="82"/>
      <c r="BF323" s="82"/>
      <c r="BG323" s="82"/>
      <c r="BH323" s="82"/>
      <c r="BI323" s="82"/>
      <c r="BJ323" s="82"/>
      <c r="BK323" s="82"/>
      <c r="BL323" s="82"/>
      <c r="BM323" s="82"/>
      <c r="BN323" s="82"/>
      <c r="BO323" s="82"/>
      <c r="BP323" s="82"/>
      <c r="BQ323" s="82"/>
      <c r="BR323" s="82"/>
      <c r="BS323" s="82"/>
      <c r="BT323" s="82"/>
      <c r="BU323" s="82"/>
      <c r="BV323" s="82"/>
      <c r="BW323" s="82"/>
      <c r="BX323" s="82"/>
      <c r="BY323" s="82"/>
      <c r="BZ323" s="82"/>
      <c r="CA323" s="82"/>
      <c r="CB323" s="82"/>
      <c r="CC323" s="82"/>
      <c r="CD323" s="82"/>
      <c r="CE323" s="82"/>
      <c r="CF323" s="82"/>
      <c r="CG323" s="82"/>
      <c r="CH323" s="82"/>
      <c r="CI323" s="82"/>
      <c r="CJ323" s="82"/>
      <c r="CK323" s="82"/>
      <c r="CL323" s="82"/>
      <c r="CM323" s="82"/>
      <c r="CN323" s="82"/>
      <c r="CO323" s="82"/>
      <c r="CP323" s="82"/>
      <c r="CQ323" s="82"/>
      <c r="CR323" s="82"/>
      <c r="CS323" s="82"/>
      <c r="CT323" s="82"/>
      <c r="CU323" s="82"/>
      <c r="CV323" s="82"/>
      <c r="CW323" s="82"/>
      <c r="CX323" s="82"/>
    </row>
    <row r="324">
      <c r="A324" s="80"/>
      <c r="B324" s="11"/>
      <c r="C324" s="11"/>
      <c r="D324" s="99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  <c r="BN324" s="82"/>
      <c r="BO324" s="82"/>
      <c r="BP324" s="82"/>
      <c r="BQ324" s="82"/>
      <c r="BR324" s="82"/>
      <c r="BS324" s="82"/>
      <c r="BT324" s="82"/>
      <c r="BU324" s="82"/>
      <c r="BV324" s="82"/>
      <c r="BW324" s="82"/>
      <c r="BX324" s="82"/>
      <c r="BY324" s="82"/>
      <c r="BZ324" s="82"/>
      <c r="CA324" s="82"/>
      <c r="CB324" s="82"/>
      <c r="CC324" s="82"/>
      <c r="CD324" s="82"/>
      <c r="CE324" s="82"/>
      <c r="CF324" s="82"/>
      <c r="CG324" s="82"/>
      <c r="CH324" s="82"/>
      <c r="CI324" s="82"/>
      <c r="CJ324" s="82"/>
      <c r="CK324" s="82"/>
      <c r="CL324" s="82"/>
      <c r="CM324" s="82"/>
      <c r="CN324" s="82"/>
      <c r="CO324" s="82"/>
      <c r="CP324" s="82"/>
      <c r="CQ324" s="82"/>
      <c r="CR324" s="82"/>
      <c r="CS324" s="82"/>
      <c r="CT324" s="82"/>
      <c r="CU324" s="82"/>
      <c r="CV324" s="82"/>
      <c r="CW324" s="82"/>
      <c r="CX324" s="82"/>
    </row>
    <row r="325">
      <c r="A325" s="80"/>
      <c r="B325" s="11"/>
      <c r="C325" s="11"/>
      <c r="D325" s="99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P325" s="82"/>
      <c r="BQ325" s="82"/>
      <c r="BR325" s="82"/>
      <c r="BS325" s="82"/>
      <c r="BT325" s="82"/>
      <c r="BU325" s="82"/>
      <c r="BV325" s="82"/>
      <c r="BW325" s="82"/>
      <c r="BX325" s="82"/>
      <c r="BY325" s="82"/>
      <c r="BZ325" s="82"/>
      <c r="CA325" s="82"/>
      <c r="CB325" s="82"/>
      <c r="CC325" s="82"/>
      <c r="CD325" s="82"/>
      <c r="CE325" s="82"/>
      <c r="CF325" s="82"/>
      <c r="CG325" s="82"/>
      <c r="CH325" s="82"/>
      <c r="CI325" s="82"/>
      <c r="CJ325" s="82"/>
      <c r="CK325" s="82"/>
      <c r="CL325" s="82"/>
      <c r="CM325" s="82"/>
      <c r="CN325" s="82"/>
      <c r="CO325" s="82"/>
      <c r="CP325" s="82"/>
      <c r="CQ325" s="82"/>
      <c r="CR325" s="82"/>
      <c r="CS325" s="82"/>
      <c r="CT325" s="82"/>
      <c r="CU325" s="82"/>
      <c r="CV325" s="82"/>
      <c r="CW325" s="82"/>
      <c r="CX325" s="82"/>
    </row>
    <row r="326">
      <c r="A326" s="80"/>
      <c r="B326" s="11"/>
      <c r="C326" s="11"/>
      <c r="D326" s="99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M326" s="82"/>
      <c r="BN326" s="82"/>
      <c r="BO326" s="82"/>
      <c r="BP326" s="82"/>
      <c r="BQ326" s="82"/>
      <c r="BR326" s="82"/>
      <c r="BS326" s="82"/>
      <c r="BT326" s="82"/>
      <c r="BU326" s="82"/>
      <c r="BV326" s="82"/>
      <c r="BW326" s="82"/>
      <c r="BX326" s="82"/>
      <c r="BY326" s="82"/>
      <c r="BZ326" s="82"/>
      <c r="CA326" s="82"/>
      <c r="CB326" s="82"/>
      <c r="CC326" s="82"/>
      <c r="CD326" s="82"/>
      <c r="CE326" s="82"/>
      <c r="CF326" s="82"/>
      <c r="CG326" s="82"/>
      <c r="CH326" s="82"/>
      <c r="CI326" s="82"/>
      <c r="CJ326" s="82"/>
      <c r="CK326" s="82"/>
      <c r="CL326" s="82"/>
      <c r="CM326" s="82"/>
      <c r="CN326" s="82"/>
      <c r="CO326" s="82"/>
      <c r="CP326" s="82"/>
      <c r="CQ326" s="82"/>
      <c r="CR326" s="82"/>
      <c r="CS326" s="82"/>
      <c r="CT326" s="82"/>
      <c r="CU326" s="82"/>
      <c r="CV326" s="82"/>
      <c r="CW326" s="82"/>
      <c r="CX326" s="82"/>
    </row>
    <row r="327">
      <c r="A327" s="80"/>
      <c r="B327" s="11"/>
      <c r="C327" s="11"/>
      <c r="D327" s="99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M327" s="82"/>
      <c r="BN327" s="82"/>
      <c r="BO327" s="82"/>
      <c r="BP327" s="82"/>
      <c r="BQ327" s="82"/>
      <c r="BR327" s="82"/>
      <c r="BS327" s="82"/>
      <c r="BT327" s="82"/>
      <c r="BU327" s="82"/>
      <c r="BV327" s="82"/>
      <c r="BW327" s="82"/>
      <c r="BX327" s="82"/>
      <c r="BY327" s="82"/>
      <c r="BZ327" s="82"/>
      <c r="CA327" s="82"/>
      <c r="CB327" s="82"/>
      <c r="CC327" s="82"/>
      <c r="CD327" s="82"/>
      <c r="CE327" s="82"/>
      <c r="CF327" s="82"/>
      <c r="CG327" s="82"/>
      <c r="CH327" s="82"/>
      <c r="CI327" s="82"/>
      <c r="CJ327" s="82"/>
      <c r="CK327" s="82"/>
      <c r="CL327" s="82"/>
      <c r="CM327" s="82"/>
      <c r="CN327" s="82"/>
      <c r="CO327" s="82"/>
      <c r="CP327" s="82"/>
      <c r="CQ327" s="82"/>
      <c r="CR327" s="82"/>
      <c r="CS327" s="82"/>
      <c r="CT327" s="82"/>
      <c r="CU327" s="82"/>
      <c r="CV327" s="82"/>
      <c r="CW327" s="82"/>
      <c r="CX327" s="82"/>
    </row>
    <row r="328">
      <c r="A328" s="80"/>
      <c r="B328" s="11"/>
      <c r="C328" s="11"/>
      <c r="D328" s="99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M328" s="82"/>
      <c r="BN328" s="82"/>
      <c r="BO328" s="82"/>
      <c r="BP328" s="82"/>
      <c r="BQ328" s="82"/>
      <c r="BR328" s="82"/>
      <c r="BS328" s="82"/>
      <c r="BT328" s="82"/>
      <c r="BU328" s="82"/>
      <c r="BV328" s="82"/>
      <c r="BW328" s="82"/>
      <c r="BX328" s="82"/>
      <c r="BY328" s="82"/>
      <c r="BZ328" s="82"/>
      <c r="CA328" s="82"/>
      <c r="CB328" s="82"/>
      <c r="CC328" s="82"/>
      <c r="CD328" s="82"/>
      <c r="CE328" s="82"/>
      <c r="CF328" s="82"/>
      <c r="CG328" s="82"/>
      <c r="CH328" s="82"/>
      <c r="CI328" s="82"/>
      <c r="CJ328" s="82"/>
      <c r="CK328" s="82"/>
      <c r="CL328" s="82"/>
      <c r="CM328" s="82"/>
      <c r="CN328" s="82"/>
      <c r="CO328" s="82"/>
      <c r="CP328" s="82"/>
      <c r="CQ328" s="82"/>
      <c r="CR328" s="82"/>
      <c r="CS328" s="82"/>
      <c r="CT328" s="82"/>
      <c r="CU328" s="82"/>
      <c r="CV328" s="82"/>
      <c r="CW328" s="82"/>
      <c r="CX328" s="82"/>
    </row>
    <row r="329">
      <c r="A329" s="80"/>
      <c r="B329" s="11"/>
      <c r="C329" s="11"/>
      <c r="D329" s="99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  <c r="BB329" s="82"/>
      <c r="BC329" s="82"/>
      <c r="BD329" s="82"/>
      <c r="BE329" s="82"/>
      <c r="BF329" s="82"/>
      <c r="BG329" s="82"/>
      <c r="BH329" s="82"/>
      <c r="BI329" s="82"/>
      <c r="BJ329" s="82"/>
      <c r="BK329" s="82"/>
      <c r="BL329" s="82"/>
      <c r="BM329" s="82"/>
      <c r="BN329" s="82"/>
      <c r="BO329" s="82"/>
      <c r="BP329" s="82"/>
      <c r="BQ329" s="82"/>
      <c r="BR329" s="82"/>
      <c r="BS329" s="82"/>
      <c r="BT329" s="82"/>
      <c r="BU329" s="82"/>
      <c r="BV329" s="82"/>
      <c r="BW329" s="82"/>
      <c r="BX329" s="82"/>
      <c r="BY329" s="82"/>
      <c r="BZ329" s="82"/>
      <c r="CA329" s="82"/>
      <c r="CB329" s="82"/>
      <c r="CC329" s="82"/>
      <c r="CD329" s="82"/>
      <c r="CE329" s="82"/>
      <c r="CF329" s="82"/>
      <c r="CG329" s="82"/>
      <c r="CH329" s="82"/>
      <c r="CI329" s="82"/>
      <c r="CJ329" s="82"/>
      <c r="CK329" s="82"/>
      <c r="CL329" s="82"/>
      <c r="CM329" s="82"/>
      <c r="CN329" s="82"/>
      <c r="CO329" s="82"/>
      <c r="CP329" s="82"/>
      <c r="CQ329" s="82"/>
      <c r="CR329" s="82"/>
      <c r="CS329" s="82"/>
      <c r="CT329" s="82"/>
      <c r="CU329" s="82"/>
      <c r="CV329" s="82"/>
      <c r="CW329" s="82"/>
      <c r="CX329" s="82"/>
    </row>
    <row r="330">
      <c r="A330" s="80"/>
      <c r="B330" s="11"/>
      <c r="C330" s="11"/>
      <c r="D330" s="99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  <c r="BB330" s="82"/>
      <c r="BC330" s="82"/>
      <c r="BD330" s="82"/>
      <c r="BE330" s="82"/>
      <c r="BF330" s="82"/>
      <c r="BG330" s="82"/>
      <c r="BH330" s="82"/>
      <c r="BI330" s="82"/>
      <c r="BJ330" s="82"/>
      <c r="BK330" s="82"/>
      <c r="BL330" s="82"/>
      <c r="BM330" s="82"/>
      <c r="BN330" s="82"/>
      <c r="BO330" s="82"/>
      <c r="BP330" s="82"/>
      <c r="BQ330" s="82"/>
      <c r="BR330" s="82"/>
      <c r="BS330" s="82"/>
      <c r="BT330" s="82"/>
      <c r="BU330" s="82"/>
      <c r="BV330" s="82"/>
      <c r="BW330" s="82"/>
      <c r="BX330" s="82"/>
      <c r="BY330" s="82"/>
      <c r="BZ330" s="82"/>
      <c r="CA330" s="82"/>
      <c r="CB330" s="82"/>
      <c r="CC330" s="82"/>
      <c r="CD330" s="82"/>
      <c r="CE330" s="82"/>
      <c r="CF330" s="82"/>
      <c r="CG330" s="82"/>
      <c r="CH330" s="82"/>
      <c r="CI330" s="82"/>
      <c r="CJ330" s="82"/>
      <c r="CK330" s="82"/>
      <c r="CL330" s="82"/>
      <c r="CM330" s="82"/>
      <c r="CN330" s="82"/>
      <c r="CO330" s="82"/>
      <c r="CP330" s="82"/>
      <c r="CQ330" s="82"/>
      <c r="CR330" s="82"/>
      <c r="CS330" s="82"/>
      <c r="CT330" s="82"/>
      <c r="CU330" s="82"/>
      <c r="CV330" s="82"/>
      <c r="CW330" s="82"/>
      <c r="CX330" s="82"/>
    </row>
    <row r="331">
      <c r="A331" s="80"/>
      <c r="B331" s="11"/>
      <c r="C331" s="11"/>
      <c r="D331" s="99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  <c r="BB331" s="82"/>
      <c r="BC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  <c r="BN331" s="82"/>
      <c r="BO331" s="82"/>
      <c r="BP331" s="82"/>
      <c r="BQ331" s="82"/>
      <c r="BR331" s="82"/>
      <c r="BS331" s="82"/>
      <c r="BT331" s="82"/>
      <c r="BU331" s="82"/>
      <c r="BV331" s="82"/>
      <c r="BW331" s="82"/>
      <c r="BX331" s="82"/>
      <c r="BY331" s="82"/>
      <c r="BZ331" s="82"/>
      <c r="CA331" s="82"/>
      <c r="CB331" s="82"/>
      <c r="CC331" s="82"/>
      <c r="CD331" s="82"/>
      <c r="CE331" s="82"/>
      <c r="CF331" s="82"/>
      <c r="CG331" s="82"/>
      <c r="CH331" s="82"/>
      <c r="CI331" s="82"/>
      <c r="CJ331" s="82"/>
      <c r="CK331" s="82"/>
      <c r="CL331" s="82"/>
      <c r="CM331" s="82"/>
      <c r="CN331" s="82"/>
      <c r="CO331" s="82"/>
      <c r="CP331" s="82"/>
      <c r="CQ331" s="82"/>
      <c r="CR331" s="82"/>
      <c r="CS331" s="82"/>
      <c r="CT331" s="82"/>
      <c r="CU331" s="82"/>
      <c r="CV331" s="82"/>
      <c r="CW331" s="82"/>
      <c r="CX331" s="82"/>
    </row>
    <row r="332">
      <c r="A332" s="80"/>
      <c r="B332" s="11"/>
      <c r="C332" s="11"/>
      <c r="D332" s="99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  <c r="BB332" s="82"/>
      <c r="BC332" s="82"/>
      <c r="BD332" s="82"/>
      <c r="BE332" s="82"/>
      <c r="BF332" s="82"/>
      <c r="BG332" s="82"/>
      <c r="BH332" s="82"/>
      <c r="BI332" s="82"/>
      <c r="BJ332" s="82"/>
      <c r="BK332" s="82"/>
      <c r="BL332" s="82"/>
      <c r="BM332" s="82"/>
      <c r="BN332" s="82"/>
      <c r="BO332" s="82"/>
      <c r="BP332" s="82"/>
      <c r="BQ332" s="82"/>
      <c r="BR332" s="82"/>
      <c r="BS332" s="82"/>
      <c r="BT332" s="82"/>
      <c r="BU332" s="82"/>
      <c r="BV332" s="82"/>
      <c r="BW332" s="82"/>
      <c r="BX332" s="82"/>
      <c r="BY332" s="82"/>
      <c r="BZ332" s="82"/>
      <c r="CA332" s="82"/>
      <c r="CB332" s="82"/>
      <c r="CC332" s="82"/>
      <c r="CD332" s="82"/>
      <c r="CE332" s="82"/>
      <c r="CF332" s="82"/>
      <c r="CG332" s="82"/>
      <c r="CH332" s="82"/>
      <c r="CI332" s="82"/>
      <c r="CJ332" s="82"/>
      <c r="CK332" s="82"/>
      <c r="CL332" s="82"/>
      <c r="CM332" s="82"/>
      <c r="CN332" s="82"/>
      <c r="CO332" s="82"/>
      <c r="CP332" s="82"/>
      <c r="CQ332" s="82"/>
      <c r="CR332" s="82"/>
      <c r="CS332" s="82"/>
      <c r="CT332" s="82"/>
      <c r="CU332" s="82"/>
      <c r="CV332" s="82"/>
      <c r="CW332" s="82"/>
      <c r="CX332" s="82"/>
    </row>
    <row r="333">
      <c r="A333" s="80"/>
      <c r="B333" s="11"/>
      <c r="C333" s="11"/>
      <c r="D333" s="99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  <c r="BB333" s="82"/>
      <c r="BC333" s="82"/>
      <c r="BD333" s="82"/>
      <c r="BE333" s="82"/>
      <c r="BF333" s="82"/>
      <c r="BG333" s="82"/>
      <c r="BH333" s="82"/>
      <c r="BI333" s="82"/>
      <c r="BJ333" s="82"/>
      <c r="BK333" s="82"/>
      <c r="BL333" s="82"/>
      <c r="BM333" s="82"/>
      <c r="BN333" s="82"/>
      <c r="BO333" s="82"/>
      <c r="BP333" s="82"/>
      <c r="BQ333" s="82"/>
      <c r="BR333" s="82"/>
      <c r="BS333" s="82"/>
      <c r="BT333" s="82"/>
      <c r="BU333" s="82"/>
      <c r="BV333" s="82"/>
      <c r="BW333" s="82"/>
      <c r="BX333" s="82"/>
      <c r="BY333" s="82"/>
      <c r="BZ333" s="82"/>
      <c r="CA333" s="82"/>
      <c r="CB333" s="82"/>
      <c r="CC333" s="82"/>
      <c r="CD333" s="82"/>
      <c r="CE333" s="82"/>
      <c r="CF333" s="82"/>
      <c r="CG333" s="82"/>
      <c r="CH333" s="82"/>
      <c r="CI333" s="82"/>
      <c r="CJ333" s="82"/>
      <c r="CK333" s="82"/>
      <c r="CL333" s="82"/>
      <c r="CM333" s="82"/>
      <c r="CN333" s="82"/>
      <c r="CO333" s="82"/>
      <c r="CP333" s="82"/>
      <c r="CQ333" s="82"/>
      <c r="CR333" s="82"/>
      <c r="CS333" s="82"/>
      <c r="CT333" s="82"/>
      <c r="CU333" s="82"/>
      <c r="CV333" s="82"/>
      <c r="CW333" s="82"/>
      <c r="CX333" s="82"/>
    </row>
    <row r="334">
      <c r="A334" s="80"/>
      <c r="B334" s="11"/>
      <c r="C334" s="11"/>
      <c r="D334" s="99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  <c r="BB334" s="82"/>
      <c r="BC334" s="82"/>
      <c r="BD334" s="82"/>
      <c r="BE334" s="82"/>
      <c r="BF334" s="82"/>
      <c r="BG334" s="82"/>
      <c r="BH334" s="82"/>
      <c r="BI334" s="82"/>
      <c r="BJ334" s="82"/>
      <c r="BK334" s="82"/>
      <c r="BL334" s="82"/>
      <c r="BM334" s="82"/>
      <c r="BN334" s="82"/>
      <c r="BO334" s="82"/>
      <c r="BP334" s="82"/>
      <c r="BQ334" s="82"/>
      <c r="BR334" s="82"/>
      <c r="BS334" s="82"/>
      <c r="BT334" s="82"/>
      <c r="BU334" s="82"/>
      <c r="BV334" s="82"/>
      <c r="BW334" s="82"/>
      <c r="BX334" s="82"/>
      <c r="BY334" s="82"/>
      <c r="BZ334" s="82"/>
      <c r="CA334" s="82"/>
      <c r="CB334" s="82"/>
      <c r="CC334" s="82"/>
      <c r="CD334" s="82"/>
      <c r="CE334" s="82"/>
      <c r="CF334" s="82"/>
      <c r="CG334" s="82"/>
      <c r="CH334" s="82"/>
      <c r="CI334" s="82"/>
      <c r="CJ334" s="82"/>
      <c r="CK334" s="82"/>
      <c r="CL334" s="82"/>
      <c r="CM334" s="82"/>
      <c r="CN334" s="82"/>
      <c r="CO334" s="82"/>
      <c r="CP334" s="82"/>
      <c r="CQ334" s="82"/>
      <c r="CR334" s="82"/>
      <c r="CS334" s="82"/>
      <c r="CT334" s="82"/>
      <c r="CU334" s="82"/>
      <c r="CV334" s="82"/>
      <c r="CW334" s="82"/>
      <c r="CX334" s="82"/>
    </row>
    <row r="335">
      <c r="A335" s="80"/>
      <c r="B335" s="11"/>
      <c r="C335" s="11"/>
      <c r="D335" s="99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  <c r="BN335" s="82"/>
      <c r="BO335" s="82"/>
      <c r="BP335" s="82"/>
      <c r="BQ335" s="82"/>
      <c r="BR335" s="82"/>
      <c r="BS335" s="82"/>
      <c r="BT335" s="82"/>
      <c r="BU335" s="82"/>
      <c r="BV335" s="82"/>
      <c r="BW335" s="82"/>
      <c r="BX335" s="82"/>
      <c r="BY335" s="82"/>
      <c r="BZ335" s="82"/>
      <c r="CA335" s="82"/>
      <c r="CB335" s="82"/>
      <c r="CC335" s="82"/>
      <c r="CD335" s="82"/>
      <c r="CE335" s="82"/>
      <c r="CF335" s="82"/>
      <c r="CG335" s="82"/>
      <c r="CH335" s="82"/>
      <c r="CI335" s="82"/>
      <c r="CJ335" s="82"/>
      <c r="CK335" s="82"/>
      <c r="CL335" s="82"/>
      <c r="CM335" s="82"/>
      <c r="CN335" s="82"/>
      <c r="CO335" s="82"/>
      <c r="CP335" s="82"/>
      <c r="CQ335" s="82"/>
      <c r="CR335" s="82"/>
      <c r="CS335" s="82"/>
      <c r="CT335" s="82"/>
      <c r="CU335" s="82"/>
      <c r="CV335" s="82"/>
      <c r="CW335" s="82"/>
      <c r="CX335" s="82"/>
    </row>
    <row r="336">
      <c r="A336" s="80"/>
      <c r="B336" s="11"/>
      <c r="C336" s="11"/>
      <c r="D336" s="99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  <c r="BE336" s="82"/>
      <c r="BF336" s="82"/>
      <c r="BG336" s="82"/>
      <c r="BH336" s="82"/>
      <c r="BI336" s="82"/>
      <c r="BJ336" s="82"/>
      <c r="BK336" s="82"/>
      <c r="BL336" s="82"/>
      <c r="BM336" s="82"/>
      <c r="BN336" s="82"/>
      <c r="BO336" s="82"/>
      <c r="BP336" s="82"/>
      <c r="BQ336" s="82"/>
      <c r="BR336" s="82"/>
      <c r="BS336" s="82"/>
      <c r="BT336" s="82"/>
      <c r="BU336" s="82"/>
      <c r="BV336" s="82"/>
      <c r="BW336" s="82"/>
      <c r="BX336" s="82"/>
      <c r="BY336" s="82"/>
      <c r="BZ336" s="82"/>
      <c r="CA336" s="82"/>
      <c r="CB336" s="82"/>
      <c r="CC336" s="82"/>
      <c r="CD336" s="82"/>
      <c r="CE336" s="82"/>
      <c r="CF336" s="82"/>
      <c r="CG336" s="82"/>
      <c r="CH336" s="82"/>
      <c r="CI336" s="82"/>
      <c r="CJ336" s="82"/>
      <c r="CK336" s="82"/>
      <c r="CL336" s="82"/>
      <c r="CM336" s="82"/>
      <c r="CN336" s="82"/>
      <c r="CO336" s="82"/>
      <c r="CP336" s="82"/>
      <c r="CQ336" s="82"/>
      <c r="CR336" s="82"/>
      <c r="CS336" s="82"/>
      <c r="CT336" s="82"/>
      <c r="CU336" s="82"/>
      <c r="CV336" s="82"/>
      <c r="CW336" s="82"/>
      <c r="CX336" s="82"/>
    </row>
    <row r="337">
      <c r="A337" s="80"/>
      <c r="B337" s="11"/>
      <c r="C337" s="11"/>
      <c r="D337" s="99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  <c r="BB337" s="82"/>
      <c r="BC337" s="82"/>
      <c r="BD337" s="82"/>
      <c r="BE337" s="82"/>
      <c r="BF337" s="82"/>
      <c r="BG337" s="82"/>
      <c r="BH337" s="82"/>
      <c r="BI337" s="82"/>
      <c r="BJ337" s="82"/>
      <c r="BK337" s="82"/>
      <c r="BL337" s="82"/>
      <c r="BM337" s="82"/>
      <c r="BN337" s="82"/>
      <c r="BO337" s="82"/>
      <c r="BP337" s="82"/>
      <c r="BQ337" s="82"/>
      <c r="BR337" s="82"/>
      <c r="BS337" s="82"/>
      <c r="BT337" s="82"/>
      <c r="BU337" s="82"/>
      <c r="BV337" s="82"/>
      <c r="BW337" s="82"/>
      <c r="BX337" s="82"/>
      <c r="BY337" s="82"/>
      <c r="BZ337" s="82"/>
      <c r="CA337" s="82"/>
      <c r="CB337" s="82"/>
      <c r="CC337" s="82"/>
      <c r="CD337" s="82"/>
      <c r="CE337" s="82"/>
      <c r="CF337" s="82"/>
      <c r="CG337" s="82"/>
      <c r="CH337" s="82"/>
      <c r="CI337" s="82"/>
      <c r="CJ337" s="82"/>
      <c r="CK337" s="82"/>
      <c r="CL337" s="82"/>
      <c r="CM337" s="82"/>
      <c r="CN337" s="82"/>
      <c r="CO337" s="82"/>
      <c r="CP337" s="82"/>
      <c r="CQ337" s="82"/>
      <c r="CR337" s="82"/>
      <c r="CS337" s="82"/>
      <c r="CT337" s="82"/>
      <c r="CU337" s="82"/>
      <c r="CV337" s="82"/>
      <c r="CW337" s="82"/>
      <c r="CX337" s="82"/>
    </row>
    <row r="338">
      <c r="A338" s="80"/>
      <c r="B338" s="11"/>
      <c r="C338" s="11"/>
      <c r="D338" s="99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  <c r="BB338" s="82"/>
      <c r="BC338" s="82"/>
      <c r="BD338" s="82"/>
      <c r="BE338" s="82"/>
      <c r="BF338" s="82"/>
      <c r="BG338" s="82"/>
      <c r="BH338" s="82"/>
      <c r="BI338" s="82"/>
      <c r="BJ338" s="82"/>
      <c r="BK338" s="82"/>
      <c r="BL338" s="82"/>
      <c r="BM338" s="82"/>
      <c r="BN338" s="82"/>
      <c r="BO338" s="82"/>
      <c r="BP338" s="82"/>
      <c r="BQ338" s="82"/>
      <c r="BR338" s="82"/>
      <c r="BS338" s="82"/>
      <c r="BT338" s="82"/>
      <c r="BU338" s="82"/>
      <c r="BV338" s="82"/>
      <c r="BW338" s="82"/>
      <c r="BX338" s="82"/>
      <c r="BY338" s="82"/>
      <c r="BZ338" s="82"/>
      <c r="CA338" s="82"/>
      <c r="CB338" s="82"/>
      <c r="CC338" s="82"/>
      <c r="CD338" s="82"/>
      <c r="CE338" s="82"/>
      <c r="CF338" s="82"/>
      <c r="CG338" s="82"/>
      <c r="CH338" s="82"/>
      <c r="CI338" s="82"/>
      <c r="CJ338" s="82"/>
      <c r="CK338" s="82"/>
      <c r="CL338" s="82"/>
      <c r="CM338" s="82"/>
      <c r="CN338" s="82"/>
      <c r="CO338" s="82"/>
      <c r="CP338" s="82"/>
      <c r="CQ338" s="82"/>
      <c r="CR338" s="82"/>
      <c r="CS338" s="82"/>
      <c r="CT338" s="82"/>
      <c r="CU338" s="82"/>
      <c r="CV338" s="82"/>
      <c r="CW338" s="82"/>
      <c r="CX338" s="82"/>
    </row>
    <row r="339">
      <c r="A339" s="80"/>
      <c r="B339" s="11"/>
      <c r="C339" s="11"/>
      <c r="D339" s="99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82"/>
      <c r="BE339" s="82"/>
      <c r="BF339" s="82"/>
      <c r="BG339" s="82"/>
      <c r="BH339" s="82"/>
      <c r="BI339" s="82"/>
      <c r="BJ339" s="82"/>
      <c r="BK339" s="82"/>
      <c r="BL339" s="82"/>
      <c r="BM339" s="82"/>
      <c r="BN339" s="82"/>
      <c r="BO339" s="82"/>
      <c r="BP339" s="82"/>
      <c r="BQ339" s="82"/>
      <c r="BR339" s="82"/>
      <c r="BS339" s="82"/>
      <c r="BT339" s="82"/>
      <c r="BU339" s="82"/>
      <c r="BV339" s="82"/>
      <c r="BW339" s="82"/>
      <c r="BX339" s="82"/>
      <c r="BY339" s="82"/>
      <c r="BZ339" s="82"/>
      <c r="CA339" s="82"/>
      <c r="CB339" s="82"/>
      <c r="CC339" s="82"/>
      <c r="CD339" s="82"/>
      <c r="CE339" s="82"/>
      <c r="CF339" s="82"/>
      <c r="CG339" s="82"/>
      <c r="CH339" s="82"/>
      <c r="CI339" s="82"/>
      <c r="CJ339" s="82"/>
      <c r="CK339" s="82"/>
      <c r="CL339" s="82"/>
      <c r="CM339" s="82"/>
      <c r="CN339" s="82"/>
      <c r="CO339" s="82"/>
      <c r="CP339" s="82"/>
      <c r="CQ339" s="82"/>
      <c r="CR339" s="82"/>
      <c r="CS339" s="82"/>
      <c r="CT339" s="82"/>
      <c r="CU339" s="82"/>
      <c r="CV339" s="82"/>
      <c r="CW339" s="82"/>
      <c r="CX339" s="82"/>
    </row>
    <row r="340">
      <c r="A340" s="80"/>
      <c r="B340" s="11"/>
      <c r="C340" s="11"/>
      <c r="D340" s="99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  <c r="BB340" s="82"/>
      <c r="BC340" s="82"/>
      <c r="BD340" s="82"/>
      <c r="BE340" s="82"/>
      <c r="BF340" s="82"/>
      <c r="BG340" s="82"/>
      <c r="BH340" s="82"/>
      <c r="BI340" s="82"/>
      <c r="BJ340" s="82"/>
      <c r="BK340" s="82"/>
      <c r="BL340" s="82"/>
      <c r="BM340" s="82"/>
      <c r="BN340" s="82"/>
      <c r="BO340" s="82"/>
      <c r="BP340" s="82"/>
      <c r="BQ340" s="82"/>
      <c r="BR340" s="82"/>
      <c r="BS340" s="82"/>
      <c r="BT340" s="82"/>
      <c r="BU340" s="82"/>
      <c r="BV340" s="82"/>
      <c r="BW340" s="82"/>
      <c r="BX340" s="82"/>
      <c r="BY340" s="82"/>
      <c r="BZ340" s="82"/>
      <c r="CA340" s="82"/>
      <c r="CB340" s="82"/>
      <c r="CC340" s="82"/>
      <c r="CD340" s="82"/>
      <c r="CE340" s="82"/>
      <c r="CF340" s="82"/>
      <c r="CG340" s="82"/>
      <c r="CH340" s="82"/>
      <c r="CI340" s="82"/>
      <c r="CJ340" s="82"/>
      <c r="CK340" s="82"/>
      <c r="CL340" s="82"/>
      <c r="CM340" s="82"/>
      <c r="CN340" s="82"/>
      <c r="CO340" s="82"/>
      <c r="CP340" s="82"/>
      <c r="CQ340" s="82"/>
      <c r="CR340" s="82"/>
      <c r="CS340" s="82"/>
      <c r="CT340" s="82"/>
      <c r="CU340" s="82"/>
      <c r="CV340" s="82"/>
      <c r="CW340" s="82"/>
      <c r="CX340" s="82"/>
    </row>
    <row r="341">
      <c r="A341" s="80"/>
      <c r="B341" s="11"/>
      <c r="C341" s="11"/>
      <c r="D341" s="99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  <c r="BB341" s="82"/>
      <c r="BC341" s="82"/>
      <c r="BD341" s="82"/>
      <c r="BE341" s="82"/>
      <c r="BF341" s="82"/>
      <c r="BG341" s="82"/>
      <c r="BH341" s="82"/>
      <c r="BI341" s="82"/>
      <c r="BJ341" s="82"/>
      <c r="BK341" s="82"/>
      <c r="BL341" s="82"/>
      <c r="BM341" s="82"/>
      <c r="BN341" s="82"/>
      <c r="BO341" s="82"/>
      <c r="BP341" s="82"/>
      <c r="BQ341" s="82"/>
      <c r="BR341" s="82"/>
      <c r="BS341" s="82"/>
      <c r="BT341" s="82"/>
      <c r="BU341" s="82"/>
      <c r="BV341" s="82"/>
      <c r="BW341" s="82"/>
      <c r="BX341" s="82"/>
      <c r="BY341" s="82"/>
      <c r="BZ341" s="82"/>
      <c r="CA341" s="82"/>
      <c r="CB341" s="82"/>
      <c r="CC341" s="82"/>
      <c r="CD341" s="82"/>
      <c r="CE341" s="82"/>
      <c r="CF341" s="82"/>
      <c r="CG341" s="82"/>
      <c r="CH341" s="82"/>
      <c r="CI341" s="82"/>
      <c r="CJ341" s="82"/>
      <c r="CK341" s="82"/>
      <c r="CL341" s="82"/>
      <c r="CM341" s="82"/>
      <c r="CN341" s="82"/>
      <c r="CO341" s="82"/>
      <c r="CP341" s="82"/>
      <c r="CQ341" s="82"/>
      <c r="CR341" s="82"/>
      <c r="CS341" s="82"/>
      <c r="CT341" s="82"/>
      <c r="CU341" s="82"/>
      <c r="CV341" s="82"/>
      <c r="CW341" s="82"/>
      <c r="CX341" s="82"/>
    </row>
    <row r="342">
      <c r="A342" s="80"/>
      <c r="B342" s="11"/>
      <c r="C342" s="11"/>
      <c r="D342" s="99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  <c r="BB342" s="82"/>
      <c r="BC342" s="82"/>
      <c r="BD342" s="82"/>
      <c r="BE342" s="82"/>
      <c r="BF342" s="82"/>
      <c r="BG342" s="82"/>
      <c r="BH342" s="82"/>
      <c r="BI342" s="82"/>
      <c r="BJ342" s="82"/>
      <c r="BK342" s="82"/>
      <c r="BL342" s="82"/>
      <c r="BM342" s="82"/>
      <c r="BN342" s="82"/>
      <c r="BO342" s="82"/>
      <c r="BP342" s="82"/>
      <c r="BQ342" s="82"/>
      <c r="BR342" s="82"/>
      <c r="BS342" s="82"/>
      <c r="BT342" s="82"/>
      <c r="BU342" s="82"/>
      <c r="BV342" s="82"/>
      <c r="BW342" s="82"/>
      <c r="BX342" s="82"/>
      <c r="BY342" s="82"/>
      <c r="BZ342" s="82"/>
      <c r="CA342" s="82"/>
      <c r="CB342" s="82"/>
      <c r="CC342" s="82"/>
      <c r="CD342" s="82"/>
      <c r="CE342" s="82"/>
      <c r="CF342" s="82"/>
      <c r="CG342" s="82"/>
      <c r="CH342" s="82"/>
      <c r="CI342" s="82"/>
      <c r="CJ342" s="82"/>
      <c r="CK342" s="82"/>
      <c r="CL342" s="82"/>
      <c r="CM342" s="82"/>
      <c r="CN342" s="82"/>
      <c r="CO342" s="82"/>
      <c r="CP342" s="82"/>
      <c r="CQ342" s="82"/>
      <c r="CR342" s="82"/>
      <c r="CS342" s="82"/>
      <c r="CT342" s="82"/>
      <c r="CU342" s="82"/>
      <c r="CV342" s="82"/>
      <c r="CW342" s="82"/>
      <c r="CX342" s="82"/>
    </row>
    <row r="343">
      <c r="A343" s="80"/>
      <c r="B343" s="11"/>
      <c r="C343" s="11"/>
      <c r="D343" s="99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2"/>
      <c r="BI343" s="82"/>
      <c r="BJ343" s="82"/>
      <c r="BK343" s="82"/>
      <c r="BL343" s="82"/>
      <c r="BM343" s="82"/>
      <c r="BN343" s="82"/>
      <c r="BO343" s="82"/>
      <c r="BP343" s="82"/>
      <c r="BQ343" s="82"/>
      <c r="BR343" s="82"/>
      <c r="BS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2"/>
      <c r="CM343" s="82"/>
      <c r="CN343" s="82"/>
      <c r="CO343" s="82"/>
      <c r="CP343" s="82"/>
      <c r="CQ343" s="82"/>
      <c r="CR343" s="82"/>
      <c r="CS343" s="82"/>
      <c r="CT343" s="82"/>
      <c r="CU343" s="82"/>
      <c r="CV343" s="82"/>
      <c r="CW343" s="82"/>
      <c r="CX343" s="82"/>
    </row>
    <row r="344">
      <c r="A344" s="80"/>
      <c r="B344" s="11"/>
      <c r="C344" s="11"/>
      <c r="D344" s="99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  <c r="BB344" s="82"/>
      <c r="BC344" s="82"/>
      <c r="BD344" s="82"/>
      <c r="BE344" s="82"/>
      <c r="BF344" s="82"/>
      <c r="BG344" s="82"/>
      <c r="BH344" s="82"/>
      <c r="BI344" s="82"/>
      <c r="BJ344" s="82"/>
      <c r="BK344" s="82"/>
      <c r="BL344" s="82"/>
      <c r="BM344" s="82"/>
      <c r="BN344" s="82"/>
      <c r="BO344" s="82"/>
      <c r="BP344" s="82"/>
      <c r="BQ344" s="82"/>
      <c r="BR344" s="82"/>
      <c r="BS344" s="82"/>
      <c r="BT344" s="82"/>
      <c r="BU344" s="82"/>
      <c r="BV344" s="82"/>
      <c r="BW344" s="82"/>
      <c r="BX344" s="82"/>
      <c r="BY344" s="82"/>
      <c r="BZ344" s="82"/>
      <c r="CA344" s="82"/>
      <c r="CB344" s="82"/>
      <c r="CC344" s="82"/>
      <c r="CD344" s="82"/>
      <c r="CE344" s="82"/>
      <c r="CF344" s="82"/>
      <c r="CG344" s="82"/>
      <c r="CH344" s="82"/>
      <c r="CI344" s="82"/>
      <c r="CJ344" s="82"/>
      <c r="CK344" s="82"/>
      <c r="CL344" s="82"/>
      <c r="CM344" s="82"/>
      <c r="CN344" s="82"/>
      <c r="CO344" s="82"/>
      <c r="CP344" s="82"/>
      <c r="CQ344" s="82"/>
      <c r="CR344" s="82"/>
      <c r="CS344" s="82"/>
      <c r="CT344" s="82"/>
      <c r="CU344" s="82"/>
      <c r="CV344" s="82"/>
      <c r="CW344" s="82"/>
      <c r="CX344" s="82"/>
    </row>
    <row r="345">
      <c r="A345" s="80"/>
      <c r="B345" s="11"/>
      <c r="C345" s="11"/>
      <c r="D345" s="99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  <c r="BB345" s="82"/>
      <c r="BC345" s="82"/>
      <c r="BD345" s="82"/>
      <c r="BE345" s="82"/>
      <c r="BF345" s="82"/>
      <c r="BG345" s="82"/>
      <c r="BH345" s="82"/>
      <c r="BI345" s="82"/>
      <c r="BJ345" s="82"/>
      <c r="BK345" s="82"/>
      <c r="BL345" s="82"/>
      <c r="BM345" s="82"/>
      <c r="BN345" s="82"/>
      <c r="BO345" s="82"/>
      <c r="BP345" s="82"/>
      <c r="BQ345" s="82"/>
      <c r="BR345" s="82"/>
      <c r="BS345" s="82"/>
      <c r="BT345" s="82"/>
      <c r="BU345" s="82"/>
      <c r="BV345" s="82"/>
      <c r="BW345" s="82"/>
      <c r="BX345" s="82"/>
      <c r="BY345" s="82"/>
      <c r="BZ345" s="82"/>
      <c r="CA345" s="82"/>
      <c r="CB345" s="82"/>
      <c r="CC345" s="82"/>
      <c r="CD345" s="82"/>
      <c r="CE345" s="82"/>
      <c r="CF345" s="82"/>
      <c r="CG345" s="82"/>
      <c r="CH345" s="82"/>
      <c r="CI345" s="82"/>
      <c r="CJ345" s="82"/>
      <c r="CK345" s="82"/>
      <c r="CL345" s="82"/>
      <c r="CM345" s="82"/>
      <c r="CN345" s="82"/>
      <c r="CO345" s="82"/>
      <c r="CP345" s="82"/>
      <c r="CQ345" s="82"/>
      <c r="CR345" s="82"/>
      <c r="CS345" s="82"/>
      <c r="CT345" s="82"/>
      <c r="CU345" s="82"/>
      <c r="CV345" s="82"/>
      <c r="CW345" s="82"/>
      <c r="CX345" s="82"/>
    </row>
    <row r="346">
      <c r="A346" s="80"/>
      <c r="B346" s="11"/>
      <c r="C346" s="11"/>
      <c r="D346" s="99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  <c r="BB346" s="82"/>
      <c r="BC346" s="82"/>
      <c r="BD346" s="82"/>
      <c r="BE346" s="82"/>
      <c r="BF346" s="82"/>
      <c r="BG346" s="82"/>
      <c r="BH346" s="82"/>
      <c r="BI346" s="82"/>
      <c r="BJ346" s="82"/>
      <c r="BK346" s="82"/>
      <c r="BL346" s="82"/>
      <c r="BM346" s="82"/>
      <c r="BN346" s="82"/>
      <c r="BO346" s="82"/>
      <c r="BP346" s="82"/>
      <c r="BQ346" s="82"/>
      <c r="BR346" s="82"/>
      <c r="BS346" s="82"/>
      <c r="BT346" s="82"/>
      <c r="BU346" s="82"/>
      <c r="BV346" s="82"/>
      <c r="BW346" s="82"/>
      <c r="BX346" s="82"/>
      <c r="BY346" s="82"/>
      <c r="BZ346" s="82"/>
      <c r="CA346" s="82"/>
      <c r="CB346" s="82"/>
      <c r="CC346" s="82"/>
      <c r="CD346" s="82"/>
      <c r="CE346" s="82"/>
      <c r="CF346" s="82"/>
      <c r="CG346" s="82"/>
      <c r="CH346" s="82"/>
      <c r="CI346" s="82"/>
      <c r="CJ346" s="82"/>
      <c r="CK346" s="82"/>
      <c r="CL346" s="82"/>
      <c r="CM346" s="82"/>
      <c r="CN346" s="82"/>
      <c r="CO346" s="82"/>
      <c r="CP346" s="82"/>
      <c r="CQ346" s="82"/>
      <c r="CR346" s="82"/>
      <c r="CS346" s="82"/>
      <c r="CT346" s="82"/>
      <c r="CU346" s="82"/>
      <c r="CV346" s="82"/>
      <c r="CW346" s="82"/>
      <c r="CX346" s="82"/>
    </row>
    <row r="347">
      <c r="A347" s="80"/>
      <c r="B347" s="11"/>
      <c r="C347" s="11"/>
      <c r="D347" s="99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  <c r="BB347" s="82"/>
      <c r="BC347" s="82"/>
      <c r="BD347" s="82"/>
      <c r="BE347" s="82"/>
      <c r="BF347" s="82"/>
      <c r="BG347" s="82"/>
      <c r="BH347" s="82"/>
      <c r="BI347" s="82"/>
      <c r="BJ347" s="82"/>
      <c r="BK347" s="82"/>
      <c r="BL347" s="82"/>
      <c r="BM347" s="82"/>
      <c r="BN347" s="82"/>
      <c r="BO347" s="82"/>
      <c r="BP347" s="82"/>
      <c r="BQ347" s="82"/>
      <c r="BR347" s="82"/>
      <c r="BS347" s="82"/>
      <c r="BT347" s="82"/>
      <c r="BU347" s="82"/>
      <c r="BV347" s="82"/>
      <c r="BW347" s="82"/>
      <c r="BX347" s="82"/>
      <c r="BY347" s="82"/>
      <c r="BZ347" s="82"/>
      <c r="CA347" s="82"/>
      <c r="CB347" s="82"/>
      <c r="CC347" s="82"/>
      <c r="CD347" s="82"/>
      <c r="CE347" s="82"/>
      <c r="CF347" s="82"/>
      <c r="CG347" s="82"/>
      <c r="CH347" s="82"/>
      <c r="CI347" s="82"/>
      <c r="CJ347" s="82"/>
      <c r="CK347" s="82"/>
      <c r="CL347" s="82"/>
      <c r="CM347" s="82"/>
      <c r="CN347" s="82"/>
      <c r="CO347" s="82"/>
      <c r="CP347" s="82"/>
      <c r="CQ347" s="82"/>
      <c r="CR347" s="82"/>
      <c r="CS347" s="82"/>
      <c r="CT347" s="82"/>
      <c r="CU347" s="82"/>
      <c r="CV347" s="82"/>
      <c r="CW347" s="82"/>
      <c r="CX347" s="82"/>
    </row>
    <row r="348">
      <c r="A348" s="80"/>
      <c r="B348" s="11"/>
      <c r="C348" s="11"/>
      <c r="D348" s="99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  <c r="BB348" s="82"/>
      <c r="BC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  <c r="BN348" s="82"/>
      <c r="BO348" s="82"/>
      <c r="BP348" s="82"/>
      <c r="BQ348" s="82"/>
      <c r="BR348" s="82"/>
      <c r="BS348" s="82"/>
      <c r="BT348" s="82"/>
      <c r="BU348" s="82"/>
      <c r="BV348" s="82"/>
      <c r="BW348" s="82"/>
      <c r="BX348" s="82"/>
      <c r="BY348" s="82"/>
      <c r="BZ348" s="82"/>
      <c r="CA348" s="82"/>
      <c r="CB348" s="82"/>
      <c r="CC348" s="82"/>
      <c r="CD348" s="82"/>
      <c r="CE348" s="82"/>
      <c r="CF348" s="82"/>
      <c r="CG348" s="82"/>
      <c r="CH348" s="82"/>
      <c r="CI348" s="82"/>
      <c r="CJ348" s="82"/>
      <c r="CK348" s="82"/>
      <c r="CL348" s="82"/>
      <c r="CM348" s="82"/>
      <c r="CN348" s="82"/>
      <c r="CO348" s="82"/>
      <c r="CP348" s="82"/>
      <c r="CQ348" s="82"/>
      <c r="CR348" s="82"/>
      <c r="CS348" s="82"/>
      <c r="CT348" s="82"/>
      <c r="CU348" s="82"/>
      <c r="CV348" s="82"/>
      <c r="CW348" s="82"/>
      <c r="CX348" s="82"/>
    </row>
    <row r="349">
      <c r="A349" s="80"/>
      <c r="B349" s="11"/>
      <c r="C349" s="11"/>
      <c r="D349" s="99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  <c r="BB349" s="82"/>
      <c r="BC349" s="82"/>
      <c r="BD349" s="82"/>
      <c r="BE349" s="82"/>
      <c r="BF349" s="82"/>
      <c r="BG349" s="82"/>
      <c r="BH349" s="82"/>
      <c r="BI349" s="82"/>
      <c r="BJ349" s="82"/>
      <c r="BK349" s="82"/>
      <c r="BL349" s="82"/>
      <c r="BM349" s="82"/>
      <c r="BN349" s="82"/>
      <c r="BO349" s="82"/>
      <c r="BP349" s="82"/>
      <c r="BQ349" s="82"/>
      <c r="BR349" s="82"/>
      <c r="BS349" s="82"/>
      <c r="BT349" s="82"/>
      <c r="BU349" s="82"/>
      <c r="BV349" s="82"/>
      <c r="BW349" s="82"/>
      <c r="BX349" s="82"/>
      <c r="BY349" s="82"/>
      <c r="BZ349" s="82"/>
      <c r="CA349" s="82"/>
      <c r="CB349" s="82"/>
      <c r="CC349" s="82"/>
      <c r="CD349" s="82"/>
      <c r="CE349" s="82"/>
      <c r="CF349" s="82"/>
      <c r="CG349" s="82"/>
      <c r="CH349" s="82"/>
      <c r="CI349" s="82"/>
      <c r="CJ349" s="82"/>
      <c r="CK349" s="82"/>
      <c r="CL349" s="82"/>
      <c r="CM349" s="82"/>
      <c r="CN349" s="82"/>
      <c r="CO349" s="82"/>
      <c r="CP349" s="82"/>
      <c r="CQ349" s="82"/>
      <c r="CR349" s="82"/>
      <c r="CS349" s="82"/>
      <c r="CT349" s="82"/>
      <c r="CU349" s="82"/>
      <c r="CV349" s="82"/>
      <c r="CW349" s="82"/>
      <c r="CX349" s="82"/>
    </row>
    <row r="350">
      <c r="A350" s="80"/>
      <c r="B350" s="11"/>
      <c r="C350" s="11"/>
      <c r="D350" s="99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  <c r="BB350" s="82"/>
      <c r="BC350" s="82"/>
      <c r="BD350" s="82"/>
      <c r="BE350" s="82"/>
      <c r="BF350" s="82"/>
      <c r="BG350" s="82"/>
      <c r="BH350" s="82"/>
      <c r="BI350" s="82"/>
      <c r="BJ350" s="82"/>
      <c r="BK350" s="82"/>
      <c r="BL350" s="82"/>
      <c r="BM350" s="82"/>
      <c r="BN350" s="82"/>
      <c r="BO350" s="82"/>
      <c r="BP350" s="82"/>
      <c r="BQ350" s="82"/>
      <c r="BR350" s="82"/>
      <c r="BS350" s="82"/>
      <c r="BT350" s="82"/>
      <c r="BU350" s="82"/>
      <c r="BV350" s="82"/>
      <c r="BW350" s="82"/>
      <c r="BX350" s="82"/>
      <c r="BY350" s="82"/>
      <c r="BZ350" s="82"/>
      <c r="CA350" s="82"/>
      <c r="CB350" s="82"/>
      <c r="CC350" s="82"/>
      <c r="CD350" s="82"/>
      <c r="CE350" s="82"/>
      <c r="CF350" s="82"/>
      <c r="CG350" s="82"/>
      <c r="CH350" s="82"/>
      <c r="CI350" s="82"/>
      <c r="CJ350" s="82"/>
      <c r="CK350" s="82"/>
      <c r="CL350" s="82"/>
      <c r="CM350" s="82"/>
      <c r="CN350" s="82"/>
      <c r="CO350" s="82"/>
      <c r="CP350" s="82"/>
      <c r="CQ350" s="82"/>
      <c r="CR350" s="82"/>
      <c r="CS350" s="82"/>
      <c r="CT350" s="82"/>
      <c r="CU350" s="82"/>
      <c r="CV350" s="82"/>
      <c r="CW350" s="82"/>
      <c r="CX350" s="82"/>
    </row>
    <row r="351">
      <c r="A351" s="80"/>
      <c r="B351" s="11"/>
      <c r="C351" s="11"/>
      <c r="D351" s="99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82"/>
      <c r="BE351" s="82"/>
      <c r="BF351" s="82"/>
      <c r="BG351" s="82"/>
      <c r="BH351" s="82"/>
      <c r="BI351" s="82"/>
      <c r="BJ351" s="82"/>
      <c r="BK351" s="82"/>
      <c r="BL351" s="82"/>
      <c r="BM351" s="82"/>
      <c r="BN351" s="82"/>
      <c r="BO351" s="82"/>
      <c r="BP351" s="82"/>
      <c r="BQ351" s="82"/>
      <c r="BR351" s="82"/>
      <c r="BS351" s="82"/>
      <c r="BT351" s="82"/>
      <c r="BU351" s="82"/>
      <c r="BV351" s="82"/>
      <c r="BW351" s="82"/>
      <c r="BX351" s="82"/>
      <c r="BY351" s="82"/>
      <c r="BZ351" s="82"/>
      <c r="CA351" s="82"/>
      <c r="CB351" s="82"/>
      <c r="CC351" s="82"/>
      <c r="CD351" s="82"/>
      <c r="CE351" s="82"/>
      <c r="CF351" s="82"/>
      <c r="CG351" s="82"/>
      <c r="CH351" s="82"/>
      <c r="CI351" s="82"/>
      <c r="CJ351" s="82"/>
      <c r="CK351" s="82"/>
      <c r="CL351" s="82"/>
      <c r="CM351" s="82"/>
      <c r="CN351" s="82"/>
      <c r="CO351" s="82"/>
      <c r="CP351" s="82"/>
      <c r="CQ351" s="82"/>
      <c r="CR351" s="82"/>
      <c r="CS351" s="82"/>
      <c r="CT351" s="82"/>
      <c r="CU351" s="82"/>
      <c r="CV351" s="82"/>
      <c r="CW351" s="82"/>
      <c r="CX351" s="82"/>
    </row>
    <row r="352">
      <c r="A352" s="80"/>
      <c r="B352" s="11"/>
      <c r="C352" s="11"/>
      <c r="D352" s="99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  <c r="BN352" s="82"/>
      <c r="BO352" s="82"/>
      <c r="BP352" s="82"/>
      <c r="BQ352" s="82"/>
      <c r="BR352" s="82"/>
      <c r="BS352" s="82"/>
      <c r="BT352" s="82"/>
      <c r="BU352" s="82"/>
      <c r="BV352" s="82"/>
      <c r="BW352" s="82"/>
      <c r="BX352" s="82"/>
      <c r="BY352" s="82"/>
      <c r="BZ352" s="82"/>
      <c r="CA352" s="82"/>
      <c r="CB352" s="82"/>
      <c r="CC352" s="82"/>
      <c r="CD352" s="82"/>
      <c r="CE352" s="82"/>
      <c r="CF352" s="82"/>
      <c r="CG352" s="82"/>
      <c r="CH352" s="82"/>
      <c r="CI352" s="82"/>
      <c r="CJ352" s="82"/>
      <c r="CK352" s="82"/>
      <c r="CL352" s="82"/>
      <c r="CM352" s="82"/>
      <c r="CN352" s="82"/>
      <c r="CO352" s="82"/>
      <c r="CP352" s="82"/>
      <c r="CQ352" s="82"/>
      <c r="CR352" s="82"/>
      <c r="CS352" s="82"/>
      <c r="CT352" s="82"/>
      <c r="CU352" s="82"/>
      <c r="CV352" s="82"/>
      <c r="CW352" s="82"/>
      <c r="CX352" s="82"/>
    </row>
    <row r="353">
      <c r="A353" s="80"/>
      <c r="B353" s="11"/>
      <c r="C353" s="11"/>
      <c r="D353" s="99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  <c r="BN353" s="82"/>
      <c r="BO353" s="82"/>
      <c r="BP353" s="82"/>
      <c r="BQ353" s="82"/>
      <c r="BR353" s="82"/>
      <c r="BS353" s="82"/>
      <c r="BT353" s="82"/>
      <c r="BU353" s="82"/>
      <c r="BV353" s="82"/>
      <c r="BW353" s="82"/>
      <c r="BX353" s="82"/>
      <c r="BY353" s="82"/>
      <c r="BZ353" s="82"/>
      <c r="CA353" s="82"/>
      <c r="CB353" s="82"/>
      <c r="CC353" s="82"/>
      <c r="CD353" s="82"/>
      <c r="CE353" s="82"/>
      <c r="CF353" s="82"/>
      <c r="CG353" s="82"/>
      <c r="CH353" s="82"/>
      <c r="CI353" s="82"/>
      <c r="CJ353" s="82"/>
      <c r="CK353" s="82"/>
      <c r="CL353" s="82"/>
      <c r="CM353" s="82"/>
      <c r="CN353" s="82"/>
      <c r="CO353" s="82"/>
      <c r="CP353" s="82"/>
      <c r="CQ353" s="82"/>
      <c r="CR353" s="82"/>
      <c r="CS353" s="82"/>
      <c r="CT353" s="82"/>
      <c r="CU353" s="82"/>
      <c r="CV353" s="82"/>
      <c r="CW353" s="82"/>
      <c r="CX353" s="82"/>
    </row>
    <row r="354">
      <c r="A354" s="80"/>
      <c r="B354" s="11"/>
      <c r="C354" s="11"/>
      <c r="D354" s="99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  <c r="BN354" s="82"/>
      <c r="BO354" s="82"/>
      <c r="BP354" s="82"/>
      <c r="BQ354" s="82"/>
      <c r="BR354" s="82"/>
      <c r="BS354" s="82"/>
      <c r="BT354" s="82"/>
      <c r="BU354" s="82"/>
      <c r="BV354" s="82"/>
      <c r="BW354" s="82"/>
      <c r="BX354" s="82"/>
      <c r="BY354" s="82"/>
      <c r="BZ354" s="82"/>
      <c r="CA354" s="82"/>
      <c r="CB354" s="82"/>
      <c r="CC354" s="82"/>
      <c r="CD354" s="82"/>
      <c r="CE354" s="82"/>
      <c r="CF354" s="82"/>
      <c r="CG354" s="82"/>
      <c r="CH354" s="82"/>
      <c r="CI354" s="82"/>
      <c r="CJ354" s="82"/>
      <c r="CK354" s="82"/>
      <c r="CL354" s="82"/>
      <c r="CM354" s="82"/>
      <c r="CN354" s="82"/>
      <c r="CO354" s="82"/>
      <c r="CP354" s="82"/>
      <c r="CQ354" s="82"/>
      <c r="CR354" s="82"/>
      <c r="CS354" s="82"/>
      <c r="CT354" s="82"/>
      <c r="CU354" s="82"/>
      <c r="CV354" s="82"/>
      <c r="CW354" s="82"/>
      <c r="CX354" s="82"/>
    </row>
    <row r="355">
      <c r="A355" s="80"/>
      <c r="B355" s="11"/>
      <c r="C355" s="11"/>
      <c r="D355" s="99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  <c r="BB355" s="82"/>
      <c r="BC355" s="82"/>
      <c r="BD355" s="82"/>
      <c r="BE355" s="82"/>
      <c r="BF355" s="82"/>
      <c r="BG355" s="82"/>
      <c r="BH355" s="82"/>
      <c r="BI355" s="82"/>
      <c r="BJ355" s="82"/>
      <c r="BK355" s="82"/>
      <c r="BL355" s="82"/>
      <c r="BM355" s="82"/>
      <c r="BN355" s="82"/>
      <c r="BO355" s="82"/>
      <c r="BP355" s="82"/>
      <c r="BQ355" s="82"/>
      <c r="BR355" s="82"/>
      <c r="BS355" s="82"/>
      <c r="BT355" s="82"/>
      <c r="BU355" s="82"/>
      <c r="BV355" s="82"/>
      <c r="BW355" s="82"/>
      <c r="BX355" s="82"/>
      <c r="BY355" s="82"/>
      <c r="BZ355" s="82"/>
      <c r="CA355" s="82"/>
      <c r="CB355" s="82"/>
      <c r="CC355" s="82"/>
      <c r="CD355" s="82"/>
      <c r="CE355" s="82"/>
      <c r="CF355" s="82"/>
      <c r="CG355" s="82"/>
      <c r="CH355" s="82"/>
      <c r="CI355" s="82"/>
      <c r="CJ355" s="82"/>
      <c r="CK355" s="82"/>
      <c r="CL355" s="82"/>
      <c r="CM355" s="82"/>
      <c r="CN355" s="82"/>
      <c r="CO355" s="82"/>
      <c r="CP355" s="82"/>
      <c r="CQ355" s="82"/>
      <c r="CR355" s="82"/>
      <c r="CS355" s="82"/>
      <c r="CT355" s="82"/>
      <c r="CU355" s="82"/>
      <c r="CV355" s="82"/>
      <c r="CW355" s="82"/>
      <c r="CX355" s="82"/>
    </row>
    <row r="356">
      <c r="A356" s="80"/>
      <c r="B356" s="11"/>
      <c r="C356" s="11"/>
      <c r="D356" s="99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  <c r="BN356" s="82"/>
      <c r="BO356" s="82"/>
      <c r="BP356" s="82"/>
      <c r="BQ356" s="82"/>
      <c r="BR356" s="82"/>
      <c r="BS356" s="82"/>
      <c r="BT356" s="82"/>
      <c r="BU356" s="82"/>
      <c r="BV356" s="82"/>
      <c r="BW356" s="82"/>
      <c r="BX356" s="82"/>
      <c r="BY356" s="82"/>
      <c r="BZ356" s="82"/>
      <c r="CA356" s="82"/>
      <c r="CB356" s="82"/>
      <c r="CC356" s="82"/>
      <c r="CD356" s="82"/>
      <c r="CE356" s="82"/>
      <c r="CF356" s="82"/>
      <c r="CG356" s="82"/>
      <c r="CH356" s="82"/>
      <c r="CI356" s="82"/>
      <c r="CJ356" s="82"/>
      <c r="CK356" s="82"/>
      <c r="CL356" s="82"/>
      <c r="CM356" s="82"/>
      <c r="CN356" s="82"/>
      <c r="CO356" s="82"/>
      <c r="CP356" s="82"/>
      <c r="CQ356" s="82"/>
      <c r="CR356" s="82"/>
      <c r="CS356" s="82"/>
      <c r="CT356" s="82"/>
      <c r="CU356" s="82"/>
      <c r="CV356" s="82"/>
      <c r="CW356" s="82"/>
      <c r="CX356" s="82"/>
    </row>
    <row r="357">
      <c r="A357" s="80"/>
      <c r="B357" s="11"/>
      <c r="C357" s="11"/>
      <c r="D357" s="99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  <c r="BB357" s="82"/>
      <c r="BC357" s="82"/>
      <c r="BD357" s="82"/>
      <c r="BE357" s="82"/>
      <c r="BF357" s="82"/>
      <c r="BG357" s="82"/>
      <c r="BH357" s="82"/>
      <c r="BI357" s="82"/>
      <c r="BJ357" s="82"/>
      <c r="BK357" s="82"/>
      <c r="BL357" s="82"/>
      <c r="BM357" s="82"/>
      <c r="BN357" s="82"/>
      <c r="BO357" s="82"/>
      <c r="BP357" s="82"/>
      <c r="BQ357" s="82"/>
      <c r="BR357" s="82"/>
      <c r="BS357" s="82"/>
      <c r="BT357" s="82"/>
      <c r="BU357" s="82"/>
      <c r="BV357" s="82"/>
      <c r="BW357" s="82"/>
      <c r="BX357" s="82"/>
      <c r="BY357" s="82"/>
      <c r="BZ357" s="82"/>
      <c r="CA357" s="82"/>
      <c r="CB357" s="82"/>
      <c r="CC357" s="82"/>
      <c r="CD357" s="82"/>
      <c r="CE357" s="82"/>
      <c r="CF357" s="82"/>
      <c r="CG357" s="82"/>
      <c r="CH357" s="82"/>
      <c r="CI357" s="82"/>
      <c r="CJ357" s="82"/>
      <c r="CK357" s="82"/>
      <c r="CL357" s="82"/>
      <c r="CM357" s="82"/>
      <c r="CN357" s="82"/>
      <c r="CO357" s="82"/>
      <c r="CP357" s="82"/>
      <c r="CQ357" s="82"/>
      <c r="CR357" s="82"/>
      <c r="CS357" s="82"/>
      <c r="CT357" s="82"/>
      <c r="CU357" s="82"/>
      <c r="CV357" s="82"/>
      <c r="CW357" s="82"/>
      <c r="CX357" s="82"/>
    </row>
    <row r="358">
      <c r="A358" s="80"/>
      <c r="B358" s="11"/>
      <c r="C358" s="11"/>
      <c r="D358" s="99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  <c r="BN358" s="82"/>
      <c r="BO358" s="82"/>
      <c r="BP358" s="82"/>
      <c r="BQ358" s="82"/>
      <c r="BR358" s="82"/>
      <c r="BS358" s="82"/>
      <c r="BT358" s="82"/>
      <c r="BU358" s="82"/>
      <c r="BV358" s="82"/>
      <c r="BW358" s="82"/>
      <c r="BX358" s="82"/>
      <c r="BY358" s="82"/>
      <c r="BZ358" s="82"/>
      <c r="CA358" s="82"/>
      <c r="CB358" s="82"/>
      <c r="CC358" s="82"/>
      <c r="CD358" s="82"/>
      <c r="CE358" s="82"/>
      <c r="CF358" s="82"/>
      <c r="CG358" s="82"/>
      <c r="CH358" s="82"/>
      <c r="CI358" s="82"/>
      <c r="CJ358" s="82"/>
      <c r="CK358" s="82"/>
      <c r="CL358" s="82"/>
      <c r="CM358" s="82"/>
      <c r="CN358" s="82"/>
      <c r="CO358" s="82"/>
      <c r="CP358" s="82"/>
      <c r="CQ358" s="82"/>
      <c r="CR358" s="82"/>
      <c r="CS358" s="82"/>
      <c r="CT358" s="82"/>
      <c r="CU358" s="82"/>
      <c r="CV358" s="82"/>
      <c r="CW358" s="82"/>
      <c r="CX358" s="82"/>
    </row>
    <row r="359">
      <c r="A359" s="80"/>
      <c r="B359" s="11"/>
      <c r="C359" s="11"/>
      <c r="D359" s="99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  <c r="BB359" s="82"/>
      <c r="BC359" s="82"/>
      <c r="BD359" s="82"/>
      <c r="BE359" s="82"/>
      <c r="BF359" s="82"/>
      <c r="BG359" s="82"/>
      <c r="BH359" s="82"/>
      <c r="BI359" s="82"/>
      <c r="BJ359" s="82"/>
      <c r="BK359" s="82"/>
      <c r="BL359" s="82"/>
      <c r="BM359" s="82"/>
      <c r="BN359" s="82"/>
      <c r="BO359" s="82"/>
      <c r="BP359" s="82"/>
      <c r="BQ359" s="82"/>
      <c r="BR359" s="82"/>
      <c r="BS359" s="82"/>
      <c r="BT359" s="82"/>
      <c r="BU359" s="82"/>
      <c r="BV359" s="82"/>
      <c r="BW359" s="82"/>
      <c r="BX359" s="82"/>
      <c r="BY359" s="82"/>
      <c r="BZ359" s="82"/>
      <c r="CA359" s="82"/>
      <c r="CB359" s="82"/>
      <c r="CC359" s="82"/>
      <c r="CD359" s="82"/>
      <c r="CE359" s="82"/>
      <c r="CF359" s="82"/>
      <c r="CG359" s="82"/>
      <c r="CH359" s="82"/>
      <c r="CI359" s="82"/>
      <c r="CJ359" s="82"/>
      <c r="CK359" s="82"/>
      <c r="CL359" s="82"/>
      <c r="CM359" s="82"/>
      <c r="CN359" s="82"/>
      <c r="CO359" s="82"/>
      <c r="CP359" s="82"/>
      <c r="CQ359" s="82"/>
      <c r="CR359" s="82"/>
      <c r="CS359" s="82"/>
      <c r="CT359" s="82"/>
      <c r="CU359" s="82"/>
      <c r="CV359" s="82"/>
      <c r="CW359" s="82"/>
      <c r="CX359" s="82"/>
    </row>
    <row r="360">
      <c r="A360" s="80"/>
      <c r="B360" s="11"/>
      <c r="C360" s="11"/>
      <c r="D360" s="99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  <c r="BT360" s="82"/>
      <c r="BU360" s="82"/>
      <c r="BV360" s="82"/>
      <c r="BW360" s="82"/>
      <c r="BX360" s="82"/>
      <c r="BY360" s="82"/>
      <c r="BZ360" s="82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2"/>
      <c r="CN360" s="82"/>
      <c r="CO360" s="82"/>
      <c r="CP360" s="82"/>
      <c r="CQ360" s="82"/>
      <c r="CR360" s="82"/>
      <c r="CS360" s="82"/>
      <c r="CT360" s="82"/>
      <c r="CU360" s="82"/>
      <c r="CV360" s="82"/>
      <c r="CW360" s="82"/>
      <c r="CX360" s="82"/>
    </row>
    <row r="361">
      <c r="A361" s="80"/>
      <c r="B361" s="11"/>
      <c r="C361" s="11"/>
      <c r="D361" s="99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  <c r="BB361" s="82"/>
      <c r="BC361" s="82"/>
      <c r="BD361" s="82"/>
      <c r="BE361" s="82"/>
      <c r="BF361" s="82"/>
      <c r="BG361" s="82"/>
      <c r="BH361" s="82"/>
      <c r="BI361" s="82"/>
      <c r="BJ361" s="82"/>
      <c r="BK361" s="82"/>
      <c r="BL361" s="82"/>
      <c r="BM361" s="82"/>
      <c r="BN361" s="82"/>
      <c r="BO361" s="82"/>
      <c r="BP361" s="82"/>
      <c r="BQ361" s="82"/>
      <c r="BR361" s="82"/>
      <c r="BS361" s="82"/>
      <c r="BT361" s="82"/>
      <c r="BU361" s="82"/>
      <c r="BV361" s="82"/>
      <c r="BW361" s="82"/>
      <c r="BX361" s="82"/>
      <c r="BY361" s="82"/>
      <c r="BZ361" s="82"/>
      <c r="CA361" s="82"/>
      <c r="CB361" s="82"/>
      <c r="CC361" s="82"/>
      <c r="CD361" s="82"/>
      <c r="CE361" s="82"/>
      <c r="CF361" s="82"/>
      <c r="CG361" s="82"/>
      <c r="CH361" s="82"/>
      <c r="CI361" s="82"/>
      <c r="CJ361" s="82"/>
      <c r="CK361" s="82"/>
      <c r="CL361" s="82"/>
      <c r="CM361" s="82"/>
      <c r="CN361" s="82"/>
      <c r="CO361" s="82"/>
      <c r="CP361" s="82"/>
      <c r="CQ361" s="82"/>
      <c r="CR361" s="82"/>
      <c r="CS361" s="82"/>
      <c r="CT361" s="82"/>
      <c r="CU361" s="82"/>
      <c r="CV361" s="82"/>
      <c r="CW361" s="82"/>
      <c r="CX361" s="82"/>
    </row>
    <row r="362">
      <c r="A362" s="80"/>
      <c r="B362" s="11"/>
      <c r="C362" s="11"/>
      <c r="D362" s="99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  <c r="BB362" s="82"/>
      <c r="BC362" s="82"/>
      <c r="BD362" s="82"/>
      <c r="BE362" s="82"/>
      <c r="BF362" s="82"/>
      <c r="BG362" s="82"/>
      <c r="BH362" s="82"/>
      <c r="BI362" s="82"/>
      <c r="BJ362" s="82"/>
      <c r="BK362" s="82"/>
      <c r="BL362" s="82"/>
      <c r="BM362" s="82"/>
      <c r="BN362" s="82"/>
      <c r="BO362" s="82"/>
      <c r="BP362" s="82"/>
      <c r="BQ362" s="82"/>
      <c r="BR362" s="82"/>
      <c r="BS362" s="82"/>
      <c r="BT362" s="82"/>
      <c r="BU362" s="82"/>
      <c r="BV362" s="82"/>
      <c r="BW362" s="82"/>
      <c r="BX362" s="82"/>
      <c r="BY362" s="82"/>
      <c r="BZ362" s="82"/>
      <c r="CA362" s="82"/>
      <c r="CB362" s="82"/>
      <c r="CC362" s="82"/>
      <c r="CD362" s="82"/>
      <c r="CE362" s="82"/>
      <c r="CF362" s="82"/>
      <c r="CG362" s="82"/>
      <c r="CH362" s="82"/>
      <c r="CI362" s="82"/>
      <c r="CJ362" s="82"/>
      <c r="CK362" s="82"/>
      <c r="CL362" s="82"/>
      <c r="CM362" s="82"/>
      <c r="CN362" s="82"/>
      <c r="CO362" s="82"/>
      <c r="CP362" s="82"/>
      <c r="CQ362" s="82"/>
      <c r="CR362" s="82"/>
      <c r="CS362" s="82"/>
      <c r="CT362" s="82"/>
      <c r="CU362" s="82"/>
      <c r="CV362" s="82"/>
      <c r="CW362" s="82"/>
      <c r="CX362" s="82"/>
    </row>
    <row r="363">
      <c r="A363" s="80"/>
      <c r="B363" s="11"/>
      <c r="C363" s="11"/>
      <c r="D363" s="99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82"/>
      <c r="BE363" s="82"/>
      <c r="BF363" s="82"/>
      <c r="BG363" s="82"/>
      <c r="BH363" s="82"/>
      <c r="BI363" s="82"/>
      <c r="BJ363" s="82"/>
      <c r="BK363" s="82"/>
      <c r="BL363" s="82"/>
      <c r="BM363" s="82"/>
      <c r="BN363" s="82"/>
      <c r="BO363" s="82"/>
      <c r="BP363" s="82"/>
      <c r="BQ363" s="82"/>
      <c r="BR363" s="82"/>
      <c r="BS363" s="82"/>
      <c r="BT363" s="82"/>
      <c r="BU363" s="82"/>
      <c r="BV363" s="82"/>
      <c r="BW363" s="82"/>
      <c r="BX363" s="82"/>
      <c r="BY363" s="82"/>
      <c r="BZ363" s="82"/>
      <c r="CA363" s="82"/>
      <c r="CB363" s="82"/>
      <c r="CC363" s="82"/>
      <c r="CD363" s="82"/>
      <c r="CE363" s="82"/>
      <c r="CF363" s="82"/>
      <c r="CG363" s="82"/>
      <c r="CH363" s="82"/>
      <c r="CI363" s="82"/>
      <c r="CJ363" s="82"/>
      <c r="CK363" s="82"/>
      <c r="CL363" s="82"/>
      <c r="CM363" s="82"/>
      <c r="CN363" s="82"/>
      <c r="CO363" s="82"/>
      <c r="CP363" s="82"/>
      <c r="CQ363" s="82"/>
      <c r="CR363" s="82"/>
      <c r="CS363" s="82"/>
      <c r="CT363" s="82"/>
      <c r="CU363" s="82"/>
      <c r="CV363" s="82"/>
      <c r="CW363" s="82"/>
      <c r="CX363" s="82"/>
    </row>
    <row r="364">
      <c r="A364" s="80"/>
      <c r="B364" s="11"/>
      <c r="C364" s="11"/>
      <c r="D364" s="99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  <c r="BB364" s="82"/>
      <c r="BC364" s="82"/>
      <c r="BD364" s="82"/>
      <c r="BE364" s="82"/>
      <c r="BF364" s="82"/>
      <c r="BG364" s="82"/>
      <c r="BH364" s="82"/>
      <c r="BI364" s="82"/>
      <c r="BJ364" s="82"/>
      <c r="BK364" s="82"/>
      <c r="BL364" s="82"/>
      <c r="BM364" s="82"/>
      <c r="BN364" s="82"/>
      <c r="BO364" s="82"/>
      <c r="BP364" s="82"/>
      <c r="BQ364" s="82"/>
      <c r="BR364" s="82"/>
      <c r="BS364" s="82"/>
      <c r="BT364" s="82"/>
      <c r="BU364" s="82"/>
      <c r="BV364" s="82"/>
      <c r="BW364" s="82"/>
      <c r="BX364" s="82"/>
      <c r="BY364" s="82"/>
      <c r="BZ364" s="82"/>
      <c r="CA364" s="82"/>
      <c r="CB364" s="82"/>
      <c r="CC364" s="82"/>
      <c r="CD364" s="82"/>
      <c r="CE364" s="82"/>
      <c r="CF364" s="82"/>
      <c r="CG364" s="82"/>
      <c r="CH364" s="82"/>
      <c r="CI364" s="82"/>
      <c r="CJ364" s="82"/>
      <c r="CK364" s="82"/>
      <c r="CL364" s="82"/>
      <c r="CM364" s="82"/>
      <c r="CN364" s="82"/>
      <c r="CO364" s="82"/>
      <c r="CP364" s="82"/>
      <c r="CQ364" s="82"/>
      <c r="CR364" s="82"/>
      <c r="CS364" s="82"/>
      <c r="CT364" s="82"/>
      <c r="CU364" s="82"/>
      <c r="CV364" s="82"/>
      <c r="CW364" s="82"/>
      <c r="CX364" s="82"/>
    </row>
    <row r="365">
      <c r="A365" s="80"/>
      <c r="B365" s="11"/>
      <c r="C365" s="11"/>
      <c r="D365" s="99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  <c r="BB365" s="82"/>
      <c r="BC365" s="82"/>
      <c r="BD365" s="82"/>
      <c r="BE365" s="82"/>
      <c r="BF365" s="82"/>
      <c r="BG365" s="82"/>
      <c r="BH365" s="82"/>
      <c r="BI365" s="82"/>
      <c r="BJ365" s="82"/>
      <c r="BK365" s="82"/>
      <c r="BL365" s="82"/>
      <c r="BM365" s="82"/>
      <c r="BN365" s="82"/>
      <c r="BO365" s="82"/>
      <c r="BP365" s="82"/>
      <c r="BQ365" s="82"/>
      <c r="BR365" s="82"/>
      <c r="BS365" s="82"/>
      <c r="BT365" s="82"/>
      <c r="BU365" s="82"/>
      <c r="BV365" s="82"/>
      <c r="BW365" s="82"/>
      <c r="BX365" s="82"/>
      <c r="BY365" s="82"/>
      <c r="BZ365" s="82"/>
      <c r="CA365" s="82"/>
      <c r="CB365" s="82"/>
      <c r="CC365" s="82"/>
      <c r="CD365" s="82"/>
      <c r="CE365" s="82"/>
      <c r="CF365" s="82"/>
      <c r="CG365" s="82"/>
      <c r="CH365" s="82"/>
      <c r="CI365" s="82"/>
      <c r="CJ365" s="82"/>
      <c r="CK365" s="82"/>
      <c r="CL365" s="82"/>
      <c r="CM365" s="82"/>
      <c r="CN365" s="82"/>
      <c r="CO365" s="82"/>
      <c r="CP365" s="82"/>
      <c r="CQ365" s="82"/>
      <c r="CR365" s="82"/>
      <c r="CS365" s="82"/>
      <c r="CT365" s="82"/>
      <c r="CU365" s="82"/>
      <c r="CV365" s="82"/>
      <c r="CW365" s="82"/>
      <c r="CX365" s="82"/>
    </row>
    <row r="366">
      <c r="A366" s="80"/>
      <c r="B366" s="11"/>
      <c r="C366" s="11"/>
      <c r="D366" s="99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  <c r="BB366" s="82"/>
      <c r="BC366" s="82"/>
      <c r="BD366" s="82"/>
      <c r="BE366" s="82"/>
      <c r="BF366" s="82"/>
      <c r="BG366" s="82"/>
      <c r="BH366" s="82"/>
      <c r="BI366" s="82"/>
      <c r="BJ366" s="82"/>
      <c r="BK366" s="82"/>
      <c r="BL366" s="82"/>
      <c r="BM366" s="82"/>
      <c r="BN366" s="82"/>
      <c r="BO366" s="82"/>
      <c r="BP366" s="82"/>
      <c r="BQ366" s="82"/>
      <c r="BR366" s="82"/>
      <c r="BS366" s="82"/>
      <c r="BT366" s="82"/>
      <c r="BU366" s="82"/>
      <c r="BV366" s="82"/>
      <c r="BW366" s="82"/>
      <c r="BX366" s="82"/>
      <c r="BY366" s="82"/>
      <c r="BZ366" s="82"/>
      <c r="CA366" s="82"/>
      <c r="CB366" s="82"/>
      <c r="CC366" s="82"/>
      <c r="CD366" s="82"/>
      <c r="CE366" s="82"/>
      <c r="CF366" s="82"/>
      <c r="CG366" s="82"/>
      <c r="CH366" s="82"/>
      <c r="CI366" s="82"/>
      <c r="CJ366" s="82"/>
      <c r="CK366" s="82"/>
      <c r="CL366" s="82"/>
      <c r="CM366" s="82"/>
      <c r="CN366" s="82"/>
      <c r="CO366" s="82"/>
      <c r="CP366" s="82"/>
      <c r="CQ366" s="82"/>
      <c r="CR366" s="82"/>
      <c r="CS366" s="82"/>
      <c r="CT366" s="82"/>
      <c r="CU366" s="82"/>
      <c r="CV366" s="82"/>
      <c r="CW366" s="82"/>
      <c r="CX366" s="82"/>
    </row>
    <row r="367">
      <c r="A367" s="80"/>
      <c r="B367" s="11"/>
      <c r="C367" s="11"/>
      <c r="D367" s="99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  <c r="BB367" s="82"/>
      <c r="BC367" s="82"/>
      <c r="BD367" s="82"/>
      <c r="BE367" s="82"/>
      <c r="BF367" s="82"/>
      <c r="BG367" s="82"/>
      <c r="BH367" s="82"/>
      <c r="BI367" s="82"/>
      <c r="BJ367" s="82"/>
      <c r="BK367" s="82"/>
      <c r="BL367" s="82"/>
      <c r="BM367" s="82"/>
      <c r="BN367" s="82"/>
      <c r="BO367" s="82"/>
      <c r="BP367" s="82"/>
      <c r="BQ367" s="82"/>
      <c r="BR367" s="82"/>
      <c r="BS367" s="82"/>
      <c r="BT367" s="82"/>
      <c r="BU367" s="82"/>
      <c r="BV367" s="82"/>
      <c r="BW367" s="82"/>
      <c r="BX367" s="82"/>
      <c r="BY367" s="82"/>
      <c r="BZ367" s="82"/>
      <c r="CA367" s="82"/>
      <c r="CB367" s="82"/>
      <c r="CC367" s="82"/>
      <c r="CD367" s="82"/>
      <c r="CE367" s="82"/>
      <c r="CF367" s="82"/>
      <c r="CG367" s="82"/>
      <c r="CH367" s="82"/>
      <c r="CI367" s="82"/>
      <c r="CJ367" s="82"/>
      <c r="CK367" s="82"/>
      <c r="CL367" s="82"/>
      <c r="CM367" s="82"/>
      <c r="CN367" s="82"/>
      <c r="CO367" s="82"/>
      <c r="CP367" s="82"/>
      <c r="CQ367" s="82"/>
      <c r="CR367" s="82"/>
      <c r="CS367" s="82"/>
      <c r="CT367" s="82"/>
      <c r="CU367" s="82"/>
      <c r="CV367" s="82"/>
      <c r="CW367" s="82"/>
      <c r="CX367" s="82"/>
    </row>
    <row r="368">
      <c r="A368" s="80"/>
      <c r="B368" s="11"/>
      <c r="C368" s="11"/>
      <c r="D368" s="99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  <c r="BN368" s="82"/>
      <c r="BO368" s="82"/>
      <c r="BP368" s="82"/>
      <c r="BQ368" s="82"/>
      <c r="BR368" s="82"/>
      <c r="BS368" s="82"/>
      <c r="BT368" s="82"/>
      <c r="BU368" s="82"/>
      <c r="BV368" s="82"/>
      <c r="BW368" s="82"/>
      <c r="BX368" s="82"/>
      <c r="BY368" s="82"/>
      <c r="BZ368" s="82"/>
      <c r="CA368" s="82"/>
      <c r="CB368" s="82"/>
      <c r="CC368" s="82"/>
      <c r="CD368" s="82"/>
      <c r="CE368" s="82"/>
      <c r="CF368" s="82"/>
      <c r="CG368" s="82"/>
      <c r="CH368" s="82"/>
      <c r="CI368" s="82"/>
      <c r="CJ368" s="82"/>
      <c r="CK368" s="82"/>
      <c r="CL368" s="82"/>
      <c r="CM368" s="82"/>
      <c r="CN368" s="82"/>
      <c r="CO368" s="82"/>
      <c r="CP368" s="82"/>
      <c r="CQ368" s="82"/>
      <c r="CR368" s="82"/>
      <c r="CS368" s="82"/>
      <c r="CT368" s="82"/>
      <c r="CU368" s="82"/>
      <c r="CV368" s="82"/>
      <c r="CW368" s="82"/>
      <c r="CX368" s="82"/>
    </row>
    <row r="369">
      <c r="A369" s="80"/>
      <c r="B369" s="11"/>
      <c r="C369" s="11"/>
      <c r="D369" s="99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  <c r="BB369" s="82"/>
      <c r="BC369" s="82"/>
      <c r="BD369" s="82"/>
      <c r="BE369" s="82"/>
      <c r="BF369" s="82"/>
      <c r="BG369" s="82"/>
      <c r="BH369" s="82"/>
      <c r="BI369" s="82"/>
      <c r="BJ369" s="82"/>
      <c r="BK369" s="82"/>
      <c r="BL369" s="82"/>
      <c r="BM369" s="82"/>
      <c r="BN369" s="82"/>
      <c r="BO369" s="82"/>
      <c r="BP369" s="82"/>
      <c r="BQ369" s="82"/>
      <c r="BR369" s="82"/>
      <c r="BS369" s="82"/>
      <c r="BT369" s="82"/>
      <c r="BU369" s="82"/>
      <c r="BV369" s="82"/>
      <c r="BW369" s="82"/>
      <c r="BX369" s="82"/>
      <c r="BY369" s="82"/>
      <c r="BZ369" s="82"/>
      <c r="CA369" s="82"/>
      <c r="CB369" s="82"/>
      <c r="CC369" s="82"/>
      <c r="CD369" s="82"/>
      <c r="CE369" s="82"/>
      <c r="CF369" s="82"/>
      <c r="CG369" s="82"/>
      <c r="CH369" s="82"/>
      <c r="CI369" s="82"/>
      <c r="CJ369" s="82"/>
      <c r="CK369" s="82"/>
      <c r="CL369" s="82"/>
      <c r="CM369" s="82"/>
      <c r="CN369" s="82"/>
      <c r="CO369" s="82"/>
      <c r="CP369" s="82"/>
      <c r="CQ369" s="82"/>
      <c r="CR369" s="82"/>
      <c r="CS369" s="82"/>
      <c r="CT369" s="82"/>
      <c r="CU369" s="82"/>
      <c r="CV369" s="82"/>
      <c r="CW369" s="82"/>
      <c r="CX369" s="82"/>
    </row>
    <row r="370">
      <c r="A370" s="80"/>
      <c r="B370" s="11"/>
      <c r="C370" s="11"/>
      <c r="D370" s="99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  <c r="BK370" s="82"/>
      <c r="BL370" s="82"/>
      <c r="BM370" s="82"/>
      <c r="BN370" s="82"/>
      <c r="BO370" s="82"/>
      <c r="BP370" s="82"/>
      <c r="BQ370" s="82"/>
      <c r="BR370" s="82"/>
      <c r="BS370" s="82"/>
      <c r="BT370" s="82"/>
      <c r="BU370" s="82"/>
      <c r="BV370" s="82"/>
      <c r="BW370" s="82"/>
      <c r="BX370" s="82"/>
      <c r="BY370" s="82"/>
      <c r="BZ370" s="82"/>
      <c r="CA370" s="82"/>
      <c r="CB370" s="82"/>
      <c r="CC370" s="82"/>
      <c r="CD370" s="82"/>
      <c r="CE370" s="82"/>
      <c r="CF370" s="82"/>
      <c r="CG370" s="82"/>
      <c r="CH370" s="82"/>
      <c r="CI370" s="82"/>
      <c r="CJ370" s="82"/>
      <c r="CK370" s="82"/>
      <c r="CL370" s="82"/>
      <c r="CM370" s="82"/>
      <c r="CN370" s="82"/>
      <c r="CO370" s="82"/>
      <c r="CP370" s="82"/>
      <c r="CQ370" s="82"/>
      <c r="CR370" s="82"/>
      <c r="CS370" s="82"/>
      <c r="CT370" s="82"/>
      <c r="CU370" s="82"/>
      <c r="CV370" s="82"/>
      <c r="CW370" s="82"/>
      <c r="CX370" s="82"/>
    </row>
    <row r="371">
      <c r="A371" s="80"/>
      <c r="B371" s="11"/>
      <c r="C371" s="11"/>
      <c r="D371" s="99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  <c r="BB371" s="82"/>
      <c r="BC371" s="82"/>
      <c r="BD371" s="82"/>
      <c r="BE371" s="82"/>
      <c r="BF371" s="82"/>
      <c r="BG371" s="82"/>
      <c r="BH371" s="82"/>
      <c r="BI371" s="82"/>
      <c r="BJ371" s="82"/>
      <c r="BK371" s="82"/>
      <c r="BL371" s="82"/>
      <c r="BM371" s="82"/>
      <c r="BN371" s="82"/>
      <c r="BO371" s="82"/>
      <c r="BP371" s="82"/>
      <c r="BQ371" s="82"/>
      <c r="BR371" s="82"/>
      <c r="BS371" s="82"/>
      <c r="BT371" s="82"/>
      <c r="BU371" s="82"/>
      <c r="BV371" s="82"/>
      <c r="BW371" s="82"/>
      <c r="BX371" s="82"/>
      <c r="BY371" s="82"/>
      <c r="BZ371" s="82"/>
      <c r="CA371" s="82"/>
      <c r="CB371" s="82"/>
      <c r="CC371" s="82"/>
      <c r="CD371" s="82"/>
      <c r="CE371" s="82"/>
      <c r="CF371" s="82"/>
      <c r="CG371" s="82"/>
      <c r="CH371" s="82"/>
      <c r="CI371" s="82"/>
      <c r="CJ371" s="82"/>
      <c r="CK371" s="82"/>
      <c r="CL371" s="82"/>
      <c r="CM371" s="82"/>
      <c r="CN371" s="82"/>
      <c r="CO371" s="82"/>
      <c r="CP371" s="82"/>
      <c r="CQ371" s="82"/>
      <c r="CR371" s="82"/>
      <c r="CS371" s="82"/>
      <c r="CT371" s="82"/>
      <c r="CU371" s="82"/>
      <c r="CV371" s="82"/>
      <c r="CW371" s="82"/>
      <c r="CX371" s="82"/>
    </row>
    <row r="372">
      <c r="A372" s="80"/>
      <c r="B372" s="11"/>
      <c r="C372" s="11"/>
      <c r="D372" s="99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  <c r="BB372" s="82"/>
      <c r="BC372" s="82"/>
      <c r="BD372" s="82"/>
      <c r="BE372" s="82"/>
      <c r="BF372" s="82"/>
      <c r="BG372" s="82"/>
      <c r="BH372" s="82"/>
      <c r="BI372" s="82"/>
      <c r="BJ372" s="82"/>
      <c r="BK372" s="82"/>
      <c r="BL372" s="82"/>
      <c r="BM372" s="82"/>
      <c r="BN372" s="82"/>
      <c r="BO372" s="82"/>
      <c r="BP372" s="82"/>
      <c r="BQ372" s="82"/>
      <c r="BR372" s="82"/>
      <c r="BS372" s="82"/>
      <c r="BT372" s="82"/>
      <c r="BU372" s="82"/>
      <c r="BV372" s="82"/>
      <c r="BW372" s="82"/>
      <c r="BX372" s="82"/>
      <c r="BY372" s="82"/>
      <c r="BZ372" s="82"/>
      <c r="CA372" s="82"/>
      <c r="CB372" s="82"/>
      <c r="CC372" s="82"/>
      <c r="CD372" s="82"/>
      <c r="CE372" s="82"/>
      <c r="CF372" s="82"/>
      <c r="CG372" s="82"/>
      <c r="CH372" s="82"/>
      <c r="CI372" s="82"/>
      <c r="CJ372" s="82"/>
      <c r="CK372" s="82"/>
      <c r="CL372" s="82"/>
      <c r="CM372" s="82"/>
      <c r="CN372" s="82"/>
      <c r="CO372" s="82"/>
      <c r="CP372" s="82"/>
      <c r="CQ372" s="82"/>
      <c r="CR372" s="82"/>
      <c r="CS372" s="82"/>
      <c r="CT372" s="82"/>
      <c r="CU372" s="82"/>
      <c r="CV372" s="82"/>
      <c r="CW372" s="82"/>
      <c r="CX372" s="82"/>
    </row>
    <row r="373">
      <c r="A373" s="80"/>
      <c r="B373" s="11"/>
      <c r="C373" s="11"/>
      <c r="D373" s="99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  <c r="BB373" s="82"/>
      <c r="BC373" s="82"/>
      <c r="BD373" s="82"/>
      <c r="BE373" s="82"/>
      <c r="BF373" s="82"/>
      <c r="BG373" s="82"/>
      <c r="BH373" s="82"/>
      <c r="BI373" s="82"/>
      <c r="BJ373" s="82"/>
      <c r="BK373" s="82"/>
      <c r="BL373" s="82"/>
      <c r="BM373" s="82"/>
      <c r="BN373" s="82"/>
      <c r="BO373" s="82"/>
      <c r="BP373" s="82"/>
      <c r="BQ373" s="82"/>
      <c r="BR373" s="82"/>
      <c r="BS373" s="82"/>
      <c r="BT373" s="82"/>
      <c r="BU373" s="82"/>
      <c r="BV373" s="82"/>
      <c r="BW373" s="82"/>
      <c r="BX373" s="82"/>
      <c r="BY373" s="82"/>
      <c r="BZ373" s="82"/>
      <c r="CA373" s="82"/>
      <c r="CB373" s="82"/>
      <c r="CC373" s="82"/>
      <c r="CD373" s="82"/>
      <c r="CE373" s="82"/>
      <c r="CF373" s="82"/>
      <c r="CG373" s="82"/>
      <c r="CH373" s="82"/>
      <c r="CI373" s="82"/>
      <c r="CJ373" s="82"/>
      <c r="CK373" s="82"/>
      <c r="CL373" s="82"/>
      <c r="CM373" s="82"/>
      <c r="CN373" s="82"/>
      <c r="CO373" s="82"/>
      <c r="CP373" s="82"/>
      <c r="CQ373" s="82"/>
      <c r="CR373" s="82"/>
      <c r="CS373" s="82"/>
      <c r="CT373" s="82"/>
      <c r="CU373" s="82"/>
      <c r="CV373" s="82"/>
      <c r="CW373" s="82"/>
      <c r="CX373" s="82"/>
    </row>
    <row r="374">
      <c r="A374" s="80"/>
      <c r="B374" s="11"/>
      <c r="C374" s="11"/>
      <c r="D374" s="99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  <c r="BK374" s="82"/>
      <c r="BL374" s="82"/>
      <c r="BM374" s="82"/>
      <c r="BN374" s="82"/>
      <c r="BO374" s="82"/>
      <c r="BP374" s="82"/>
      <c r="BQ374" s="82"/>
      <c r="BR374" s="82"/>
      <c r="BS374" s="82"/>
      <c r="BT374" s="82"/>
      <c r="BU374" s="82"/>
      <c r="BV374" s="82"/>
      <c r="BW374" s="82"/>
      <c r="BX374" s="82"/>
      <c r="BY374" s="82"/>
      <c r="BZ374" s="82"/>
      <c r="CA374" s="82"/>
      <c r="CB374" s="82"/>
      <c r="CC374" s="82"/>
      <c r="CD374" s="82"/>
      <c r="CE374" s="82"/>
      <c r="CF374" s="82"/>
      <c r="CG374" s="82"/>
      <c r="CH374" s="82"/>
      <c r="CI374" s="82"/>
      <c r="CJ374" s="82"/>
      <c r="CK374" s="82"/>
      <c r="CL374" s="82"/>
      <c r="CM374" s="82"/>
      <c r="CN374" s="82"/>
      <c r="CO374" s="82"/>
      <c r="CP374" s="82"/>
      <c r="CQ374" s="82"/>
      <c r="CR374" s="82"/>
      <c r="CS374" s="82"/>
      <c r="CT374" s="82"/>
      <c r="CU374" s="82"/>
      <c r="CV374" s="82"/>
      <c r="CW374" s="82"/>
      <c r="CX374" s="82"/>
    </row>
    <row r="375">
      <c r="A375" s="80"/>
      <c r="B375" s="11"/>
      <c r="C375" s="11"/>
      <c r="D375" s="99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82"/>
      <c r="BE375" s="82"/>
      <c r="BF375" s="82"/>
      <c r="BG375" s="82"/>
      <c r="BH375" s="82"/>
      <c r="BI375" s="82"/>
      <c r="BJ375" s="82"/>
      <c r="BK375" s="82"/>
      <c r="BL375" s="82"/>
      <c r="BM375" s="82"/>
      <c r="BN375" s="82"/>
      <c r="BO375" s="82"/>
      <c r="BP375" s="82"/>
      <c r="BQ375" s="82"/>
      <c r="BR375" s="82"/>
      <c r="BS375" s="82"/>
      <c r="BT375" s="82"/>
      <c r="BU375" s="82"/>
      <c r="BV375" s="82"/>
      <c r="BW375" s="82"/>
      <c r="BX375" s="82"/>
      <c r="BY375" s="82"/>
      <c r="BZ375" s="82"/>
      <c r="CA375" s="82"/>
      <c r="CB375" s="82"/>
      <c r="CC375" s="82"/>
      <c r="CD375" s="82"/>
      <c r="CE375" s="82"/>
      <c r="CF375" s="82"/>
      <c r="CG375" s="82"/>
      <c r="CH375" s="82"/>
      <c r="CI375" s="82"/>
      <c r="CJ375" s="82"/>
      <c r="CK375" s="82"/>
      <c r="CL375" s="82"/>
      <c r="CM375" s="82"/>
      <c r="CN375" s="82"/>
      <c r="CO375" s="82"/>
      <c r="CP375" s="82"/>
      <c r="CQ375" s="82"/>
      <c r="CR375" s="82"/>
      <c r="CS375" s="82"/>
      <c r="CT375" s="82"/>
      <c r="CU375" s="82"/>
      <c r="CV375" s="82"/>
      <c r="CW375" s="82"/>
      <c r="CX375" s="82"/>
    </row>
    <row r="376">
      <c r="A376" s="80"/>
      <c r="B376" s="11"/>
      <c r="C376" s="11"/>
      <c r="D376" s="99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  <c r="BB376" s="82"/>
      <c r="BC376" s="82"/>
      <c r="BD376" s="82"/>
      <c r="BE376" s="82"/>
      <c r="BF376" s="82"/>
      <c r="BG376" s="82"/>
      <c r="BH376" s="82"/>
      <c r="BI376" s="82"/>
      <c r="BJ376" s="82"/>
      <c r="BK376" s="82"/>
      <c r="BL376" s="82"/>
      <c r="BM376" s="82"/>
      <c r="BN376" s="82"/>
      <c r="BO376" s="82"/>
      <c r="BP376" s="82"/>
      <c r="BQ376" s="82"/>
      <c r="BR376" s="82"/>
      <c r="BS376" s="82"/>
      <c r="BT376" s="82"/>
      <c r="BU376" s="82"/>
      <c r="BV376" s="82"/>
      <c r="BW376" s="82"/>
      <c r="BX376" s="82"/>
      <c r="BY376" s="82"/>
      <c r="BZ376" s="82"/>
      <c r="CA376" s="82"/>
      <c r="CB376" s="82"/>
      <c r="CC376" s="82"/>
      <c r="CD376" s="82"/>
      <c r="CE376" s="82"/>
      <c r="CF376" s="82"/>
      <c r="CG376" s="82"/>
      <c r="CH376" s="82"/>
      <c r="CI376" s="82"/>
      <c r="CJ376" s="82"/>
      <c r="CK376" s="82"/>
      <c r="CL376" s="82"/>
      <c r="CM376" s="82"/>
      <c r="CN376" s="82"/>
      <c r="CO376" s="82"/>
      <c r="CP376" s="82"/>
      <c r="CQ376" s="82"/>
      <c r="CR376" s="82"/>
      <c r="CS376" s="82"/>
      <c r="CT376" s="82"/>
      <c r="CU376" s="82"/>
      <c r="CV376" s="82"/>
      <c r="CW376" s="82"/>
      <c r="CX376" s="82"/>
    </row>
    <row r="377">
      <c r="A377" s="80"/>
      <c r="B377" s="11"/>
      <c r="C377" s="11"/>
      <c r="D377" s="99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  <c r="BB377" s="82"/>
      <c r="BC377" s="82"/>
      <c r="BD377" s="82"/>
      <c r="BE377" s="82"/>
      <c r="BF377" s="82"/>
      <c r="BG377" s="82"/>
      <c r="BH377" s="82"/>
      <c r="BI377" s="82"/>
      <c r="BJ377" s="82"/>
      <c r="BK377" s="82"/>
      <c r="BL377" s="82"/>
      <c r="BM377" s="82"/>
      <c r="BN377" s="82"/>
      <c r="BO377" s="82"/>
      <c r="BP377" s="82"/>
      <c r="BQ377" s="82"/>
      <c r="BR377" s="82"/>
      <c r="BS377" s="82"/>
      <c r="BT377" s="82"/>
      <c r="BU377" s="82"/>
      <c r="BV377" s="82"/>
      <c r="BW377" s="82"/>
      <c r="BX377" s="82"/>
      <c r="BY377" s="82"/>
      <c r="BZ377" s="82"/>
      <c r="CA377" s="82"/>
      <c r="CB377" s="82"/>
      <c r="CC377" s="82"/>
      <c r="CD377" s="82"/>
      <c r="CE377" s="82"/>
      <c r="CF377" s="82"/>
      <c r="CG377" s="82"/>
      <c r="CH377" s="82"/>
      <c r="CI377" s="82"/>
      <c r="CJ377" s="82"/>
      <c r="CK377" s="82"/>
      <c r="CL377" s="82"/>
      <c r="CM377" s="82"/>
      <c r="CN377" s="82"/>
      <c r="CO377" s="82"/>
      <c r="CP377" s="82"/>
      <c r="CQ377" s="82"/>
      <c r="CR377" s="82"/>
      <c r="CS377" s="82"/>
      <c r="CT377" s="82"/>
      <c r="CU377" s="82"/>
      <c r="CV377" s="82"/>
      <c r="CW377" s="82"/>
      <c r="CX377" s="82"/>
    </row>
    <row r="378">
      <c r="A378" s="80"/>
      <c r="B378" s="11"/>
      <c r="C378" s="11"/>
      <c r="D378" s="99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  <c r="BB378" s="82"/>
      <c r="BC378" s="82"/>
      <c r="BD378" s="82"/>
      <c r="BE378" s="82"/>
      <c r="BF378" s="82"/>
      <c r="BG378" s="82"/>
      <c r="BH378" s="82"/>
      <c r="BI378" s="82"/>
      <c r="BJ378" s="82"/>
      <c r="BK378" s="82"/>
      <c r="BL378" s="82"/>
      <c r="BM378" s="82"/>
      <c r="BN378" s="82"/>
      <c r="BO378" s="82"/>
      <c r="BP378" s="82"/>
      <c r="BQ378" s="82"/>
      <c r="BR378" s="82"/>
      <c r="BS378" s="82"/>
      <c r="BT378" s="82"/>
      <c r="BU378" s="82"/>
      <c r="BV378" s="82"/>
      <c r="BW378" s="82"/>
      <c r="BX378" s="82"/>
      <c r="BY378" s="82"/>
      <c r="BZ378" s="82"/>
      <c r="CA378" s="82"/>
      <c r="CB378" s="82"/>
      <c r="CC378" s="82"/>
      <c r="CD378" s="82"/>
      <c r="CE378" s="82"/>
      <c r="CF378" s="82"/>
      <c r="CG378" s="82"/>
      <c r="CH378" s="82"/>
      <c r="CI378" s="82"/>
      <c r="CJ378" s="82"/>
      <c r="CK378" s="82"/>
      <c r="CL378" s="82"/>
      <c r="CM378" s="82"/>
      <c r="CN378" s="82"/>
      <c r="CO378" s="82"/>
      <c r="CP378" s="82"/>
      <c r="CQ378" s="82"/>
      <c r="CR378" s="82"/>
      <c r="CS378" s="82"/>
      <c r="CT378" s="82"/>
      <c r="CU378" s="82"/>
      <c r="CV378" s="82"/>
      <c r="CW378" s="82"/>
      <c r="CX378" s="82"/>
    </row>
    <row r="379">
      <c r="A379" s="80"/>
      <c r="B379" s="11"/>
      <c r="C379" s="11"/>
      <c r="D379" s="99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2"/>
      <c r="BI379" s="82"/>
      <c r="BJ379" s="82"/>
      <c r="BK379" s="82"/>
      <c r="BL379" s="82"/>
      <c r="BM379" s="82"/>
      <c r="BN379" s="82"/>
      <c r="BO379" s="82"/>
      <c r="BP379" s="82"/>
      <c r="BQ379" s="82"/>
      <c r="BR379" s="82"/>
      <c r="BS379" s="82"/>
      <c r="BT379" s="82"/>
      <c r="BU379" s="82"/>
      <c r="BV379" s="82"/>
      <c r="BW379" s="82"/>
      <c r="BX379" s="82"/>
      <c r="BY379" s="82"/>
      <c r="BZ379" s="82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2"/>
      <c r="CM379" s="82"/>
      <c r="CN379" s="82"/>
      <c r="CO379" s="82"/>
      <c r="CP379" s="82"/>
      <c r="CQ379" s="82"/>
      <c r="CR379" s="82"/>
      <c r="CS379" s="82"/>
      <c r="CT379" s="82"/>
      <c r="CU379" s="82"/>
      <c r="CV379" s="82"/>
      <c r="CW379" s="82"/>
      <c r="CX379" s="82"/>
    </row>
    <row r="380">
      <c r="A380" s="80"/>
      <c r="B380" s="11"/>
      <c r="C380" s="11"/>
      <c r="D380" s="99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  <c r="BK380" s="82"/>
      <c r="BL380" s="82"/>
      <c r="BM380" s="82"/>
      <c r="BN380" s="82"/>
      <c r="BO380" s="82"/>
      <c r="BP380" s="82"/>
      <c r="BQ380" s="82"/>
      <c r="BR380" s="82"/>
      <c r="BS380" s="82"/>
      <c r="BT380" s="82"/>
      <c r="BU380" s="82"/>
      <c r="BV380" s="82"/>
      <c r="BW380" s="82"/>
      <c r="BX380" s="82"/>
      <c r="BY380" s="82"/>
      <c r="BZ380" s="82"/>
      <c r="CA380" s="82"/>
      <c r="CB380" s="82"/>
      <c r="CC380" s="82"/>
      <c r="CD380" s="82"/>
      <c r="CE380" s="82"/>
      <c r="CF380" s="82"/>
      <c r="CG380" s="82"/>
      <c r="CH380" s="82"/>
      <c r="CI380" s="82"/>
      <c r="CJ380" s="82"/>
      <c r="CK380" s="82"/>
      <c r="CL380" s="82"/>
      <c r="CM380" s="82"/>
      <c r="CN380" s="82"/>
      <c r="CO380" s="82"/>
      <c r="CP380" s="82"/>
      <c r="CQ380" s="82"/>
      <c r="CR380" s="82"/>
      <c r="CS380" s="82"/>
      <c r="CT380" s="82"/>
      <c r="CU380" s="82"/>
      <c r="CV380" s="82"/>
      <c r="CW380" s="82"/>
      <c r="CX380" s="82"/>
    </row>
    <row r="381">
      <c r="A381" s="80"/>
      <c r="B381" s="11"/>
      <c r="C381" s="11"/>
      <c r="D381" s="99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  <c r="BB381" s="82"/>
      <c r="BC381" s="82"/>
      <c r="BD381" s="82"/>
      <c r="BE381" s="82"/>
      <c r="BF381" s="82"/>
      <c r="BG381" s="82"/>
      <c r="BH381" s="82"/>
      <c r="BI381" s="82"/>
      <c r="BJ381" s="82"/>
      <c r="BK381" s="82"/>
      <c r="BL381" s="82"/>
      <c r="BM381" s="82"/>
      <c r="BN381" s="82"/>
      <c r="BO381" s="82"/>
      <c r="BP381" s="82"/>
      <c r="BQ381" s="82"/>
      <c r="BR381" s="82"/>
      <c r="BS381" s="82"/>
      <c r="BT381" s="82"/>
      <c r="BU381" s="82"/>
      <c r="BV381" s="82"/>
      <c r="BW381" s="82"/>
      <c r="BX381" s="82"/>
      <c r="BY381" s="82"/>
      <c r="BZ381" s="82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M381" s="82"/>
      <c r="CN381" s="82"/>
      <c r="CO381" s="82"/>
      <c r="CP381" s="82"/>
      <c r="CQ381" s="82"/>
      <c r="CR381" s="82"/>
      <c r="CS381" s="82"/>
      <c r="CT381" s="82"/>
      <c r="CU381" s="82"/>
      <c r="CV381" s="82"/>
      <c r="CW381" s="82"/>
      <c r="CX381" s="82"/>
    </row>
    <row r="382">
      <c r="A382" s="80"/>
      <c r="B382" s="11"/>
      <c r="C382" s="11"/>
      <c r="D382" s="99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  <c r="BB382" s="82"/>
      <c r="BC382" s="82"/>
      <c r="BD382" s="82"/>
      <c r="BE382" s="82"/>
      <c r="BF382" s="82"/>
      <c r="BG382" s="82"/>
      <c r="BH382" s="82"/>
      <c r="BI382" s="82"/>
      <c r="BJ382" s="82"/>
      <c r="BK382" s="82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BY382" s="82"/>
      <c r="BZ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M382" s="82"/>
      <c r="CN382" s="82"/>
      <c r="CO382" s="82"/>
      <c r="CP382" s="82"/>
      <c r="CQ382" s="82"/>
      <c r="CR382" s="82"/>
      <c r="CS382" s="82"/>
      <c r="CT382" s="82"/>
      <c r="CU382" s="82"/>
      <c r="CV382" s="82"/>
      <c r="CW382" s="82"/>
      <c r="CX382" s="82"/>
    </row>
    <row r="383">
      <c r="A383" s="80"/>
      <c r="B383" s="11"/>
      <c r="C383" s="11"/>
      <c r="D383" s="99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  <c r="BB383" s="82"/>
      <c r="BC383" s="82"/>
      <c r="BD383" s="82"/>
      <c r="BE383" s="82"/>
      <c r="BF383" s="82"/>
      <c r="BG383" s="82"/>
      <c r="BH383" s="82"/>
      <c r="BI383" s="82"/>
      <c r="BJ383" s="82"/>
      <c r="BK383" s="82"/>
      <c r="BL383" s="82"/>
      <c r="BM383" s="82"/>
      <c r="BN383" s="82"/>
      <c r="BO383" s="82"/>
      <c r="BP383" s="82"/>
      <c r="BQ383" s="82"/>
      <c r="BR383" s="82"/>
      <c r="BS383" s="82"/>
      <c r="BT383" s="82"/>
      <c r="BU383" s="82"/>
      <c r="BV383" s="82"/>
      <c r="BW383" s="82"/>
      <c r="BX383" s="82"/>
      <c r="BY383" s="82"/>
      <c r="BZ383" s="82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M383" s="82"/>
      <c r="CN383" s="82"/>
      <c r="CO383" s="82"/>
      <c r="CP383" s="82"/>
      <c r="CQ383" s="82"/>
      <c r="CR383" s="82"/>
      <c r="CS383" s="82"/>
      <c r="CT383" s="82"/>
      <c r="CU383" s="82"/>
      <c r="CV383" s="82"/>
      <c r="CW383" s="82"/>
      <c r="CX383" s="82"/>
    </row>
    <row r="384">
      <c r="A384" s="80"/>
      <c r="B384" s="11"/>
      <c r="C384" s="11"/>
      <c r="D384" s="99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  <c r="BK384" s="82"/>
      <c r="BL384" s="82"/>
      <c r="BM384" s="82"/>
      <c r="BN384" s="82"/>
      <c r="BO384" s="82"/>
      <c r="BP384" s="82"/>
      <c r="BQ384" s="82"/>
      <c r="BR384" s="82"/>
      <c r="BS384" s="82"/>
      <c r="BT384" s="82"/>
      <c r="BU384" s="82"/>
      <c r="BV384" s="82"/>
      <c r="BW384" s="82"/>
      <c r="BX384" s="82"/>
      <c r="BY384" s="82"/>
      <c r="BZ384" s="82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M384" s="82"/>
      <c r="CN384" s="82"/>
      <c r="CO384" s="82"/>
      <c r="CP384" s="82"/>
      <c r="CQ384" s="82"/>
      <c r="CR384" s="82"/>
      <c r="CS384" s="82"/>
      <c r="CT384" s="82"/>
      <c r="CU384" s="82"/>
      <c r="CV384" s="82"/>
      <c r="CW384" s="82"/>
      <c r="CX384" s="82"/>
    </row>
    <row r="385">
      <c r="A385" s="80"/>
      <c r="B385" s="11"/>
      <c r="C385" s="11"/>
      <c r="D385" s="99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  <c r="BB385" s="82"/>
      <c r="BC385" s="82"/>
      <c r="BD385" s="82"/>
      <c r="BE385" s="82"/>
      <c r="BF385" s="82"/>
      <c r="BG385" s="82"/>
      <c r="BH385" s="82"/>
      <c r="BI385" s="82"/>
      <c r="BJ385" s="82"/>
      <c r="BK385" s="82"/>
      <c r="BL385" s="82"/>
      <c r="BM385" s="82"/>
      <c r="BN385" s="82"/>
      <c r="BO385" s="82"/>
      <c r="BP385" s="82"/>
      <c r="BQ385" s="82"/>
      <c r="BR385" s="82"/>
      <c r="BS385" s="82"/>
      <c r="BT385" s="82"/>
      <c r="BU385" s="82"/>
      <c r="BV385" s="82"/>
      <c r="BW385" s="82"/>
      <c r="BX385" s="82"/>
      <c r="BY385" s="82"/>
      <c r="BZ385" s="82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M385" s="82"/>
      <c r="CN385" s="82"/>
      <c r="CO385" s="82"/>
      <c r="CP385" s="82"/>
      <c r="CQ385" s="82"/>
      <c r="CR385" s="82"/>
      <c r="CS385" s="82"/>
      <c r="CT385" s="82"/>
      <c r="CU385" s="82"/>
      <c r="CV385" s="82"/>
      <c r="CW385" s="82"/>
      <c r="CX385" s="82"/>
    </row>
    <row r="386">
      <c r="A386" s="80"/>
      <c r="B386" s="11"/>
      <c r="C386" s="11"/>
      <c r="D386" s="99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  <c r="BB386" s="82"/>
      <c r="BC386" s="82"/>
      <c r="BD386" s="82"/>
      <c r="BE386" s="82"/>
      <c r="BF386" s="82"/>
      <c r="BG386" s="82"/>
      <c r="BH386" s="82"/>
      <c r="BI386" s="82"/>
      <c r="BJ386" s="82"/>
      <c r="BK386" s="82"/>
      <c r="BL386" s="82"/>
      <c r="BM386" s="82"/>
      <c r="BN386" s="82"/>
      <c r="BO386" s="82"/>
      <c r="BP386" s="82"/>
      <c r="BQ386" s="82"/>
      <c r="BR386" s="82"/>
      <c r="BS386" s="82"/>
      <c r="BT386" s="82"/>
      <c r="BU386" s="82"/>
      <c r="BV386" s="82"/>
      <c r="BW386" s="82"/>
      <c r="BX386" s="82"/>
      <c r="BY386" s="82"/>
      <c r="BZ386" s="82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M386" s="82"/>
      <c r="CN386" s="82"/>
      <c r="CO386" s="82"/>
      <c r="CP386" s="82"/>
      <c r="CQ386" s="82"/>
      <c r="CR386" s="82"/>
      <c r="CS386" s="82"/>
      <c r="CT386" s="82"/>
      <c r="CU386" s="82"/>
      <c r="CV386" s="82"/>
      <c r="CW386" s="82"/>
      <c r="CX386" s="82"/>
    </row>
    <row r="387">
      <c r="A387" s="80"/>
      <c r="B387" s="11"/>
      <c r="C387" s="11"/>
      <c r="D387" s="99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82"/>
      <c r="BE387" s="82"/>
      <c r="BF387" s="82"/>
      <c r="BG387" s="82"/>
      <c r="BH387" s="82"/>
      <c r="BI387" s="82"/>
      <c r="BJ387" s="82"/>
      <c r="BK387" s="82"/>
      <c r="BL387" s="82"/>
      <c r="BM387" s="82"/>
      <c r="BN387" s="82"/>
      <c r="BO387" s="82"/>
      <c r="BP387" s="82"/>
      <c r="BQ387" s="82"/>
      <c r="BR387" s="82"/>
      <c r="BS387" s="82"/>
      <c r="BT387" s="82"/>
      <c r="BU387" s="82"/>
      <c r="BV387" s="82"/>
      <c r="BW387" s="82"/>
      <c r="BX387" s="82"/>
      <c r="BY387" s="82"/>
      <c r="BZ387" s="82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M387" s="82"/>
      <c r="CN387" s="82"/>
      <c r="CO387" s="82"/>
      <c r="CP387" s="82"/>
      <c r="CQ387" s="82"/>
      <c r="CR387" s="82"/>
      <c r="CS387" s="82"/>
      <c r="CT387" s="82"/>
      <c r="CU387" s="82"/>
      <c r="CV387" s="82"/>
      <c r="CW387" s="82"/>
      <c r="CX387" s="82"/>
    </row>
    <row r="388">
      <c r="A388" s="80"/>
      <c r="B388" s="11"/>
      <c r="C388" s="11"/>
      <c r="D388" s="99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  <c r="BK388" s="82"/>
      <c r="BL388" s="82"/>
      <c r="BM388" s="82"/>
      <c r="BN388" s="82"/>
      <c r="BO388" s="82"/>
      <c r="BP388" s="82"/>
      <c r="BQ388" s="82"/>
      <c r="BR388" s="82"/>
      <c r="BS388" s="82"/>
      <c r="BT388" s="82"/>
      <c r="BU388" s="82"/>
      <c r="BV388" s="82"/>
      <c r="BW388" s="82"/>
      <c r="BX388" s="82"/>
      <c r="BY388" s="82"/>
      <c r="BZ388" s="82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M388" s="82"/>
      <c r="CN388" s="82"/>
      <c r="CO388" s="82"/>
      <c r="CP388" s="82"/>
      <c r="CQ388" s="82"/>
      <c r="CR388" s="82"/>
      <c r="CS388" s="82"/>
      <c r="CT388" s="82"/>
      <c r="CU388" s="82"/>
      <c r="CV388" s="82"/>
      <c r="CW388" s="82"/>
      <c r="CX388" s="82"/>
    </row>
    <row r="389">
      <c r="A389" s="80"/>
      <c r="B389" s="11"/>
      <c r="C389" s="11"/>
      <c r="D389" s="99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  <c r="BB389" s="82"/>
      <c r="BC389" s="82"/>
      <c r="BD389" s="82"/>
      <c r="BE389" s="82"/>
      <c r="BF389" s="82"/>
      <c r="BG389" s="82"/>
      <c r="BH389" s="82"/>
      <c r="BI389" s="82"/>
      <c r="BJ389" s="82"/>
      <c r="BK389" s="82"/>
      <c r="BL389" s="82"/>
      <c r="BM389" s="82"/>
      <c r="BN389" s="82"/>
      <c r="BO389" s="82"/>
      <c r="BP389" s="82"/>
      <c r="BQ389" s="82"/>
      <c r="BR389" s="82"/>
      <c r="BS389" s="82"/>
      <c r="BT389" s="82"/>
      <c r="BU389" s="82"/>
      <c r="BV389" s="82"/>
      <c r="BW389" s="82"/>
      <c r="BX389" s="82"/>
      <c r="BY389" s="82"/>
      <c r="BZ389" s="82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M389" s="82"/>
      <c r="CN389" s="82"/>
      <c r="CO389" s="82"/>
      <c r="CP389" s="82"/>
      <c r="CQ389" s="82"/>
      <c r="CR389" s="82"/>
      <c r="CS389" s="82"/>
      <c r="CT389" s="82"/>
      <c r="CU389" s="82"/>
      <c r="CV389" s="82"/>
      <c r="CW389" s="82"/>
      <c r="CX389" s="82"/>
    </row>
    <row r="390">
      <c r="A390" s="80"/>
      <c r="B390" s="11"/>
      <c r="C390" s="11"/>
      <c r="D390" s="99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  <c r="BB390" s="82"/>
      <c r="BC390" s="82"/>
      <c r="BD390" s="82"/>
      <c r="BE390" s="82"/>
      <c r="BF390" s="82"/>
      <c r="BG390" s="82"/>
      <c r="BH390" s="82"/>
      <c r="BI390" s="82"/>
      <c r="BJ390" s="82"/>
      <c r="BK390" s="82"/>
      <c r="BL390" s="82"/>
      <c r="BM390" s="82"/>
      <c r="BN390" s="82"/>
      <c r="BO390" s="82"/>
      <c r="BP390" s="82"/>
      <c r="BQ390" s="82"/>
      <c r="BR390" s="82"/>
      <c r="BS390" s="82"/>
      <c r="BT390" s="82"/>
      <c r="BU390" s="82"/>
      <c r="BV390" s="82"/>
      <c r="BW390" s="82"/>
      <c r="BX390" s="82"/>
      <c r="BY390" s="82"/>
      <c r="BZ390" s="82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M390" s="82"/>
      <c r="CN390" s="82"/>
      <c r="CO390" s="82"/>
      <c r="CP390" s="82"/>
      <c r="CQ390" s="82"/>
      <c r="CR390" s="82"/>
      <c r="CS390" s="82"/>
      <c r="CT390" s="82"/>
      <c r="CU390" s="82"/>
      <c r="CV390" s="82"/>
      <c r="CW390" s="82"/>
      <c r="CX390" s="82"/>
    </row>
    <row r="391">
      <c r="A391" s="80"/>
      <c r="B391" s="11"/>
      <c r="C391" s="11"/>
      <c r="D391" s="99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  <c r="BB391" s="82"/>
      <c r="BC391" s="82"/>
      <c r="BD391" s="82"/>
      <c r="BE391" s="82"/>
      <c r="BF391" s="82"/>
      <c r="BG391" s="82"/>
      <c r="BH391" s="82"/>
      <c r="BI391" s="82"/>
      <c r="BJ391" s="82"/>
      <c r="BK391" s="82"/>
      <c r="BL391" s="82"/>
      <c r="BM391" s="82"/>
      <c r="BN391" s="82"/>
      <c r="BO391" s="82"/>
      <c r="BP391" s="82"/>
      <c r="BQ391" s="82"/>
      <c r="BR391" s="82"/>
      <c r="BS391" s="82"/>
      <c r="BT391" s="82"/>
      <c r="BU391" s="82"/>
      <c r="BV391" s="82"/>
      <c r="BW391" s="82"/>
      <c r="BX391" s="82"/>
      <c r="BY391" s="82"/>
      <c r="BZ391" s="82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M391" s="82"/>
      <c r="CN391" s="82"/>
      <c r="CO391" s="82"/>
      <c r="CP391" s="82"/>
      <c r="CQ391" s="82"/>
      <c r="CR391" s="82"/>
      <c r="CS391" s="82"/>
      <c r="CT391" s="82"/>
      <c r="CU391" s="82"/>
      <c r="CV391" s="82"/>
      <c r="CW391" s="82"/>
      <c r="CX391" s="82"/>
    </row>
    <row r="392">
      <c r="A392" s="80"/>
      <c r="B392" s="11"/>
      <c r="C392" s="11"/>
      <c r="D392" s="99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  <c r="BB392" s="82"/>
      <c r="BC392" s="82"/>
      <c r="BD392" s="82"/>
      <c r="BE392" s="82"/>
      <c r="BF392" s="82"/>
      <c r="BG392" s="82"/>
      <c r="BH392" s="82"/>
      <c r="BI392" s="82"/>
      <c r="BJ392" s="82"/>
      <c r="BK392" s="82"/>
      <c r="BL392" s="82"/>
      <c r="BM392" s="82"/>
      <c r="BN392" s="82"/>
      <c r="BO392" s="82"/>
      <c r="BP392" s="82"/>
      <c r="BQ392" s="82"/>
      <c r="BR392" s="82"/>
      <c r="BS392" s="82"/>
      <c r="BT392" s="82"/>
      <c r="BU392" s="82"/>
      <c r="BV392" s="82"/>
      <c r="BW392" s="82"/>
      <c r="BX392" s="82"/>
      <c r="BY392" s="82"/>
      <c r="BZ392" s="82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M392" s="82"/>
      <c r="CN392" s="82"/>
      <c r="CO392" s="82"/>
      <c r="CP392" s="82"/>
      <c r="CQ392" s="82"/>
      <c r="CR392" s="82"/>
      <c r="CS392" s="82"/>
      <c r="CT392" s="82"/>
      <c r="CU392" s="82"/>
      <c r="CV392" s="82"/>
      <c r="CW392" s="82"/>
      <c r="CX392" s="82"/>
    </row>
    <row r="393">
      <c r="A393" s="80"/>
      <c r="B393" s="11"/>
      <c r="C393" s="11"/>
      <c r="D393" s="99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  <c r="BB393" s="82"/>
      <c r="BC393" s="82"/>
      <c r="BD393" s="82"/>
      <c r="BE393" s="82"/>
      <c r="BF393" s="82"/>
      <c r="BG393" s="82"/>
      <c r="BH393" s="82"/>
      <c r="BI393" s="82"/>
      <c r="BJ393" s="82"/>
      <c r="BK393" s="82"/>
      <c r="BL393" s="82"/>
      <c r="BM393" s="82"/>
      <c r="BN393" s="82"/>
      <c r="BO393" s="82"/>
      <c r="BP393" s="82"/>
      <c r="BQ393" s="82"/>
      <c r="BR393" s="82"/>
      <c r="BS393" s="82"/>
      <c r="BT393" s="82"/>
      <c r="BU393" s="82"/>
      <c r="BV393" s="82"/>
      <c r="BW393" s="82"/>
      <c r="BX393" s="82"/>
      <c r="BY393" s="82"/>
      <c r="BZ393" s="82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M393" s="82"/>
      <c r="CN393" s="82"/>
      <c r="CO393" s="82"/>
      <c r="CP393" s="82"/>
      <c r="CQ393" s="82"/>
      <c r="CR393" s="82"/>
      <c r="CS393" s="82"/>
      <c r="CT393" s="82"/>
      <c r="CU393" s="82"/>
      <c r="CV393" s="82"/>
      <c r="CW393" s="82"/>
      <c r="CX393" s="82"/>
    </row>
    <row r="394">
      <c r="A394" s="80"/>
      <c r="B394" s="11"/>
      <c r="C394" s="11"/>
      <c r="D394" s="99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  <c r="BB394" s="82"/>
      <c r="BC394" s="82"/>
      <c r="BD394" s="82"/>
      <c r="BE394" s="82"/>
      <c r="BF394" s="82"/>
      <c r="BG394" s="82"/>
      <c r="BH394" s="82"/>
      <c r="BI394" s="82"/>
      <c r="BJ394" s="82"/>
      <c r="BK394" s="82"/>
      <c r="BL394" s="82"/>
      <c r="BM394" s="82"/>
      <c r="BN394" s="82"/>
      <c r="BO394" s="82"/>
      <c r="BP394" s="82"/>
      <c r="BQ394" s="82"/>
      <c r="BR394" s="82"/>
      <c r="BS394" s="82"/>
      <c r="BT394" s="82"/>
      <c r="BU394" s="82"/>
      <c r="BV394" s="82"/>
      <c r="BW394" s="82"/>
      <c r="BX394" s="82"/>
      <c r="BY394" s="82"/>
      <c r="BZ394" s="82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M394" s="82"/>
      <c r="CN394" s="82"/>
      <c r="CO394" s="82"/>
      <c r="CP394" s="82"/>
      <c r="CQ394" s="82"/>
      <c r="CR394" s="82"/>
      <c r="CS394" s="82"/>
      <c r="CT394" s="82"/>
      <c r="CU394" s="82"/>
      <c r="CV394" s="82"/>
      <c r="CW394" s="82"/>
      <c r="CX394" s="82"/>
    </row>
    <row r="395">
      <c r="A395" s="80"/>
      <c r="B395" s="11"/>
      <c r="C395" s="11"/>
      <c r="D395" s="99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  <c r="BB395" s="82"/>
      <c r="BC395" s="82"/>
      <c r="BD395" s="82"/>
      <c r="BE395" s="82"/>
      <c r="BF395" s="82"/>
      <c r="BG395" s="82"/>
      <c r="BH395" s="82"/>
      <c r="BI395" s="82"/>
      <c r="BJ395" s="82"/>
      <c r="BK395" s="82"/>
      <c r="BL395" s="82"/>
      <c r="BM395" s="82"/>
      <c r="BN395" s="82"/>
      <c r="BO395" s="82"/>
      <c r="BP395" s="82"/>
      <c r="BQ395" s="82"/>
      <c r="BR395" s="82"/>
      <c r="BS395" s="82"/>
      <c r="BT395" s="82"/>
      <c r="BU395" s="82"/>
      <c r="BV395" s="82"/>
      <c r="BW395" s="82"/>
      <c r="BX395" s="82"/>
      <c r="BY395" s="82"/>
      <c r="BZ395" s="82"/>
      <c r="CA395" s="82"/>
      <c r="CB395" s="82"/>
      <c r="CC395" s="82"/>
      <c r="CD395" s="82"/>
      <c r="CE395" s="82"/>
      <c r="CF395" s="82"/>
      <c r="CG395" s="82"/>
      <c r="CH395" s="82"/>
      <c r="CI395" s="82"/>
      <c r="CJ395" s="82"/>
      <c r="CK395" s="82"/>
      <c r="CL395" s="82"/>
      <c r="CM395" s="82"/>
      <c r="CN395" s="82"/>
      <c r="CO395" s="82"/>
      <c r="CP395" s="82"/>
      <c r="CQ395" s="82"/>
      <c r="CR395" s="82"/>
      <c r="CS395" s="82"/>
      <c r="CT395" s="82"/>
      <c r="CU395" s="82"/>
      <c r="CV395" s="82"/>
      <c r="CW395" s="82"/>
      <c r="CX395" s="82"/>
    </row>
    <row r="396">
      <c r="A396" s="80"/>
      <c r="B396" s="11"/>
      <c r="C396" s="11"/>
      <c r="D396" s="99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  <c r="BB396" s="82"/>
      <c r="BC396" s="82"/>
      <c r="BD396" s="82"/>
      <c r="BE396" s="82"/>
      <c r="BF396" s="82"/>
      <c r="BG396" s="82"/>
      <c r="BH396" s="82"/>
      <c r="BI396" s="82"/>
      <c r="BJ396" s="82"/>
      <c r="BK396" s="82"/>
      <c r="BL396" s="82"/>
      <c r="BM396" s="82"/>
      <c r="BN396" s="82"/>
      <c r="BO396" s="82"/>
      <c r="BP396" s="82"/>
      <c r="BQ396" s="82"/>
      <c r="BR396" s="82"/>
      <c r="BS396" s="82"/>
      <c r="BT396" s="82"/>
      <c r="BU396" s="82"/>
      <c r="BV396" s="82"/>
      <c r="BW396" s="82"/>
      <c r="BX396" s="82"/>
      <c r="BY396" s="82"/>
      <c r="BZ396" s="82"/>
      <c r="CA396" s="82"/>
      <c r="CB396" s="82"/>
      <c r="CC396" s="82"/>
      <c r="CD396" s="82"/>
      <c r="CE396" s="82"/>
      <c r="CF396" s="82"/>
      <c r="CG396" s="82"/>
      <c r="CH396" s="82"/>
      <c r="CI396" s="82"/>
      <c r="CJ396" s="82"/>
      <c r="CK396" s="82"/>
      <c r="CL396" s="82"/>
      <c r="CM396" s="82"/>
      <c r="CN396" s="82"/>
      <c r="CO396" s="82"/>
      <c r="CP396" s="82"/>
      <c r="CQ396" s="82"/>
      <c r="CR396" s="82"/>
      <c r="CS396" s="82"/>
      <c r="CT396" s="82"/>
      <c r="CU396" s="82"/>
      <c r="CV396" s="82"/>
      <c r="CW396" s="82"/>
      <c r="CX396" s="82"/>
    </row>
    <row r="397">
      <c r="A397" s="80"/>
      <c r="B397" s="11"/>
      <c r="C397" s="11"/>
      <c r="D397" s="99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2"/>
      <c r="BI397" s="82"/>
      <c r="BJ397" s="82"/>
      <c r="BK397" s="82"/>
      <c r="BL397" s="82"/>
      <c r="BM397" s="82"/>
      <c r="BN397" s="82"/>
      <c r="BO397" s="82"/>
      <c r="BP397" s="82"/>
      <c r="BQ397" s="82"/>
      <c r="BR397" s="82"/>
      <c r="BS397" s="82"/>
      <c r="BT397" s="82"/>
      <c r="BU397" s="82"/>
      <c r="BV397" s="82"/>
      <c r="BW397" s="82"/>
      <c r="BX397" s="82"/>
      <c r="BY397" s="82"/>
      <c r="BZ397" s="82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2"/>
      <c r="CM397" s="82"/>
      <c r="CN397" s="82"/>
      <c r="CO397" s="82"/>
      <c r="CP397" s="82"/>
      <c r="CQ397" s="82"/>
      <c r="CR397" s="82"/>
      <c r="CS397" s="82"/>
      <c r="CT397" s="82"/>
      <c r="CU397" s="82"/>
      <c r="CV397" s="82"/>
      <c r="CW397" s="82"/>
      <c r="CX397" s="82"/>
    </row>
    <row r="398">
      <c r="A398" s="80"/>
      <c r="B398" s="11"/>
      <c r="C398" s="11"/>
      <c r="D398" s="99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  <c r="BK398" s="82"/>
      <c r="BL398" s="82"/>
      <c r="BM398" s="82"/>
      <c r="BN398" s="82"/>
      <c r="BO398" s="82"/>
      <c r="BP398" s="82"/>
      <c r="BQ398" s="82"/>
      <c r="BR398" s="82"/>
      <c r="BS398" s="82"/>
      <c r="BT398" s="82"/>
      <c r="BU398" s="82"/>
      <c r="BV398" s="82"/>
      <c r="BW398" s="82"/>
      <c r="BX398" s="82"/>
      <c r="BY398" s="82"/>
      <c r="BZ398" s="82"/>
      <c r="CA398" s="82"/>
      <c r="CB398" s="82"/>
      <c r="CC398" s="82"/>
      <c r="CD398" s="82"/>
      <c r="CE398" s="82"/>
      <c r="CF398" s="82"/>
      <c r="CG398" s="82"/>
      <c r="CH398" s="82"/>
      <c r="CI398" s="82"/>
      <c r="CJ398" s="82"/>
      <c r="CK398" s="82"/>
      <c r="CL398" s="82"/>
      <c r="CM398" s="82"/>
      <c r="CN398" s="82"/>
      <c r="CO398" s="82"/>
      <c r="CP398" s="82"/>
      <c r="CQ398" s="82"/>
      <c r="CR398" s="82"/>
      <c r="CS398" s="82"/>
      <c r="CT398" s="82"/>
      <c r="CU398" s="82"/>
      <c r="CV398" s="82"/>
      <c r="CW398" s="82"/>
      <c r="CX398" s="82"/>
    </row>
    <row r="399">
      <c r="A399" s="80"/>
      <c r="B399" s="11"/>
      <c r="C399" s="11"/>
      <c r="D399" s="99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82"/>
      <c r="BE399" s="82"/>
      <c r="BF399" s="82"/>
      <c r="BG399" s="82"/>
      <c r="BH399" s="82"/>
      <c r="BI399" s="82"/>
      <c r="BJ399" s="82"/>
      <c r="BK399" s="82"/>
      <c r="BL399" s="82"/>
      <c r="BM399" s="82"/>
      <c r="BN399" s="82"/>
      <c r="BO399" s="82"/>
      <c r="BP399" s="82"/>
      <c r="BQ399" s="82"/>
      <c r="BR399" s="82"/>
      <c r="BS399" s="82"/>
      <c r="BT399" s="82"/>
      <c r="BU399" s="82"/>
      <c r="BV399" s="82"/>
      <c r="BW399" s="82"/>
      <c r="BX399" s="82"/>
      <c r="BY399" s="82"/>
      <c r="BZ399" s="82"/>
      <c r="CA399" s="82"/>
      <c r="CB399" s="82"/>
      <c r="CC399" s="82"/>
      <c r="CD399" s="82"/>
      <c r="CE399" s="82"/>
      <c r="CF399" s="82"/>
      <c r="CG399" s="82"/>
      <c r="CH399" s="82"/>
      <c r="CI399" s="82"/>
      <c r="CJ399" s="82"/>
      <c r="CK399" s="82"/>
      <c r="CL399" s="82"/>
      <c r="CM399" s="82"/>
      <c r="CN399" s="82"/>
      <c r="CO399" s="82"/>
      <c r="CP399" s="82"/>
      <c r="CQ399" s="82"/>
      <c r="CR399" s="82"/>
      <c r="CS399" s="82"/>
      <c r="CT399" s="82"/>
      <c r="CU399" s="82"/>
      <c r="CV399" s="82"/>
      <c r="CW399" s="82"/>
      <c r="CX399" s="82"/>
    </row>
    <row r="400">
      <c r="A400" s="80"/>
      <c r="B400" s="11"/>
      <c r="C400" s="11"/>
      <c r="D400" s="99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  <c r="BB400" s="82"/>
      <c r="BC400" s="82"/>
      <c r="BD400" s="82"/>
      <c r="BE400" s="82"/>
      <c r="BF400" s="82"/>
      <c r="BG400" s="82"/>
      <c r="BH400" s="82"/>
      <c r="BI400" s="82"/>
      <c r="BJ400" s="82"/>
      <c r="BK400" s="82"/>
      <c r="BL400" s="82"/>
      <c r="BM400" s="82"/>
      <c r="BN400" s="82"/>
      <c r="BO400" s="82"/>
      <c r="BP400" s="82"/>
      <c r="BQ400" s="82"/>
      <c r="BR400" s="82"/>
      <c r="BS400" s="82"/>
      <c r="BT400" s="82"/>
      <c r="BU400" s="82"/>
      <c r="BV400" s="82"/>
      <c r="BW400" s="82"/>
      <c r="BX400" s="82"/>
      <c r="BY400" s="82"/>
      <c r="BZ400" s="82"/>
      <c r="CA400" s="82"/>
      <c r="CB400" s="82"/>
      <c r="CC400" s="82"/>
      <c r="CD400" s="82"/>
      <c r="CE400" s="82"/>
      <c r="CF400" s="82"/>
      <c r="CG400" s="82"/>
      <c r="CH400" s="82"/>
      <c r="CI400" s="82"/>
      <c r="CJ400" s="82"/>
      <c r="CK400" s="82"/>
      <c r="CL400" s="82"/>
      <c r="CM400" s="82"/>
      <c r="CN400" s="82"/>
      <c r="CO400" s="82"/>
      <c r="CP400" s="82"/>
      <c r="CQ400" s="82"/>
      <c r="CR400" s="82"/>
      <c r="CS400" s="82"/>
      <c r="CT400" s="82"/>
      <c r="CU400" s="82"/>
      <c r="CV400" s="82"/>
      <c r="CW400" s="82"/>
      <c r="CX400" s="82"/>
    </row>
    <row r="401">
      <c r="A401" s="80"/>
      <c r="B401" s="11"/>
      <c r="C401" s="11"/>
      <c r="D401" s="99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  <c r="BB401" s="82"/>
      <c r="BC401" s="82"/>
      <c r="BD401" s="82"/>
      <c r="BE401" s="82"/>
      <c r="BF401" s="82"/>
      <c r="BG401" s="82"/>
      <c r="BH401" s="82"/>
      <c r="BI401" s="82"/>
      <c r="BJ401" s="82"/>
      <c r="BK401" s="82"/>
      <c r="BL401" s="82"/>
      <c r="BM401" s="82"/>
      <c r="BN401" s="82"/>
      <c r="BO401" s="82"/>
      <c r="BP401" s="82"/>
      <c r="BQ401" s="82"/>
      <c r="BR401" s="82"/>
      <c r="BS401" s="82"/>
      <c r="BT401" s="82"/>
      <c r="BU401" s="82"/>
      <c r="BV401" s="82"/>
      <c r="BW401" s="82"/>
      <c r="BX401" s="82"/>
      <c r="BY401" s="82"/>
      <c r="BZ401" s="82"/>
      <c r="CA401" s="82"/>
      <c r="CB401" s="82"/>
      <c r="CC401" s="82"/>
      <c r="CD401" s="82"/>
      <c r="CE401" s="82"/>
      <c r="CF401" s="82"/>
      <c r="CG401" s="82"/>
      <c r="CH401" s="82"/>
      <c r="CI401" s="82"/>
      <c r="CJ401" s="82"/>
      <c r="CK401" s="82"/>
      <c r="CL401" s="82"/>
      <c r="CM401" s="82"/>
      <c r="CN401" s="82"/>
      <c r="CO401" s="82"/>
      <c r="CP401" s="82"/>
      <c r="CQ401" s="82"/>
      <c r="CR401" s="82"/>
      <c r="CS401" s="82"/>
      <c r="CT401" s="82"/>
      <c r="CU401" s="82"/>
      <c r="CV401" s="82"/>
      <c r="CW401" s="82"/>
      <c r="CX401" s="82"/>
    </row>
    <row r="402">
      <c r="A402" s="80"/>
      <c r="B402" s="11"/>
      <c r="C402" s="11"/>
      <c r="D402" s="99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  <c r="BK402" s="82"/>
      <c r="BL402" s="82"/>
      <c r="BM402" s="82"/>
      <c r="BN402" s="82"/>
      <c r="BO402" s="82"/>
      <c r="BP402" s="82"/>
      <c r="BQ402" s="82"/>
      <c r="BR402" s="82"/>
      <c r="BS402" s="82"/>
      <c r="BT402" s="82"/>
      <c r="BU402" s="82"/>
      <c r="BV402" s="82"/>
      <c r="BW402" s="82"/>
      <c r="BX402" s="82"/>
      <c r="BY402" s="82"/>
      <c r="BZ402" s="82"/>
      <c r="CA402" s="82"/>
      <c r="CB402" s="82"/>
      <c r="CC402" s="82"/>
      <c r="CD402" s="82"/>
      <c r="CE402" s="82"/>
      <c r="CF402" s="82"/>
      <c r="CG402" s="82"/>
      <c r="CH402" s="82"/>
      <c r="CI402" s="82"/>
      <c r="CJ402" s="82"/>
      <c r="CK402" s="82"/>
      <c r="CL402" s="82"/>
      <c r="CM402" s="82"/>
      <c r="CN402" s="82"/>
      <c r="CO402" s="82"/>
      <c r="CP402" s="82"/>
      <c r="CQ402" s="82"/>
      <c r="CR402" s="82"/>
      <c r="CS402" s="82"/>
      <c r="CT402" s="82"/>
      <c r="CU402" s="82"/>
      <c r="CV402" s="82"/>
      <c r="CW402" s="82"/>
      <c r="CX402" s="82"/>
    </row>
    <row r="403">
      <c r="A403" s="80"/>
      <c r="B403" s="11"/>
      <c r="C403" s="11"/>
      <c r="D403" s="99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  <c r="BB403" s="82"/>
      <c r="BC403" s="82"/>
      <c r="BD403" s="82"/>
      <c r="BE403" s="82"/>
      <c r="BF403" s="82"/>
      <c r="BG403" s="82"/>
      <c r="BH403" s="82"/>
      <c r="BI403" s="82"/>
      <c r="BJ403" s="82"/>
      <c r="BK403" s="82"/>
      <c r="BL403" s="82"/>
      <c r="BM403" s="82"/>
      <c r="BN403" s="82"/>
      <c r="BO403" s="82"/>
      <c r="BP403" s="82"/>
      <c r="BQ403" s="82"/>
      <c r="BR403" s="82"/>
      <c r="BS403" s="82"/>
      <c r="BT403" s="82"/>
      <c r="BU403" s="82"/>
      <c r="BV403" s="82"/>
      <c r="BW403" s="82"/>
      <c r="BX403" s="82"/>
      <c r="BY403" s="82"/>
      <c r="BZ403" s="82"/>
      <c r="CA403" s="82"/>
      <c r="CB403" s="82"/>
      <c r="CC403" s="82"/>
      <c r="CD403" s="82"/>
      <c r="CE403" s="82"/>
      <c r="CF403" s="82"/>
      <c r="CG403" s="82"/>
      <c r="CH403" s="82"/>
      <c r="CI403" s="82"/>
      <c r="CJ403" s="82"/>
      <c r="CK403" s="82"/>
      <c r="CL403" s="82"/>
      <c r="CM403" s="82"/>
      <c r="CN403" s="82"/>
      <c r="CO403" s="82"/>
      <c r="CP403" s="82"/>
      <c r="CQ403" s="82"/>
      <c r="CR403" s="82"/>
      <c r="CS403" s="82"/>
      <c r="CT403" s="82"/>
      <c r="CU403" s="82"/>
      <c r="CV403" s="82"/>
      <c r="CW403" s="82"/>
      <c r="CX403" s="82"/>
    </row>
    <row r="404">
      <c r="A404" s="80"/>
      <c r="B404" s="11"/>
      <c r="C404" s="11"/>
      <c r="D404" s="99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  <c r="BB404" s="82"/>
      <c r="BC404" s="82"/>
      <c r="BD404" s="82"/>
      <c r="BE404" s="82"/>
      <c r="BF404" s="82"/>
      <c r="BG404" s="82"/>
      <c r="BH404" s="82"/>
      <c r="BI404" s="82"/>
      <c r="BJ404" s="82"/>
      <c r="BK404" s="82"/>
      <c r="BL404" s="82"/>
      <c r="BM404" s="82"/>
      <c r="BN404" s="82"/>
      <c r="BO404" s="82"/>
      <c r="BP404" s="82"/>
      <c r="BQ404" s="82"/>
      <c r="BR404" s="82"/>
      <c r="BS404" s="82"/>
      <c r="BT404" s="82"/>
      <c r="BU404" s="82"/>
      <c r="BV404" s="82"/>
      <c r="BW404" s="82"/>
      <c r="BX404" s="82"/>
      <c r="BY404" s="82"/>
      <c r="BZ404" s="82"/>
      <c r="CA404" s="82"/>
      <c r="CB404" s="82"/>
      <c r="CC404" s="82"/>
      <c r="CD404" s="82"/>
      <c r="CE404" s="82"/>
      <c r="CF404" s="82"/>
      <c r="CG404" s="82"/>
      <c r="CH404" s="82"/>
      <c r="CI404" s="82"/>
      <c r="CJ404" s="82"/>
      <c r="CK404" s="82"/>
      <c r="CL404" s="82"/>
      <c r="CM404" s="82"/>
      <c r="CN404" s="82"/>
      <c r="CO404" s="82"/>
      <c r="CP404" s="82"/>
      <c r="CQ404" s="82"/>
      <c r="CR404" s="82"/>
      <c r="CS404" s="82"/>
      <c r="CT404" s="82"/>
      <c r="CU404" s="82"/>
      <c r="CV404" s="82"/>
      <c r="CW404" s="82"/>
      <c r="CX404" s="82"/>
    </row>
    <row r="405">
      <c r="A405" s="80"/>
      <c r="B405" s="11"/>
      <c r="C405" s="11"/>
      <c r="D405" s="99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  <c r="BB405" s="82"/>
      <c r="BC405" s="82"/>
      <c r="BD405" s="82"/>
      <c r="BE405" s="82"/>
      <c r="BF405" s="82"/>
      <c r="BG405" s="82"/>
      <c r="BH405" s="82"/>
      <c r="BI405" s="82"/>
      <c r="BJ405" s="82"/>
      <c r="BK405" s="82"/>
      <c r="BL405" s="82"/>
      <c r="BM405" s="82"/>
      <c r="BN405" s="82"/>
      <c r="BO405" s="82"/>
      <c r="BP405" s="82"/>
      <c r="BQ405" s="82"/>
      <c r="BR405" s="82"/>
      <c r="BS405" s="82"/>
      <c r="BT405" s="82"/>
      <c r="BU405" s="82"/>
      <c r="BV405" s="82"/>
      <c r="BW405" s="82"/>
      <c r="BX405" s="82"/>
      <c r="BY405" s="82"/>
      <c r="BZ405" s="82"/>
      <c r="CA405" s="82"/>
      <c r="CB405" s="82"/>
      <c r="CC405" s="82"/>
      <c r="CD405" s="82"/>
      <c r="CE405" s="82"/>
      <c r="CF405" s="82"/>
      <c r="CG405" s="82"/>
      <c r="CH405" s="82"/>
      <c r="CI405" s="82"/>
      <c r="CJ405" s="82"/>
      <c r="CK405" s="82"/>
      <c r="CL405" s="82"/>
      <c r="CM405" s="82"/>
      <c r="CN405" s="82"/>
      <c r="CO405" s="82"/>
      <c r="CP405" s="82"/>
      <c r="CQ405" s="82"/>
      <c r="CR405" s="82"/>
      <c r="CS405" s="82"/>
      <c r="CT405" s="82"/>
      <c r="CU405" s="82"/>
      <c r="CV405" s="82"/>
      <c r="CW405" s="82"/>
      <c r="CX405" s="82"/>
    </row>
    <row r="406">
      <c r="A406" s="80"/>
      <c r="B406" s="11"/>
      <c r="C406" s="11"/>
      <c r="D406" s="99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  <c r="BB406" s="82"/>
      <c r="BC406" s="82"/>
      <c r="BD406" s="82"/>
      <c r="BE406" s="82"/>
      <c r="BF406" s="82"/>
      <c r="BG406" s="82"/>
      <c r="BH406" s="82"/>
      <c r="BI406" s="82"/>
      <c r="BJ406" s="82"/>
      <c r="BK406" s="82"/>
      <c r="BL406" s="82"/>
      <c r="BM406" s="82"/>
      <c r="BN406" s="82"/>
      <c r="BO406" s="82"/>
      <c r="BP406" s="82"/>
      <c r="BQ406" s="82"/>
      <c r="BR406" s="82"/>
      <c r="BS406" s="82"/>
      <c r="BT406" s="82"/>
      <c r="BU406" s="82"/>
      <c r="BV406" s="82"/>
      <c r="BW406" s="82"/>
      <c r="BX406" s="82"/>
      <c r="BY406" s="82"/>
      <c r="BZ406" s="82"/>
      <c r="CA406" s="82"/>
      <c r="CB406" s="82"/>
      <c r="CC406" s="82"/>
      <c r="CD406" s="82"/>
      <c r="CE406" s="82"/>
      <c r="CF406" s="82"/>
      <c r="CG406" s="82"/>
      <c r="CH406" s="82"/>
      <c r="CI406" s="82"/>
      <c r="CJ406" s="82"/>
      <c r="CK406" s="82"/>
      <c r="CL406" s="82"/>
      <c r="CM406" s="82"/>
      <c r="CN406" s="82"/>
      <c r="CO406" s="82"/>
      <c r="CP406" s="82"/>
      <c r="CQ406" s="82"/>
      <c r="CR406" s="82"/>
      <c r="CS406" s="82"/>
      <c r="CT406" s="82"/>
      <c r="CU406" s="82"/>
      <c r="CV406" s="82"/>
      <c r="CW406" s="82"/>
      <c r="CX406" s="82"/>
    </row>
    <row r="407">
      <c r="A407" s="80"/>
      <c r="B407" s="11"/>
      <c r="C407" s="11"/>
      <c r="D407" s="99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  <c r="BB407" s="82"/>
      <c r="BC407" s="82"/>
      <c r="BD407" s="82"/>
      <c r="BE407" s="82"/>
      <c r="BF407" s="82"/>
      <c r="BG407" s="82"/>
      <c r="BH407" s="82"/>
      <c r="BI407" s="82"/>
      <c r="BJ407" s="82"/>
      <c r="BK407" s="82"/>
      <c r="BL407" s="82"/>
      <c r="BM407" s="82"/>
      <c r="BN407" s="82"/>
      <c r="BO407" s="82"/>
      <c r="BP407" s="82"/>
      <c r="BQ407" s="82"/>
      <c r="BR407" s="82"/>
      <c r="BS407" s="82"/>
      <c r="BT407" s="82"/>
      <c r="BU407" s="82"/>
      <c r="BV407" s="82"/>
      <c r="BW407" s="82"/>
      <c r="BX407" s="82"/>
      <c r="BY407" s="82"/>
      <c r="BZ407" s="82"/>
      <c r="CA407" s="82"/>
      <c r="CB407" s="82"/>
      <c r="CC407" s="82"/>
      <c r="CD407" s="82"/>
      <c r="CE407" s="82"/>
      <c r="CF407" s="82"/>
      <c r="CG407" s="82"/>
      <c r="CH407" s="82"/>
      <c r="CI407" s="82"/>
      <c r="CJ407" s="82"/>
      <c r="CK407" s="82"/>
      <c r="CL407" s="82"/>
      <c r="CM407" s="82"/>
      <c r="CN407" s="82"/>
      <c r="CO407" s="82"/>
      <c r="CP407" s="82"/>
      <c r="CQ407" s="82"/>
      <c r="CR407" s="82"/>
      <c r="CS407" s="82"/>
      <c r="CT407" s="82"/>
      <c r="CU407" s="82"/>
      <c r="CV407" s="82"/>
      <c r="CW407" s="82"/>
      <c r="CX407" s="82"/>
    </row>
    <row r="408">
      <c r="A408" s="80"/>
      <c r="B408" s="11"/>
      <c r="C408" s="11"/>
      <c r="D408" s="99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  <c r="BK408" s="82"/>
      <c r="BL408" s="82"/>
      <c r="BM408" s="82"/>
      <c r="BN408" s="82"/>
      <c r="BO408" s="82"/>
      <c r="BP408" s="82"/>
      <c r="BQ408" s="82"/>
      <c r="BR408" s="82"/>
      <c r="BS408" s="82"/>
      <c r="BT408" s="82"/>
      <c r="BU408" s="82"/>
      <c r="BV408" s="82"/>
      <c r="BW408" s="82"/>
      <c r="BX408" s="82"/>
      <c r="BY408" s="82"/>
      <c r="BZ408" s="82"/>
      <c r="CA408" s="82"/>
      <c r="CB408" s="82"/>
      <c r="CC408" s="82"/>
      <c r="CD408" s="82"/>
      <c r="CE408" s="82"/>
      <c r="CF408" s="82"/>
      <c r="CG408" s="82"/>
      <c r="CH408" s="82"/>
      <c r="CI408" s="82"/>
      <c r="CJ408" s="82"/>
      <c r="CK408" s="82"/>
      <c r="CL408" s="82"/>
      <c r="CM408" s="82"/>
      <c r="CN408" s="82"/>
      <c r="CO408" s="82"/>
      <c r="CP408" s="82"/>
      <c r="CQ408" s="82"/>
      <c r="CR408" s="82"/>
      <c r="CS408" s="82"/>
      <c r="CT408" s="82"/>
      <c r="CU408" s="82"/>
      <c r="CV408" s="82"/>
      <c r="CW408" s="82"/>
      <c r="CX408" s="82"/>
    </row>
    <row r="409">
      <c r="A409" s="80"/>
      <c r="B409" s="11"/>
      <c r="C409" s="11"/>
      <c r="D409" s="99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  <c r="BB409" s="82"/>
      <c r="BC409" s="82"/>
      <c r="BD409" s="82"/>
      <c r="BE409" s="82"/>
      <c r="BF409" s="82"/>
      <c r="BG409" s="82"/>
      <c r="BH409" s="82"/>
      <c r="BI409" s="82"/>
      <c r="BJ409" s="82"/>
      <c r="BK409" s="82"/>
      <c r="BL409" s="82"/>
      <c r="BM409" s="82"/>
      <c r="BN409" s="82"/>
      <c r="BO409" s="82"/>
      <c r="BP409" s="82"/>
      <c r="BQ409" s="82"/>
      <c r="BR409" s="82"/>
      <c r="BS409" s="82"/>
      <c r="BT409" s="82"/>
      <c r="BU409" s="82"/>
      <c r="BV409" s="82"/>
      <c r="BW409" s="82"/>
      <c r="BX409" s="82"/>
      <c r="BY409" s="82"/>
      <c r="BZ409" s="82"/>
      <c r="CA409" s="82"/>
      <c r="CB409" s="82"/>
      <c r="CC409" s="82"/>
      <c r="CD409" s="82"/>
      <c r="CE409" s="82"/>
      <c r="CF409" s="82"/>
      <c r="CG409" s="82"/>
      <c r="CH409" s="82"/>
      <c r="CI409" s="82"/>
      <c r="CJ409" s="82"/>
      <c r="CK409" s="82"/>
      <c r="CL409" s="82"/>
      <c r="CM409" s="82"/>
      <c r="CN409" s="82"/>
      <c r="CO409" s="82"/>
      <c r="CP409" s="82"/>
      <c r="CQ409" s="82"/>
      <c r="CR409" s="82"/>
      <c r="CS409" s="82"/>
      <c r="CT409" s="82"/>
      <c r="CU409" s="82"/>
      <c r="CV409" s="82"/>
      <c r="CW409" s="82"/>
      <c r="CX409" s="82"/>
    </row>
    <row r="410">
      <c r="A410" s="80"/>
      <c r="B410" s="11"/>
      <c r="C410" s="11"/>
      <c r="D410" s="99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82"/>
      <c r="BE410" s="82"/>
      <c r="BF410" s="82"/>
      <c r="BG410" s="82"/>
      <c r="BH410" s="82"/>
      <c r="BI410" s="82"/>
      <c r="BJ410" s="82"/>
      <c r="BK410" s="82"/>
      <c r="BL410" s="82"/>
      <c r="BM410" s="82"/>
      <c r="BN410" s="82"/>
      <c r="BO410" s="82"/>
      <c r="BP410" s="82"/>
      <c r="BQ410" s="82"/>
      <c r="BR410" s="82"/>
      <c r="BS410" s="82"/>
      <c r="BT410" s="82"/>
      <c r="BU410" s="82"/>
      <c r="BV410" s="82"/>
      <c r="BW410" s="82"/>
      <c r="BX410" s="82"/>
      <c r="BY410" s="82"/>
      <c r="BZ410" s="82"/>
      <c r="CA410" s="82"/>
      <c r="CB410" s="82"/>
      <c r="CC410" s="82"/>
      <c r="CD410" s="82"/>
      <c r="CE410" s="82"/>
      <c r="CF410" s="82"/>
      <c r="CG410" s="82"/>
      <c r="CH410" s="82"/>
      <c r="CI410" s="82"/>
      <c r="CJ410" s="82"/>
      <c r="CK410" s="82"/>
      <c r="CL410" s="82"/>
      <c r="CM410" s="82"/>
      <c r="CN410" s="82"/>
      <c r="CO410" s="82"/>
      <c r="CP410" s="82"/>
      <c r="CQ410" s="82"/>
      <c r="CR410" s="82"/>
      <c r="CS410" s="82"/>
      <c r="CT410" s="82"/>
      <c r="CU410" s="82"/>
      <c r="CV410" s="82"/>
      <c r="CW410" s="82"/>
      <c r="CX410" s="82"/>
    </row>
    <row r="411">
      <c r="A411" s="80"/>
      <c r="B411" s="11"/>
      <c r="C411" s="11"/>
      <c r="D411" s="99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  <c r="BB411" s="82"/>
      <c r="BC411" s="82"/>
      <c r="BD411" s="82"/>
      <c r="BE411" s="82"/>
      <c r="BF411" s="82"/>
      <c r="BG411" s="82"/>
      <c r="BH411" s="82"/>
      <c r="BI411" s="82"/>
      <c r="BJ411" s="82"/>
      <c r="BK411" s="82"/>
      <c r="BL411" s="82"/>
      <c r="BM411" s="82"/>
      <c r="BN411" s="82"/>
      <c r="BO411" s="82"/>
      <c r="BP411" s="82"/>
      <c r="BQ411" s="82"/>
      <c r="BR411" s="82"/>
      <c r="BS411" s="82"/>
      <c r="BT411" s="82"/>
      <c r="BU411" s="82"/>
      <c r="BV411" s="82"/>
      <c r="BW411" s="82"/>
      <c r="BX411" s="82"/>
      <c r="BY411" s="82"/>
      <c r="BZ411" s="82"/>
      <c r="CA411" s="82"/>
      <c r="CB411" s="82"/>
      <c r="CC411" s="82"/>
      <c r="CD411" s="82"/>
      <c r="CE411" s="82"/>
      <c r="CF411" s="82"/>
      <c r="CG411" s="82"/>
      <c r="CH411" s="82"/>
      <c r="CI411" s="82"/>
      <c r="CJ411" s="82"/>
      <c r="CK411" s="82"/>
      <c r="CL411" s="82"/>
      <c r="CM411" s="82"/>
      <c r="CN411" s="82"/>
      <c r="CO411" s="82"/>
      <c r="CP411" s="82"/>
      <c r="CQ411" s="82"/>
      <c r="CR411" s="82"/>
      <c r="CS411" s="82"/>
      <c r="CT411" s="82"/>
      <c r="CU411" s="82"/>
      <c r="CV411" s="82"/>
      <c r="CW411" s="82"/>
      <c r="CX411" s="82"/>
    </row>
    <row r="412">
      <c r="A412" s="80"/>
      <c r="B412" s="11"/>
      <c r="C412" s="11"/>
      <c r="D412" s="99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  <c r="BB412" s="82"/>
      <c r="BC412" s="82"/>
      <c r="BD412" s="82"/>
      <c r="BE412" s="82"/>
      <c r="BF412" s="82"/>
      <c r="BG412" s="82"/>
      <c r="BH412" s="82"/>
      <c r="BI412" s="82"/>
      <c r="BJ412" s="82"/>
      <c r="BK412" s="82"/>
      <c r="BL412" s="82"/>
      <c r="BM412" s="82"/>
      <c r="BN412" s="82"/>
      <c r="BO412" s="82"/>
      <c r="BP412" s="82"/>
      <c r="BQ412" s="82"/>
      <c r="BR412" s="82"/>
      <c r="BS412" s="82"/>
      <c r="BT412" s="82"/>
      <c r="BU412" s="82"/>
      <c r="BV412" s="82"/>
      <c r="BW412" s="82"/>
      <c r="BX412" s="82"/>
      <c r="BY412" s="82"/>
      <c r="BZ412" s="82"/>
      <c r="CA412" s="82"/>
      <c r="CB412" s="82"/>
      <c r="CC412" s="82"/>
      <c r="CD412" s="82"/>
      <c r="CE412" s="82"/>
      <c r="CF412" s="82"/>
      <c r="CG412" s="82"/>
      <c r="CH412" s="82"/>
      <c r="CI412" s="82"/>
      <c r="CJ412" s="82"/>
      <c r="CK412" s="82"/>
      <c r="CL412" s="82"/>
      <c r="CM412" s="82"/>
      <c r="CN412" s="82"/>
      <c r="CO412" s="82"/>
      <c r="CP412" s="82"/>
      <c r="CQ412" s="82"/>
      <c r="CR412" s="82"/>
      <c r="CS412" s="82"/>
      <c r="CT412" s="82"/>
      <c r="CU412" s="82"/>
      <c r="CV412" s="82"/>
      <c r="CW412" s="82"/>
      <c r="CX412" s="82"/>
    </row>
    <row r="413">
      <c r="A413" s="80"/>
      <c r="B413" s="11"/>
      <c r="C413" s="11"/>
      <c r="D413" s="99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  <c r="BB413" s="82"/>
      <c r="BC413" s="82"/>
      <c r="BD413" s="82"/>
      <c r="BE413" s="82"/>
      <c r="BF413" s="82"/>
      <c r="BG413" s="82"/>
      <c r="BH413" s="82"/>
      <c r="BI413" s="82"/>
      <c r="BJ413" s="82"/>
      <c r="BK413" s="82"/>
      <c r="BL413" s="82"/>
      <c r="BM413" s="82"/>
      <c r="BN413" s="82"/>
      <c r="BO413" s="82"/>
      <c r="BP413" s="82"/>
      <c r="BQ413" s="82"/>
      <c r="BR413" s="82"/>
      <c r="BS413" s="82"/>
      <c r="BT413" s="82"/>
      <c r="BU413" s="82"/>
      <c r="BV413" s="82"/>
      <c r="BW413" s="82"/>
      <c r="BX413" s="82"/>
      <c r="BY413" s="82"/>
      <c r="BZ413" s="82"/>
      <c r="CA413" s="82"/>
      <c r="CB413" s="82"/>
      <c r="CC413" s="82"/>
      <c r="CD413" s="82"/>
      <c r="CE413" s="82"/>
      <c r="CF413" s="82"/>
      <c r="CG413" s="82"/>
      <c r="CH413" s="82"/>
      <c r="CI413" s="82"/>
      <c r="CJ413" s="82"/>
      <c r="CK413" s="82"/>
      <c r="CL413" s="82"/>
      <c r="CM413" s="82"/>
      <c r="CN413" s="82"/>
      <c r="CO413" s="82"/>
      <c r="CP413" s="82"/>
      <c r="CQ413" s="82"/>
      <c r="CR413" s="82"/>
      <c r="CS413" s="82"/>
      <c r="CT413" s="82"/>
      <c r="CU413" s="82"/>
      <c r="CV413" s="82"/>
      <c r="CW413" s="82"/>
      <c r="CX413" s="82"/>
    </row>
    <row r="414">
      <c r="A414" s="80"/>
      <c r="B414" s="11"/>
      <c r="C414" s="11"/>
      <c r="D414" s="99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  <c r="BB414" s="82"/>
      <c r="BC414" s="82"/>
      <c r="BD414" s="82"/>
      <c r="BE414" s="82"/>
      <c r="BF414" s="82"/>
      <c r="BG414" s="82"/>
      <c r="BH414" s="82"/>
      <c r="BI414" s="82"/>
      <c r="BJ414" s="82"/>
      <c r="BK414" s="82"/>
      <c r="BL414" s="82"/>
      <c r="BM414" s="82"/>
      <c r="BN414" s="82"/>
      <c r="BO414" s="82"/>
      <c r="BP414" s="82"/>
      <c r="BQ414" s="82"/>
      <c r="BR414" s="82"/>
      <c r="BS414" s="82"/>
      <c r="BT414" s="82"/>
      <c r="BU414" s="82"/>
      <c r="BV414" s="82"/>
      <c r="BW414" s="82"/>
      <c r="BX414" s="82"/>
      <c r="BY414" s="82"/>
      <c r="BZ414" s="82"/>
      <c r="CA414" s="82"/>
      <c r="CB414" s="82"/>
      <c r="CC414" s="82"/>
      <c r="CD414" s="82"/>
      <c r="CE414" s="82"/>
      <c r="CF414" s="82"/>
      <c r="CG414" s="82"/>
      <c r="CH414" s="82"/>
      <c r="CI414" s="82"/>
      <c r="CJ414" s="82"/>
      <c r="CK414" s="82"/>
      <c r="CL414" s="82"/>
      <c r="CM414" s="82"/>
      <c r="CN414" s="82"/>
      <c r="CO414" s="82"/>
      <c r="CP414" s="82"/>
      <c r="CQ414" s="82"/>
      <c r="CR414" s="82"/>
      <c r="CS414" s="82"/>
      <c r="CT414" s="82"/>
      <c r="CU414" s="82"/>
      <c r="CV414" s="82"/>
      <c r="CW414" s="82"/>
      <c r="CX414" s="82"/>
    </row>
    <row r="415">
      <c r="A415" s="80"/>
      <c r="B415" s="11"/>
      <c r="C415" s="11"/>
      <c r="D415" s="99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  <c r="BB415" s="82"/>
      <c r="BC415" s="82"/>
      <c r="BD415" s="82"/>
      <c r="BE415" s="82"/>
      <c r="BF415" s="82"/>
      <c r="BG415" s="82"/>
      <c r="BH415" s="82"/>
      <c r="BI415" s="82"/>
      <c r="BJ415" s="82"/>
      <c r="BK415" s="82"/>
      <c r="BL415" s="82"/>
      <c r="BM415" s="82"/>
      <c r="BN415" s="82"/>
      <c r="BO415" s="82"/>
      <c r="BP415" s="82"/>
      <c r="BQ415" s="82"/>
      <c r="BR415" s="82"/>
      <c r="BS415" s="82"/>
      <c r="BT415" s="82"/>
      <c r="BU415" s="82"/>
      <c r="BV415" s="82"/>
      <c r="BW415" s="82"/>
      <c r="BX415" s="82"/>
      <c r="BY415" s="82"/>
      <c r="BZ415" s="82"/>
      <c r="CA415" s="82"/>
      <c r="CB415" s="82"/>
      <c r="CC415" s="82"/>
      <c r="CD415" s="82"/>
      <c r="CE415" s="82"/>
      <c r="CF415" s="82"/>
      <c r="CG415" s="82"/>
      <c r="CH415" s="82"/>
      <c r="CI415" s="82"/>
      <c r="CJ415" s="82"/>
      <c r="CK415" s="82"/>
      <c r="CL415" s="82"/>
      <c r="CM415" s="82"/>
      <c r="CN415" s="82"/>
      <c r="CO415" s="82"/>
      <c r="CP415" s="82"/>
      <c r="CQ415" s="82"/>
      <c r="CR415" s="82"/>
      <c r="CS415" s="82"/>
      <c r="CT415" s="82"/>
      <c r="CU415" s="82"/>
      <c r="CV415" s="82"/>
      <c r="CW415" s="82"/>
      <c r="CX415" s="82"/>
    </row>
    <row r="416">
      <c r="A416" s="80"/>
      <c r="B416" s="11"/>
      <c r="C416" s="11"/>
      <c r="D416" s="99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  <c r="BB416" s="82"/>
      <c r="BC416" s="82"/>
      <c r="BD416" s="82"/>
      <c r="BE416" s="82"/>
      <c r="BF416" s="82"/>
      <c r="BG416" s="82"/>
      <c r="BH416" s="82"/>
      <c r="BI416" s="82"/>
      <c r="BJ416" s="82"/>
      <c r="BK416" s="82"/>
      <c r="BL416" s="82"/>
      <c r="BM416" s="82"/>
      <c r="BN416" s="82"/>
      <c r="BO416" s="82"/>
      <c r="BP416" s="82"/>
      <c r="BQ416" s="82"/>
      <c r="BR416" s="82"/>
      <c r="BS416" s="82"/>
      <c r="BT416" s="82"/>
      <c r="BU416" s="82"/>
      <c r="BV416" s="82"/>
      <c r="BW416" s="82"/>
      <c r="BX416" s="82"/>
      <c r="BY416" s="82"/>
      <c r="BZ416" s="82"/>
      <c r="CA416" s="82"/>
      <c r="CB416" s="82"/>
      <c r="CC416" s="82"/>
      <c r="CD416" s="82"/>
      <c r="CE416" s="82"/>
      <c r="CF416" s="82"/>
      <c r="CG416" s="82"/>
      <c r="CH416" s="82"/>
      <c r="CI416" s="82"/>
      <c r="CJ416" s="82"/>
      <c r="CK416" s="82"/>
      <c r="CL416" s="82"/>
      <c r="CM416" s="82"/>
      <c r="CN416" s="82"/>
      <c r="CO416" s="82"/>
      <c r="CP416" s="82"/>
      <c r="CQ416" s="82"/>
      <c r="CR416" s="82"/>
      <c r="CS416" s="82"/>
      <c r="CT416" s="82"/>
      <c r="CU416" s="82"/>
      <c r="CV416" s="82"/>
      <c r="CW416" s="82"/>
      <c r="CX416" s="82"/>
    </row>
    <row r="417">
      <c r="A417" s="80"/>
      <c r="B417" s="11"/>
      <c r="C417" s="11"/>
      <c r="D417" s="99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  <c r="BB417" s="82"/>
      <c r="BC417" s="82"/>
      <c r="BD417" s="82"/>
      <c r="BE417" s="82"/>
      <c r="BF417" s="82"/>
      <c r="BG417" s="82"/>
      <c r="BH417" s="82"/>
      <c r="BI417" s="82"/>
      <c r="BJ417" s="82"/>
      <c r="BK417" s="82"/>
      <c r="BL417" s="82"/>
      <c r="BM417" s="82"/>
      <c r="BN417" s="82"/>
      <c r="BO417" s="82"/>
      <c r="BP417" s="82"/>
      <c r="BQ417" s="82"/>
      <c r="BR417" s="82"/>
      <c r="BS417" s="82"/>
      <c r="BT417" s="82"/>
      <c r="BU417" s="82"/>
      <c r="BV417" s="82"/>
      <c r="BW417" s="82"/>
      <c r="BX417" s="82"/>
      <c r="BY417" s="82"/>
      <c r="BZ417" s="82"/>
      <c r="CA417" s="82"/>
      <c r="CB417" s="82"/>
      <c r="CC417" s="82"/>
      <c r="CD417" s="82"/>
      <c r="CE417" s="82"/>
      <c r="CF417" s="82"/>
      <c r="CG417" s="82"/>
      <c r="CH417" s="82"/>
      <c r="CI417" s="82"/>
      <c r="CJ417" s="82"/>
      <c r="CK417" s="82"/>
      <c r="CL417" s="82"/>
      <c r="CM417" s="82"/>
      <c r="CN417" s="82"/>
      <c r="CO417" s="82"/>
      <c r="CP417" s="82"/>
      <c r="CQ417" s="82"/>
      <c r="CR417" s="82"/>
      <c r="CS417" s="82"/>
      <c r="CT417" s="82"/>
      <c r="CU417" s="82"/>
      <c r="CV417" s="82"/>
      <c r="CW417" s="82"/>
      <c r="CX417" s="82"/>
    </row>
    <row r="418">
      <c r="A418" s="80"/>
      <c r="B418" s="11"/>
      <c r="C418" s="11"/>
      <c r="D418" s="99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  <c r="BN418" s="82"/>
      <c r="BO418" s="82"/>
      <c r="BP418" s="82"/>
      <c r="BQ418" s="82"/>
      <c r="BR418" s="82"/>
      <c r="BS418" s="82"/>
      <c r="BT418" s="82"/>
      <c r="BU418" s="82"/>
      <c r="BV418" s="82"/>
      <c r="BW418" s="82"/>
      <c r="BX418" s="82"/>
      <c r="BY418" s="82"/>
      <c r="BZ418" s="82"/>
      <c r="CA418" s="82"/>
      <c r="CB418" s="82"/>
      <c r="CC418" s="82"/>
      <c r="CD418" s="82"/>
      <c r="CE418" s="82"/>
      <c r="CF418" s="82"/>
      <c r="CG418" s="82"/>
      <c r="CH418" s="82"/>
      <c r="CI418" s="82"/>
      <c r="CJ418" s="82"/>
      <c r="CK418" s="82"/>
      <c r="CL418" s="82"/>
      <c r="CM418" s="82"/>
      <c r="CN418" s="82"/>
      <c r="CO418" s="82"/>
      <c r="CP418" s="82"/>
      <c r="CQ418" s="82"/>
      <c r="CR418" s="82"/>
      <c r="CS418" s="82"/>
      <c r="CT418" s="82"/>
      <c r="CU418" s="82"/>
      <c r="CV418" s="82"/>
      <c r="CW418" s="82"/>
      <c r="CX418" s="82"/>
    </row>
    <row r="419">
      <c r="A419" s="80"/>
      <c r="B419" s="11"/>
      <c r="C419" s="11"/>
      <c r="D419" s="99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  <c r="BB419" s="82"/>
      <c r="BC419" s="82"/>
      <c r="BD419" s="82"/>
      <c r="BE419" s="82"/>
      <c r="BF419" s="82"/>
      <c r="BG419" s="82"/>
      <c r="BH419" s="82"/>
      <c r="BI419" s="82"/>
      <c r="BJ419" s="82"/>
      <c r="BK419" s="82"/>
      <c r="BL419" s="82"/>
      <c r="BM419" s="82"/>
      <c r="BN419" s="82"/>
      <c r="BO419" s="82"/>
      <c r="BP419" s="82"/>
      <c r="BQ419" s="82"/>
      <c r="BR419" s="82"/>
      <c r="BS419" s="82"/>
      <c r="BT419" s="82"/>
      <c r="BU419" s="82"/>
      <c r="BV419" s="82"/>
      <c r="BW419" s="82"/>
      <c r="BX419" s="82"/>
      <c r="BY419" s="82"/>
      <c r="BZ419" s="82"/>
      <c r="CA419" s="82"/>
      <c r="CB419" s="82"/>
      <c r="CC419" s="82"/>
      <c r="CD419" s="82"/>
      <c r="CE419" s="82"/>
      <c r="CF419" s="82"/>
      <c r="CG419" s="82"/>
      <c r="CH419" s="82"/>
      <c r="CI419" s="82"/>
      <c r="CJ419" s="82"/>
      <c r="CK419" s="82"/>
      <c r="CL419" s="82"/>
      <c r="CM419" s="82"/>
      <c r="CN419" s="82"/>
      <c r="CO419" s="82"/>
      <c r="CP419" s="82"/>
      <c r="CQ419" s="82"/>
      <c r="CR419" s="82"/>
      <c r="CS419" s="82"/>
      <c r="CT419" s="82"/>
      <c r="CU419" s="82"/>
      <c r="CV419" s="82"/>
      <c r="CW419" s="82"/>
      <c r="CX419" s="82"/>
    </row>
    <row r="420">
      <c r="A420" s="80"/>
      <c r="B420" s="11"/>
      <c r="C420" s="11"/>
      <c r="D420" s="99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  <c r="BB420" s="82"/>
      <c r="BC420" s="82"/>
      <c r="BD420" s="82"/>
      <c r="BE420" s="82"/>
      <c r="BF420" s="82"/>
      <c r="BG420" s="82"/>
      <c r="BH420" s="82"/>
      <c r="BI420" s="82"/>
      <c r="BJ420" s="82"/>
      <c r="BK420" s="82"/>
      <c r="BL420" s="82"/>
      <c r="BM420" s="82"/>
      <c r="BN420" s="82"/>
      <c r="BO420" s="82"/>
      <c r="BP420" s="82"/>
      <c r="BQ420" s="82"/>
      <c r="BR420" s="82"/>
      <c r="BS420" s="82"/>
      <c r="BT420" s="82"/>
      <c r="BU420" s="82"/>
      <c r="BV420" s="82"/>
      <c r="BW420" s="82"/>
      <c r="BX420" s="82"/>
      <c r="BY420" s="82"/>
      <c r="BZ420" s="82"/>
      <c r="CA420" s="82"/>
      <c r="CB420" s="82"/>
      <c r="CC420" s="82"/>
      <c r="CD420" s="82"/>
      <c r="CE420" s="82"/>
      <c r="CF420" s="82"/>
      <c r="CG420" s="82"/>
      <c r="CH420" s="82"/>
      <c r="CI420" s="82"/>
      <c r="CJ420" s="82"/>
      <c r="CK420" s="82"/>
      <c r="CL420" s="82"/>
      <c r="CM420" s="82"/>
      <c r="CN420" s="82"/>
      <c r="CO420" s="82"/>
      <c r="CP420" s="82"/>
      <c r="CQ420" s="82"/>
      <c r="CR420" s="82"/>
      <c r="CS420" s="82"/>
      <c r="CT420" s="82"/>
      <c r="CU420" s="82"/>
      <c r="CV420" s="82"/>
      <c r="CW420" s="82"/>
      <c r="CX420" s="82"/>
    </row>
    <row r="421">
      <c r="A421" s="80"/>
      <c r="B421" s="11"/>
      <c r="C421" s="11"/>
      <c r="D421" s="99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  <c r="BB421" s="82"/>
      <c r="BC421" s="82"/>
      <c r="BD421" s="82"/>
      <c r="BE421" s="82"/>
      <c r="BF421" s="82"/>
      <c r="BG421" s="82"/>
      <c r="BH421" s="82"/>
      <c r="BI421" s="82"/>
      <c r="BJ421" s="82"/>
      <c r="BK421" s="82"/>
      <c r="BL421" s="82"/>
      <c r="BM421" s="82"/>
      <c r="BN421" s="82"/>
      <c r="BO421" s="82"/>
      <c r="BP421" s="82"/>
      <c r="BQ421" s="82"/>
      <c r="BR421" s="82"/>
      <c r="BS421" s="82"/>
      <c r="BT421" s="82"/>
      <c r="BU421" s="82"/>
      <c r="BV421" s="82"/>
      <c r="BW421" s="82"/>
      <c r="BX421" s="82"/>
      <c r="BY421" s="82"/>
      <c r="BZ421" s="82"/>
      <c r="CA421" s="82"/>
      <c r="CB421" s="82"/>
      <c r="CC421" s="82"/>
      <c r="CD421" s="82"/>
      <c r="CE421" s="82"/>
      <c r="CF421" s="82"/>
      <c r="CG421" s="82"/>
      <c r="CH421" s="82"/>
      <c r="CI421" s="82"/>
      <c r="CJ421" s="82"/>
      <c r="CK421" s="82"/>
      <c r="CL421" s="82"/>
      <c r="CM421" s="82"/>
      <c r="CN421" s="82"/>
      <c r="CO421" s="82"/>
      <c r="CP421" s="82"/>
      <c r="CQ421" s="82"/>
      <c r="CR421" s="82"/>
      <c r="CS421" s="82"/>
      <c r="CT421" s="82"/>
      <c r="CU421" s="82"/>
      <c r="CV421" s="82"/>
      <c r="CW421" s="82"/>
      <c r="CX421" s="82"/>
    </row>
    <row r="422">
      <c r="A422" s="80"/>
      <c r="B422" s="11"/>
      <c r="C422" s="11"/>
      <c r="D422" s="99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  <c r="BQ422" s="82"/>
      <c r="BR422" s="82"/>
      <c r="BS422" s="82"/>
      <c r="BT422" s="82"/>
      <c r="BU422" s="82"/>
      <c r="BV422" s="82"/>
      <c r="BW422" s="82"/>
      <c r="BX422" s="82"/>
      <c r="BY422" s="82"/>
      <c r="BZ422" s="82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2"/>
      <c r="CN422" s="82"/>
      <c r="CO422" s="82"/>
      <c r="CP422" s="82"/>
      <c r="CQ422" s="82"/>
      <c r="CR422" s="82"/>
      <c r="CS422" s="82"/>
      <c r="CT422" s="82"/>
      <c r="CU422" s="82"/>
      <c r="CV422" s="82"/>
      <c r="CW422" s="82"/>
      <c r="CX422" s="82"/>
    </row>
    <row r="423">
      <c r="A423" s="80"/>
      <c r="B423" s="11"/>
      <c r="C423" s="11"/>
      <c r="D423" s="99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  <c r="BQ423" s="82"/>
      <c r="BR423" s="82"/>
      <c r="BS423" s="82"/>
      <c r="BT423" s="82"/>
      <c r="BU423" s="82"/>
      <c r="BV423" s="82"/>
      <c r="BW423" s="82"/>
      <c r="BX423" s="82"/>
      <c r="BY423" s="82"/>
      <c r="BZ423" s="82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2"/>
      <c r="CN423" s="82"/>
      <c r="CO423" s="82"/>
      <c r="CP423" s="82"/>
      <c r="CQ423" s="82"/>
      <c r="CR423" s="82"/>
      <c r="CS423" s="82"/>
      <c r="CT423" s="82"/>
      <c r="CU423" s="82"/>
      <c r="CV423" s="82"/>
      <c r="CW423" s="82"/>
      <c r="CX423" s="82"/>
    </row>
    <row r="424">
      <c r="A424" s="80"/>
      <c r="B424" s="11"/>
      <c r="C424" s="11"/>
      <c r="D424" s="99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  <c r="BN424" s="82"/>
      <c r="BO424" s="82"/>
      <c r="BP424" s="82"/>
      <c r="BQ424" s="82"/>
      <c r="BR424" s="82"/>
      <c r="BS424" s="82"/>
      <c r="BT424" s="82"/>
      <c r="BU424" s="82"/>
      <c r="BV424" s="82"/>
      <c r="BW424" s="82"/>
      <c r="BX424" s="82"/>
      <c r="BY424" s="82"/>
      <c r="BZ424" s="82"/>
      <c r="CA424" s="82"/>
      <c r="CB424" s="82"/>
      <c r="CC424" s="82"/>
      <c r="CD424" s="82"/>
      <c r="CE424" s="82"/>
      <c r="CF424" s="82"/>
      <c r="CG424" s="82"/>
      <c r="CH424" s="82"/>
      <c r="CI424" s="82"/>
      <c r="CJ424" s="82"/>
      <c r="CK424" s="82"/>
      <c r="CL424" s="82"/>
      <c r="CM424" s="82"/>
      <c r="CN424" s="82"/>
      <c r="CO424" s="82"/>
      <c r="CP424" s="82"/>
      <c r="CQ424" s="82"/>
      <c r="CR424" s="82"/>
      <c r="CS424" s="82"/>
      <c r="CT424" s="82"/>
      <c r="CU424" s="82"/>
      <c r="CV424" s="82"/>
      <c r="CW424" s="82"/>
      <c r="CX424" s="82"/>
    </row>
    <row r="425">
      <c r="A425" s="80"/>
      <c r="B425" s="11"/>
      <c r="C425" s="11"/>
      <c r="D425" s="99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  <c r="BN425" s="82"/>
      <c r="BO425" s="82"/>
      <c r="BP425" s="82"/>
      <c r="BQ425" s="82"/>
      <c r="BR425" s="82"/>
      <c r="BS425" s="82"/>
      <c r="BT425" s="82"/>
      <c r="BU425" s="82"/>
      <c r="BV425" s="82"/>
      <c r="BW425" s="82"/>
      <c r="BX425" s="82"/>
      <c r="BY425" s="82"/>
      <c r="BZ425" s="82"/>
      <c r="CA425" s="82"/>
      <c r="CB425" s="82"/>
      <c r="CC425" s="82"/>
      <c r="CD425" s="82"/>
      <c r="CE425" s="82"/>
      <c r="CF425" s="82"/>
      <c r="CG425" s="82"/>
      <c r="CH425" s="82"/>
      <c r="CI425" s="82"/>
      <c r="CJ425" s="82"/>
      <c r="CK425" s="82"/>
      <c r="CL425" s="82"/>
      <c r="CM425" s="82"/>
      <c r="CN425" s="82"/>
      <c r="CO425" s="82"/>
      <c r="CP425" s="82"/>
      <c r="CQ425" s="82"/>
      <c r="CR425" s="82"/>
      <c r="CS425" s="82"/>
      <c r="CT425" s="82"/>
      <c r="CU425" s="82"/>
      <c r="CV425" s="82"/>
      <c r="CW425" s="82"/>
      <c r="CX425" s="82"/>
    </row>
    <row r="426">
      <c r="A426" s="80"/>
      <c r="B426" s="11"/>
      <c r="C426" s="11"/>
      <c r="D426" s="99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  <c r="BQ426" s="82"/>
      <c r="BR426" s="82"/>
      <c r="BS426" s="82"/>
      <c r="BT426" s="82"/>
      <c r="BU426" s="82"/>
      <c r="BV426" s="82"/>
      <c r="BW426" s="82"/>
      <c r="BX426" s="82"/>
      <c r="BY426" s="82"/>
      <c r="BZ426" s="82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2"/>
      <c r="CN426" s="82"/>
      <c r="CO426" s="82"/>
      <c r="CP426" s="82"/>
      <c r="CQ426" s="82"/>
      <c r="CR426" s="82"/>
      <c r="CS426" s="82"/>
      <c r="CT426" s="82"/>
      <c r="CU426" s="82"/>
      <c r="CV426" s="82"/>
      <c r="CW426" s="82"/>
      <c r="CX426" s="82"/>
    </row>
    <row r="427">
      <c r="A427" s="80"/>
      <c r="B427" s="11"/>
      <c r="C427" s="11"/>
      <c r="D427" s="99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  <c r="BN427" s="82"/>
      <c r="BO427" s="82"/>
      <c r="BP427" s="82"/>
      <c r="BQ427" s="82"/>
      <c r="BR427" s="82"/>
      <c r="BS427" s="82"/>
      <c r="BT427" s="82"/>
      <c r="BU427" s="82"/>
      <c r="BV427" s="82"/>
      <c r="BW427" s="82"/>
      <c r="BX427" s="82"/>
      <c r="BY427" s="82"/>
      <c r="BZ427" s="82"/>
      <c r="CA427" s="82"/>
      <c r="CB427" s="82"/>
      <c r="CC427" s="82"/>
      <c r="CD427" s="82"/>
      <c r="CE427" s="82"/>
      <c r="CF427" s="82"/>
      <c r="CG427" s="82"/>
      <c r="CH427" s="82"/>
      <c r="CI427" s="82"/>
      <c r="CJ427" s="82"/>
      <c r="CK427" s="82"/>
      <c r="CL427" s="82"/>
      <c r="CM427" s="82"/>
      <c r="CN427" s="82"/>
      <c r="CO427" s="82"/>
      <c r="CP427" s="82"/>
      <c r="CQ427" s="82"/>
      <c r="CR427" s="82"/>
      <c r="CS427" s="82"/>
      <c r="CT427" s="82"/>
      <c r="CU427" s="82"/>
      <c r="CV427" s="82"/>
      <c r="CW427" s="82"/>
      <c r="CX427" s="82"/>
    </row>
    <row r="428">
      <c r="A428" s="80"/>
      <c r="B428" s="11"/>
      <c r="C428" s="11"/>
      <c r="D428" s="99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  <c r="BN428" s="82"/>
      <c r="BO428" s="82"/>
      <c r="BP428" s="82"/>
      <c r="BQ428" s="82"/>
      <c r="BR428" s="82"/>
      <c r="BS428" s="82"/>
      <c r="BT428" s="82"/>
      <c r="BU428" s="82"/>
      <c r="BV428" s="82"/>
      <c r="BW428" s="82"/>
      <c r="BX428" s="82"/>
      <c r="BY428" s="82"/>
      <c r="BZ428" s="82"/>
      <c r="CA428" s="82"/>
      <c r="CB428" s="82"/>
      <c r="CC428" s="82"/>
      <c r="CD428" s="82"/>
      <c r="CE428" s="82"/>
      <c r="CF428" s="82"/>
      <c r="CG428" s="82"/>
      <c r="CH428" s="82"/>
      <c r="CI428" s="82"/>
      <c r="CJ428" s="82"/>
      <c r="CK428" s="82"/>
      <c r="CL428" s="82"/>
      <c r="CM428" s="82"/>
      <c r="CN428" s="82"/>
      <c r="CO428" s="82"/>
      <c r="CP428" s="82"/>
      <c r="CQ428" s="82"/>
      <c r="CR428" s="82"/>
      <c r="CS428" s="82"/>
      <c r="CT428" s="82"/>
      <c r="CU428" s="82"/>
      <c r="CV428" s="82"/>
      <c r="CW428" s="82"/>
      <c r="CX428" s="82"/>
    </row>
    <row r="429">
      <c r="A429" s="80"/>
      <c r="B429" s="11"/>
      <c r="C429" s="11"/>
      <c r="D429" s="99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  <c r="BQ429" s="82"/>
      <c r="BR429" s="82"/>
      <c r="BS429" s="82"/>
      <c r="BT429" s="82"/>
      <c r="BU429" s="82"/>
      <c r="BV429" s="82"/>
      <c r="BW429" s="82"/>
      <c r="BX429" s="82"/>
      <c r="BY429" s="82"/>
      <c r="BZ429" s="82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2"/>
      <c r="CN429" s="82"/>
      <c r="CO429" s="82"/>
      <c r="CP429" s="82"/>
      <c r="CQ429" s="82"/>
      <c r="CR429" s="82"/>
      <c r="CS429" s="82"/>
      <c r="CT429" s="82"/>
      <c r="CU429" s="82"/>
      <c r="CV429" s="82"/>
      <c r="CW429" s="82"/>
      <c r="CX429" s="82"/>
    </row>
    <row r="430">
      <c r="A430" s="80"/>
      <c r="B430" s="11"/>
      <c r="C430" s="11"/>
      <c r="D430" s="99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  <c r="BQ430" s="82"/>
      <c r="BR430" s="82"/>
      <c r="BS430" s="82"/>
      <c r="BT430" s="82"/>
      <c r="BU430" s="82"/>
      <c r="BV430" s="82"/>
      <c r="BW430" s="82"/>
      <c r="BX430" s="82"/>
      <c r="BY430" s="82"/>
      <c r="BZ430" s="82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2"/>
      <c r="CN430" s="82"/>
      <c r="CO430" s="82"/>
      <c r="CP430" s="82"/>
      <c r="CQ430" s="82"/>
      <c r="CR430" s="82"/>
      <c r="CS430" s="82"/>
      <c r="CT430" s="82"/>
      <c r="CU430" s="82"/>
      <c r="CV430" s="82"/>
      <c r="CW430" s="82"/>
      <c r="CX430" s="82"/>
    </row>
    <row r="431">
      <c r="A431" s="80"/>
      <c r="B431" s="11"/>
      <c r="C431" s="11"/>
      <c r="D431" s="99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  <c r="BQ431" s="82"/>
      <c r="BR431" s="82"/>
      <c r="BS431" s="82"/>
      <c r="BT431" s="82"/>
      <c r="BU431" s="82"/>
      <c r="BV431" s="82"/>
      <c r="BW431" s="82"/>
      <c r="BX431" s="82"/>
      <c r="BY431" s="82"/>
      <c r="BZ431" s="82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2"/>
      <c r="CN431" s="82"/>
      <c r="CO431" s="82"/>
      <c r="CP431" s="82"/>
      <c r="CQ431" s="82"/>
      <c r="CR431" s="82"/>
      <c r="CS431" s="82"/>
      <c r="CT431" s="82"/>
      <c r="CU431" s="82"/>
      <c r="CV431" s="82"/>
      <c r="CW431" s="82"/>
      <c r="CX431" s="82"/>
    </row>
    <row r="432">
      <c r="A432" s="80"/>
      <c r="B432" s="11"/>
      <c r="C432" s="11"/>
      <c r="D432" s="99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  <c r="BN432" s="82"/>
      <c r="BO432" s="82"/>
      <c r="BP432" s="82"/>
      <c r="BQ432" s="82"/>
      <c r="BR432" s="82"/>
      <c r="BS432" s="82"/>
      <c r="BT432" s="82"/>
      <c r="BU432" s="82"/>
      <c r="BV432" s="82"/>
      <c r="BW432" s="82"/>
      <c r="BX432" s="82"/>
      <c r="BY432" s="82"/>
      <c r="BZ432" s="82"/>
      <c r="CA432" s="82"/>
      <c r="CB432" s="82"/>
      <c r="CC432" s="82"/>
      <c r="CD432" s="82"/>
      <c r="CE432" s="82"/>
      <c r="CF432" s="82"/>
      <c r="CG432" s="82"/>
      <c r="CH432" s="82"/>
      <c r="CI432" s="82"/>
      <c r="CJ432" s="82"/>
      <c r="CK432" s="82"/>
      <c r="CL432" s="82"/>
      <c r="CM432" s="82"/>
      <c r="CN432" s="82"/>
      <c r="CO432" s="82"/>
      <c r="CP432" s="82"/>
      <c r="CQ432" s="82"/>
      <c r="CR432" s="82"/>
      <c r="CS432" s="82"/>
      <c r="CT432" s="82"/>
      <c r="CU432" s="82"/>
      <c r="CV432" s="82"/>
      <c r="CW432" s="82"/>
      <c r="CX432" s="82"/>
    </row>
    <row r="433">
      <c r="A433" s="80"/>
      <c r="B433" s="11"/>
      <c r="C433" s="11"/>
      <c r="D433" s="99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2"/>
      <c r="CM433" s="82"/>
      <c r="CN433" s="82"/>
      <c r="CO433" s="82"/>
      <c r="CP433" s="82"/>
      <c r="CQ433" s="82"/>
      <c r="CR433" s="82"/>
      <c r="CS433" s="82"/>
      <c r="CT433" s="82"/>
      <c r="CU433" s="82"/>
      <c r="CV433" s="82"/>
      <c r="CW433" s="82"/>
      <c r="CX433" s="82"/>
    </row>
    <row r="434">
      <c r="A434" s="80"/>
      <c r="B434" s="11"/>
      <c r="C434" s="11"/>
      <c r="D434" s="99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  <c r="BN434" s="82"/>
      <c r="BO434" s="82"/>
      <c r="BP434" s="82"/>
      <c r="BQ434" s="82"/>
      <c r="BR434" s="82"/>
      <c r="BS434" s="82"/>
      <c r="BT434" s="82"/>
      <c r="BU434" s="82"/>
      <c r="BV434" s="82"/>
      <c r="BW434" s="82"/>
      <c r="BX434" s="82"/>
      <c r="BY434" s="82"/>
      <c r="BZ434" s="82"/>
      <c r="CA434" s="82"/>
      <c r="CB434" s="82"/>
      <c r="CC434" s="82"/>
      <c r="CD434" s="82"/>
      <c r="CE434" s="82"/>
      <c r="CF434" s="82"/>
      <c r="CG434" s="82"/>
      <c r="CH434" s="82"/>
      <c r="CI434" s="82"/>
      <c r="CJ434" s="82"/>
      <c r="CK434" s="82"/>
      <c r="CL434" s="82"/>
      <c r="CM434" s="82"/>
      <c r="CN434" s="82"/>
      <c r="CO434" s="82"/>
      <c r="CP434" s="82"/>
      <c r="CQ434" s="82"/>
      <c r="CR434" s="82"/>
      <c r="CS434" s="82"/>
      <c r="CT434" s="82"/>
      <c r="CU434" s="82"/>
      <c r="CV434" s="82"/>
      <c r="CW434" s="82"/>
      <c r="CX434" s="82"/>
    </row>
    <row r="435">
      <c r="A435" s="80"/>
      <c r="B435" s="11"/>
      <c r="C435" s="11"/>
      <c r="D435" s="99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  <c r="BQ435" s="82"/>
      <c r="BR435" s="82"/>
      <c r="BS435" s="82"/>
      <c r="BT435" s="82"/>
      <c r="BU435" s="82"/>
      <c r="BV435" s="82"/>
      <c r="BW435" s="82"/>
      <c r="BX435" s="82"/>
      <c r="BY435" s="82"/>
      <c r="BZ435" s="82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2"/>
      <c r="CN435" s="82"/>
      <c r="CO435" s="82"/>
      <c r="CP435" s="82"/>
      <c r="CQ435" s="82"/>
      <c r="CR435" s="82"/>
      <c r="CS435" s="82"/>
      <c r="CT435" s="82"/>
      <c r="CU435" s="82"/>
      <c r="CV435" s="82"/>
      <c r="CW435" s="82"/>
      <c r="CX435" s="82"/>
    </row>
    <row r="436">
      <c r="A436" s="80"/>
      <c r="B436" s="11"/>
      <c r="C436" s="11"/>
      <c r="D436" s="99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  <c r="BN436" s="82"/>
      <c r="BO436" s="82"/>
      <c r="BP436" s="82"/>
      <c r="BQ436" s="82"/>
      <c r="BR436" s="82"/>
      <c r="BS436" s="82"/>
      <c r="BT436" s="82"/>
      <c r="BU436" s="82"/>
      <c r="BV436" s="82"/>
      <c r="BW436" s="82"/>
      <c r="BX436" s="82"/>
      <c r="BY436" s="82"/>
      <c r="BZ436" s="82"/>
      <c r="CA436" s="82"/>
      <c r="CB436" s="82"/>
      <c r="CC436" s="82"/>
      <c r="CD436" s="82"/>
      <c r="CE436" s="82"/>
      <c r="CF436" s="82"/>
      <c r="CG436" s="82"/>
      <c r="CH436" s="82"/>
      <c r="CI436" s="82"/>
      <c r="CJ436" s="82"/>
      <c r="CK436" s="82"/>
      <c r="CL436" s="82"/>
      <c r="CM436" s="82"/>
      <c r="CN436" s="82"/>
      <c r="CO436" s="82"/>
      <c r="CP436" s="82"/>
      <c r="CQ436" s="82"/>
      <c r="CR436" s="82"/>
      <c r="CS436" s="82"/>
      <c r="CT436" s="82"/>
      <c r="CU436" s="82"/>
      <c r="CV436" s="82"/>
      <c r="CW436" s="82"/>
      <c r="CX436" s="82"/>
    </row>
    <row r="437">
      <c r="A437" s="80"/>
      <c r="B437" s="11"/>
      <c r="C437" s="11"/>
      <c r="D437" s="99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  <c r="BN437" s="82"/>
      <c r="BO437" s="82"/>
      <c r="BP437" s="82"/>
      <c r="BQ437" s="82"/>
      <c r="BR437" s="82"/>
      <c r="BS437" s="82"/>
      <c r="BT437" s="82"/>
      <c r="BU437" s="82"/>
      <c r="BV437" s="82"/>
      <c r="BW437" s="82"/>
      <c r="BX437" s="82"/>
      <c r="BY437" s="82"/>
      <c r="BZ437" s="82"/>
      <c r="CA437" s="82"/>
      <c r="CB437" s="82"/>
      <c r="CC437" s="82"/>
      <c r="CD437" s="82"/>
      <c r="CE437" s="82"/>
      <c r="CF437" s="82"/>
      <c r="CG437" s="82"/>
      <c r="CH437" s="82"/>
      <c r="CI437" s="82"/>
      <c r="CJ437" s="82"/>
      <c r="CK437" s="82"/>
      <c r="CL437" s="82"/>
      <c r="CM437" s="82"/>
      <c r="CN437" s="82"/>
      <c r="CO437" s="82"/>
      <c r="CP437" s="82"/>
      <c r="CQ437" s="82"/>
      <c r="CR437" s="82"/>
      <c r="CS437" s="82"/>
      <c r="CT437" s="82"/>
      <c r="CU437" s="82"/>
      <c r="CV437" s="82"/>
      <c r="CW437" s="82"/>
      <c r="CX437" s="82"/>
    </row>
    <row r="438">
      <c r="A438" s="80"/>
      <c r="B438" s="11"/>
      <c r="C438" s="11"/>
      <c r="D438" s="99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  <c r="BQ438" s="82"/>
      <c r="BR438" s="82"/>
      <c r="BS438" s="82"/>
      <c r="BT438" s="82"/>
      <c r="BU438" s="82"/>
      <c r="BV438" s="82"/>
      <c r="BW438" s="82"/>
      <c r="BX438" s="82"/>
      <c r="BY438" s="82"/>
      <c r="BZ438" s="82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2"/>
      <c r="CN438" s="82"/>
      <c r="CO438" s="82"/>
      <c r="CP438" s="82"/>
      <c r="CQ438" s="82"/>
      <c r="CR438" s="82"/>
      <c r="CS438" s="82"/>
      <c r="CT438" s="82"/>
      <c r="CU438" s="82"/>
      <c r="CV438" s="82"/>
      <c r="CW438" s="82"/>
      <c r="CX438" s="82"/>
    </row>
    <row r="439">
      <c r="A439" s="80"/>
      <c r="B439" s="11"/>
      <c r="C439" s="11"/>
      <c r="D439" s="99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  <c r="BQ439" s="82"/>
      <c r="BR439" s="82"/>
      <c r="BS439" s="82"/>
      <c r="BT439" s="82"/>
      <c r="BU439" s="82"/>
      <c r="BV439" s="82"/>
      <c r="BW439" s="82"/>
      <c r="BX439" s="82"/>
      <c r="BY439" s="82"/>
      <c r="BZ439" s="82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2"/>
      <c r="CN439" s="82"/>
      <c r="CO439" s="82"/>
      <c r="CP439" s="82"/>
      <c r="CQ439" s="82"/>
      <c r="CR439" s="82"/>
      <c r="CS439" s="82"/>
      <c r="CT439" s="82"/>
      <c r="CU439" s="82"/>
      <c r="CV439" s="82"/>
      <c r="CW439" s="82"/>
      <c r="CX439" s="82"/>
    </row>
    <row r="440">
      <c r="A440" s="80"/>
      <c r="B440" s="11"/>
      <c r="C440" s="11"/>
      <c r="D440" s="99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  <c r="BN440" s="82"/>
      <c r="BO440" s="82"/>
      <c r="BP440" s="82"/>
      <c r="BQ440" s="82"/>
      <c r="BR440" s="82"/>
      <c r="BS440" s="82"/>
      <c r="BT440" s="82"/>
      <c r="BU440" s="82"/>
      <c r="BV440" s="82"/>
      <c r="BW440" s="82"/>
      <c r="BX440" s="82"/>
      <c r="BY440" s="82"/>
      <c r="BZ440" s="82"/>
      <c r="CA440" s="82"/>
      <c r="CB440" s="82"/>
      <c r="CC440" s="82"/>
      <c r="CD440" s="82"/>
      <c r="CE440" s="82"/>
      <c r="CF440" s="82"/>
      <c r="CG440" s="82"/>
      <c r="CH440" s="82"/>
      <c r="CI440" s="82"/>
      <c r="CJ440" s="82"/>
      <c r="CK440" s="82"/>
      <c r="CL440" s="82"/>
      <c r="CM440" s="82"/>
      <c r="CN440" s="82"/>
      <c r="CO440" s="82"/>
      <c r="CP440" s="82"/>
      <c r="CQ440" s="82"/>
      <c r="CR440" s="82"/>
      <c r="CS440" s="82"/>
      <c r="CT440" s="82"/>
      <c r="CU440" s="82"/>
      <c r="CV440" s="82"/>
      <c r="CW440" s="82"/>
      <c r="CX440" s="82"/>
    </row>
    <row r="441">
      <c r="A441" s="80"/>
      <c r="B441" s="11"/>
      <c r="C441" s="11"/>
      <c r="D441" s="99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  <c r="BB441" s="82"/>
      <c r="BC441" s="82"/>
      <c r="BD441" s="82"/>
      <c r="BE441" s="82"/>
      <c r="BF441" s="82"/>
      <c r="BG441" s="82"/>
      <c r="BH441" s="82"/>
      <c r="BI441" s="82"/>
      <c r="BJ441" s="82"/>
      <c r="BK441" s="82"/>
      <c r="BL441" s="82"/>
      <c r="BM441" s="82"/>
      <c r="BN441" s="82"/>
      <c r="BO441" s="82"/>
      <c r="BP441" s="82"/>
      <c r="BQ441" s="82"/>
      <c r="BR441" s="82"/>
      <c r="BS441" s="82"/>
      <c r="BT441" s="82"/>
      <c r="BU441" s="82"/>
      <c r="BV441" s="82"/>
      <c r="BW441" s="82"/>
      <c r="BX441" s="82"/>
      <c r="BY441" s="82"/>
      <c r="BZ441" s="82"/>
      <c r="CA441" s="82"/>
      <c r="CB441" s="82"/>
      <c r="CC441" s="82"/>
      <c r="CD441" s="82"/>
      <c r="CE441" s="82"/>
      <c r="CF441" s="82"/>
      <c r="CG441" s="82"/>
      <c r="CH441" s="82"/>
      <c r="CI441" s="82"/>
      <c r="CJ441" s="82"/>
      <c r="CK441" s="82"/>
      <c r="CL441" s="82"/>
      <c r="CM441" s="82"/>
      <c r="CN441" s="82"/>
      <c r="CO441" s="82"/>
      <c r="CP441" s="82"/>
      <c r="CQ441" s="82"/>
      <c r="CR441" s="82"/>
      <c r="CS441" s="82"/>
      <c r="CT441" s="82"/>
      <c r="CU441" s="82"/>
      <c r="CV441" s="82"/>
      <c r="CW441" s="82"/>
      <c r="CX441" s="82"/>
    </row>
    <row r="442">
      <c r="A442" s="80"/>
      <c r="B442" s="11"/>
      <c r="C442" s="11"/>
      <c r="D442" s="99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  <c r="BB442" s="82"/>
      <c r="BC442" s="82"/>
      <c r="BD442" s="82"/>
      <c r="BE442" s="82"/>
      <c r="BF442" s="82"/>
      <c r="BG442" s="82"/>
      <c r="BH442" s="82"/>
      <c r="BI442" s="82"/>
      <c r="BJ442" s="82"/>
      <c r="BK442" s="82"/>
      <c r="BL442" s="82"/>
      <c r="BM442" s="82"/>
      <c r="BN442" s="82"/>
      <c r="BO442" s="82"/>
      <c r="BP442" s="82"/>
      <c r="BQ442" s="82"/>
      <c r="BR442" s="82"/>
      <c r="BS442" s="82"/>
      <c r="BT442" s="82"/>
      <c r="BU442" s="82"/>
      <c r="BV442" s="82"/>
      <c r="BW442" s="82"/>
      <c r="BX442" s="82"/>
      <c r="BY442" s="82"/>
      <c r="BZ442" s="82"/>
      <c r="CA442" s="82"/>
      <c r="CB442" s="82"/>
      <c r="CC442" s="82"/>
      <c r="CD442" s="82"/>
      <c r="CE442" s="82"/>
      <c r="CF442" s="82"/>
      <c r="CG442" s="82"/>
      <c r="CH442" s="82"/>
      <c r="CI442" s="82"/>
      <c r="CJ442" s="82"/>
      <c r="CK442" s="82"/>
      <c r="CL442" s="82"/>
      <c r="CM442" s="82"/>
      <c r="CN442" s="82"/>
      <c r="CO442" s="82"/>
      <c r="CP442" s="82"/>
      <c r="CQ442" s="82"/>
      <c r="CR442" s="82"/>
      <c r="CS442" s="82"/>
      <c r="CT442" s="82"/>
      <c r="CU442" s="82"/>
      <c r="CV442" s="82"/>
      <c r="CW442" s="82"/>
      <c r="CX442" s="82"/>
    </row>
    <row r="443">
      <c r="A443" s="80"/>
      <c r="B443" s="11"/>
      <c r="C443" s="11"/>
      <c r="D443" s="99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  <c r="BB443" s="82"/>
      <c r="BC443" s="82"/>
      <c r="BD443" s="82"/>
      <c r="BE443" s="82"/>
      <c r="BF443" s="82"/>
      <c r="BG443" s="82"/>
      <c r="BH443" s="82"/>
      <c r="BI443" s="82"/>
      <c r="BJ443" s="82"/>
      <c r="BK443" s="82"/>
      <c r="BL443" s="82"/>
      <c r="BM443" s="82"/>
      <c r="BN443" s="82"/>
      <c r="BO443" s="82"/>
      <c r="BP443" s="82"/>
      <c r="BQ443" s="82"/>
      <c r="BR443" s="82"/>
      <c r="BS443" s="82"/>
      <c r="BT443" s="82"/>
      <c r="BU443" s="82"/>
      <c r="BV443" s="82"/>
      <c r="BW443" s="82"/>
      <c r="BX443" s="82"/>
      <c r="BY443" s="82"/>
      <c r="BZ443" s="82"/>
      <c r="CA443" s="82"/>
      <c r="CB443" s="82"/>
      <c r="CC443" s="82"/>
      <c r="CD443" s="82"/>
      <c r="CE443" s="82"/>
      <c r="CF443" s="82"/>
      <c r="CG443" s="82"/>
      <c r="CH443" s="82"/>
      <c r="CI443" s="82"/>
      <c r="CJ443" s="82"/>
      <c r="CK443" s="82"/>
      <c r="CL443" s="82"/>
      <c r="CM443" s="82"/>
      <c r="CN443" s="82"/>
      <c r="CO443" s="82"/>
      <c r="CP443" s="82"/>
      <c r="CQ443" s="82"/>
      <c r="CR443" s="82"/>
      <c r="CS443" s="82"/>
      <c r="CT443" s="82"/>
      <c r="CU443" s="82"/>
      <c r="CV443" s="82"/>
      <c r="CW443" s="82"/>
      <c r="CX443" s="82"/>
    </row>
    <row r="444">
      <c r="A444" s="80"/>
      <c r="B444" s="11"/>
      <c r="C444" s="11"/>
      <c r="D444" s="99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  <c r="BB444" s="82"/>
      <c r="BC444" s="82"/>
      <c r="BD444" s="82"/>
      <c r="BE444" s="82"/>
      <c r="BF444" s="82"/>
      <c r="BG444" s="82"/>
      <c r="BH444" s="82"/>
      <c r="BI444" s="82"/>
      <c r="BJ444" s="82"/>
      <c r="BK444" s="82"/>
      <c r="BL444" s="82"/>
      <c r="BM444" s="82"/>
      <c r="BN444" s="82"/>
      <c r="BO444" s="82"/>
      <c r="BP444" s="82"/>
      <c r="BQ444" s="82"/>
      <c r="BR444" s="82"/>
      <c r="BS444" s="82"/>
      <c r="BT444" s="82"/>
      <c r="BU444" s="82"/>
      <c r="BV444" s="82"/>
      <c r="BW444" s="82"/>
      <c r="BX444" s="82"/>
      <c r="BY444" s="82"/>
      <c r="BZ444" s="82"/>
      <c r="CA444" s="82"/>
      <c r="CB444" s="82"/>
      <c r="CC444" s="82"/>
      <c r="CD444" s="82"/>
      <c r="CE444" s="82"/>
      <c r="CF444" s="82"/>
      <c r="CG444" s="82"/>
      <c r="CH444" s="82"/>
      <c r="CI444" s="82"/>
      <c r="CJ444" s="82"/>
      <c r="CK444" s="82"/>
      <c r="CL444" s="82"/>
      <c r="CM444" s="82"/>
      <c r="CN444" s="82"/>
      <c r="CO444" s="82"/>
      <c r="CP444" s="82"/>
      <c r="CQ444" s="82"/>
      <c r="CR444" s="82"/>
      <c r="CS444" s="82"/>
      <c r="CT444" s="82"/>
      <c r="CU444" s="82"/>
      <c r="CV444" s="82"/>
      <c r="CW444" s="82"/>
      <c r="CX444" s="82"/>
    </row>
    <row r="445">
      <c r="A445" s="80"/>
      <c r="B445" s="11"/>
      <c r="C445" s="11"/>
      <c r="D445" s="99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  <c r="BB445" s="82"/>
      <c r="BC445" s="82"/>
      <c r="BD445" s="82"/>
      <c r="BE445" s="82"/>
      <c r="BF445" s="82"/>
      <c r="BG445" s="82"/>
      <c r="BH445" s="82"/>
      <c r="BI445" s="82"/>
      <c r="BJ445" s="82"/>
      <c r="BK445" s="82"/>
      <c r="BL445" s="82"/>
      <c r="BM445" s="82"/>
      <c r="BN445" s="82"/>
      <c r="BO445" s="82"/>
      <c r="BP445" s="82"/>
      <c r="BQ445" s="82"/>
      <c r="BR445" s="82"/>
      <c r="BS445" s="82"/>
      <c r="BT445" s="82"/>
      <c r="BU445" s="82"/>
      <c r="BV445" s="82"/>
      <c r="BW445" s="82"/>
      <c r="BX445" s="82"/>
      <c r="BY445" s="82"/>
      <c r="BZ445" s="82"/>
      <c r="CA445" s="82"/>
      <c r="CB445" s="82"/>
      <c r="CC445" s="82"/>
      <c r="CD445" s="82"/>
      <c r="CE445" s="82"/>
      <c r="CF445" s="82"/>
      <c r="CG445" s="82"/>
      <c r="CH445" s="82"/>
      <c r="CI445" s="82"/>
      <c r="CJ445" s="82"/>
      <c r="CK445" s="82"/>
      <c r="CL445" s="82"/>
      <c r="CM445" s="82"/>
      <c r="CN445" s="82"/>
      <c r="CO445" s="82"/>
      <c r="CP445" s="82"/>
      <c r="CQ445" s="82"/>
      <c r="CR445" s="82"/>
      <c r="CS445" s="82"/>
      <c r="CT445" s="82"/>
      <c r="CU445" s="82"/>
      <c r="CV445" s="82"/>
      <c r="CW445" s="82"/>
      <c r="CX445" s="82"/>
    </row>
    <row r="446">
      <c r="A446" s="80"/>
      <c r="B446" s="11"/>
      <c r="C446" s="11"/>
      <c r="D446" s="99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  <c r="BB446" s="82"/>
      <c r="BC446" s="82"/>
      <c r="BD446" s="82"/>
      <c r="BE446" s="82"/>
      <c r="BF446" s="82"/>
      <c r="BG446" s="82"/>
      <c r="BH446" s="82"/>
      <c r="BI446" s="82"/>
      <c r="BJ446" s="82"/>
      <c r="BK446" s="82"/>
      <c r="BL446" s="82"/>
      <c r="BM446" s="82"/>
      <c r="BN446" s="82"/>
      <c r="BO446" s="82"/>
      <c r="BP446" s="82"/>
      <c r="BQ446" s="82"/>
      <c r="BR446" s="82"/>
      <c r="BS446" s="82"/>
      <c r="BT446" s="82"/>
      <c r="BU446" s="82"/>
      <c r="BV446" s="82"/>
      <c r="BW446" s="82"/>
      <c r="BX446" s="82"/>
      <c r="BY446" s="82"/>
      <c r="BZ446" s="82"/>
      <c r="CA446" s="82"/>
      <c r="CB446" s="82"/>
      <c r="CC446" s="82"/>
      <c r="CD446" s="82"/>
      <c r="CE446" s="82"/>
      <c r="CF446" s="82"/>
      <c r="CG446" s="82"/>
      <c r="CH446" s="82"/>
      <c r="CI446" s="82"/>
      <c r="CJ446" s="82"/>
      <c r="CK446" s="82"/>
      <c r="CL446" s="82"/>
      <c r="CM446" s="82"/>
      <c r="CN446" s="82"/>
      <c r="CO446" s="82"/>
      <c r="CP446" s="82"/>
      <c r="CQ446" s="82"/>
      <c r="CR446" s="82"/>
      <c r="CS446" s="82"/>
      <c r="CT446" s="82"/>
      <c r="CU446" s="82"/>
      <c r="CV446" s="82"/>
      <c r="CW446" s="82"/>
      <c r="CX446" s="82"/>
    </row>
    <row r="447">
      <c r="A447" s="80"/>
      <c r="B447" s="11"/>
      <c r="C447" s="11"/>
      <c r="D447" s="99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82"/>
      <c r="BD447" s="82"/>
      <c r="BE447" s="82"/>
      <c r="BF447" s="82"/>
      <c r="BG447" s="82"/>
      <c r="BH447" s="82"/>
      <c r="BI447" s="82"/>
      <c r="BJ447" s="82"/>
      <c r="BK447" s="82"/>
      <c r="BL447" s="82"/>
      <c r="BM447" s="82"/>
      <c r="BN447" s="82"/>
      <c r="BO447" s="82"/>
      <c r="BP447" s="82"/>
      <c r="BQ447" s="82"/>
      <c r="BR447" s="82"/>
      <c r="BS447" s="82"/>
      <c r="BT447" s="82"/>
      <c r="BU447" s="82"/>
      <c r="BV447" s="82"/>
      <c r="BW447" s="82"/>
      <c r="BX447" s="82"/>
      <c r="BY447" s="82"/>
      <c r="BZ447" s="82"/>
      <c r="CA447" s="82"/>
      <c r="CB447" s="82"/>
      <c r="CC447" s="82"/>
      <c r="CD447" s="82"/>
      <c r="CE447" s="82"/>
      <c r="CF447" s="82"/>
      <c r="CG447" s="82"/>
      <c r="CH447" s="82"/>
      <c r="CI447" s="82"/>
      <c r="CJ447" s="82"/>
      <c r="CK447" s="82"/>
      <c r="CL447" s="82"/>
      <c r="CM447" s="82"/>
      <c r="CN447" s="82"/>
      <c r="CO447" s="82"/>
      <c r="CP447" s="82"/>
      <c r="CQ447" s="82"/>
      <c r="CR447" s="82"/>
      <c r="CS447" s="82"/>
      <c r="CT447" s="82"/>
      <c r="CU447" s="82"/>
      <c r="CV447" s="82"/>
      <c r="CW447" s="82"/>
      <c r="CX447" s="82"/>
    </row>
    <row r="448">
      <c r="A448" s="80"/>
      <c r="B448" s="11"/>
      <c r="C448" s="11"/>
      <c r="D448" s="99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  <c r="BB448" s="82"/>
      <c r="BC448" s="82"/>
      <c r="BD448" s="82"/>
      <c r="BE448" s="82"/>
      <c r="BF448" s="82"/>
      <c r="BG448" s="82"/>
      <c r="BH448" s="82"/>
      <c r="BI448" s="82"/>
      <c r="BJ448" s="82"/>
      <c r="BK448" s="82"/>
      <c r="BL448" s="82"/>
      <c r="BM448" s="82"/>
      <c r="BN448" s="82"/>
      <c r="BO448" s="82"/>
      <c r="BP448" s="82"/>
      <c r="BQ448" s="82"/>
      <c r="BR448" s="82"/>
      <c r="BS448" s="82"/>
      <c r="BT448" s="82"/>
      <c r="BU448" s="82"/>
      <c r="BV448" s="82"/>
      <c r="BW448" s="82"/>
      <c r="BX448" s="82"/>
      <c r="BY448" s="82"/>
      <c r="BZ448" s="82"/>
      <c r="CA448" s="82"/>
      <c r="CB448" s="82"/>
      <c r="CC448" s="82"/>
      <c r="CD448" s="82"/>
      <c r="CE448" s="82"/>
      <c r="CF448" s="82"/>
      <c r="CG448" s="82"/>
      <c r="CH448" s="82"/>
      <c r="CI448" s="82"/>
      <c r="CJ448" s="82"/>
      <c r="CK448" s="82"/>
      <c r="CL448" s="82"/>
      <c r="CM448" s="82"/>
      <c r="CN448" s="82"/>
      <c r="CO448" s="82"/>
      <c r="CP448" s="82"/>
      <c r="CQ448" s="82"/>
      <c r="CR448" s="82"/>
      <c r="CS448" s="82"/>
      <c r="CT448" s="82"/>
      <c r="CU448" s="82"/>
      <c r="CV448" s="82"/>
      <c r="CW448" s="82"/>
      <c r="CX448" s="82"/>
    </row>
    <row r="449">
      <c r="A449" s="80"/>
      <c r="B449" s="11"/>
      <c r="C449" s="11"/>
      <c r="D449" s="99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  <c r="BB449" s="82"/>
      <c r="BC449" s="82"/>
      <c r="BD449" s="82"/>
      <c r="BE449" s="82"/>
      <c r="BF449" s="82"/>
      <c r="BG449" s="82"/>
      <c r="BH449" s="82"/>
      <c r="BI449" s="82"/>
      <c r="BJ449" s="82"/>
      <c r="BK449" s="82"/>
      <c r="BL449" s="82"/>
      <c r="BM449" s="82"/>
      <c r="BN449" s="82"/>
      <c r="BO449" s="82"/>
      <c r="BP449" s="82"/>
      <c r="BQ449" s="82"/>
      <c r="BR449" s="82"/>
      <c r="BS449" s="82"/>
      <c r="BT449" s="82"/>
      <c r="BU449" s="82"/>
      <c r="BV449" s="82"/>
      <c r="BW449" s="82"/>
      <c r="BX449" s="82"/>
      <c r="BY449" s="82"/>
      <c r="BZ449" s="82"/>
      <c r="CA449" s="82"/>
      <c r="CB449" s="82"/>
      <c r="CC449" s="82"/>
      <c r="CD449" s="82"/>
      <c r="CE449" s="82"/>
      <c r="CF449" s="82"/>
      <c r="CG449" s="82"/>
      <c r="CH449" s="82"/>
      <c r="CI449" s="82"/>
      <c r="CJ449" s="82"/>
      <c r="CK449" s="82"/>
      <c r="CL449" s="82"/>
      <c r="CM449" s="82"/>
      <c r="CN449" s="82"/>
      <c r="CO449" s="82"/>
      <c r="CP449" s="82"/>
      <c r="CQ449" s="82"/>
      <c r="CR449" s="82"/>
      <c r="CS449" s="82"/>
      <c r="CT449" s="82"/>
      <c r="CU449" s="82"/>
      <c r="CV449" s="82"/>
      <c r="CW449" s="82"/>
      <c r="CX449" s="82"/>
    </row>
    <row r="450">
      <c r="A450" s="80"/>
      <c r="B450" s="11"/>
      <c r="C450" s="11"/>
      <c r="D450" s="99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  <c r="BB450" s="82"/>
      <c r="BC450" s="82"/>
      <c r="BD450" s="82"/>
      <c r="BE450" s="82"/>
      <c r="BF450" s="82"/>
      <c r="BG450" s="82"/>
      <c r="BH450" s="82"/>
      <c r="BI450" s="82"/>
      <c r="BJ450" s="82"/>
      <c r="BK450" s="82"/>
      <c r="BL450" s="82"/>
      <c r="BM450" s="82"/>
      <c r="BN450" s="82"/>
      <c r="BO450" s="82"/>
      <c r="BP450" s="82"/>
      <c r="BQ450" s="82"/>
      <c r="BR450" s="82"/>
      <c r="BS450" s="82"/>
      <c r="BT450" s="82"/>
      <c r="BU450" s="82"/>
      <c r="BV450" s="82"/>
      <c r="BW450" s="82"/>
      <c r="BX450" s="82"/>
      <c r="BY450" s="82"/>
      <c r="BZ450" s="82"/>
      <c r="CA450" s="82"/>
      <c r="CB450" s="82"/>
      <c r="CC450" s="82"/>
      <c r="CD450" s="82"/>
      <c r="CE450" s="82"/>
      <c r="CF450" s="82"/>
      <c r="CG450" s="82"/>
      <c r="CH450" s="82"/>
      <c r="CI450" s="82"/>
      <c r="CJ450" s="82"/>
      <c r="CK450" s="82"/>
      <c r="CL450" s="82"/>
      <c r="CM450" s="82"/>
      <c r="CN450" s="82"/>
      <c r="CO450" s="82"/>
      <c r="CP450" s="82"/>
      <c r="CQ450" s="82"/>
      <c r="CR450" s="82"/>
      <c r="CS450" s="82"/>
      <c r="CT450" s="82"/>
      <c r="CU450" s="82"/>
      <c r="CV450" s="82"/>
      <c r="CW450" s="82"/>
      <c r="CX450" s="82"/>
    </row>
    <row r="451">
      <c r="A451" s="80"/>
      <c r="B451" s="11"/>
      <c r="C451" s="11"/>
      <c r="D451" s="99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2"/>
      <c r="BI451" s="82"/>
      <c r="BJ451" s="82"/>
      <c r="BK451" s="82"/>
      <c r="BL451" s="82"/>
      <c r="BM451" s="82"/>
      <c r="BN451" s="82"/>
      <c r="BO451" s="82"/>
      <c r="BP451" s="82"/>
      <c r="BQ451" s="82"/>
      <c r="BR451" s="82"/>
      <c r="BS451" s="82"/>
      <c r="BT451" s="82"/>
      <c r="BU451" s="82"/>
      <c r="BV451" s="82"/>
      <c r="BW451" s="82"/>
      <c r="BX451" s="82"/>
      <c r="BY451" s="82"/>
      <c r="BZ451" s="82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2"/>
      <c r="CM451" s="82"/>
      <c r="CN451" s="82"/>
      <c r="CO451" s="82"/>
      <c r="CP451" s="82"/>
      <c r="CQ451" s="82"/>
      <c r="CR451" s="82"/>
      <c r="CS451" s="82"/>
      <c r="CT451" s="82"/>
      <c r="CU451" s="82"/>
      <c r="CV451" s="82"/>
      <c r="CW451" s="82"/>
      <c r="CX451" s="82"/>
    </row>
    <row r="452">
      <c r="A452" s="80"/>
      <c r="B452" s="11"/>
      <c r="C452" s="11"/>
      <c r="D452" s="99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  <c r="BB452" s="82"/>
      <c r="BC452" s="82"/>
      <c r="BD452" s="82"/>
      <c r="BE452" s="82"/>
      <c r="BF452" s="82"/>
      <c r="BG452" s="82"/>
      <c r="BH452" s="82"/>
      <c r="BI452" s="82"/>
      <c r="BJ452" s="82"/>
      <c r="BK452" s="82"/>
      <c r="BL452" s="82"/>
      <c r="BM452" s="82"/>
      <c r="BN452" s="82"/>
      <c r="BO452" s="82"/>
      <c r="BP452" s="82"/>
      <c r="BQ452" s="82"/>
      <c r="BR452" s="82"/>
      <c r="BS452" s="82"/>
      <c r="BT452" s="82"/>
      <c r="BU452" s="82"/>
      <c r="BV452" s="82"/>
      <c r="BW452" s="82"/>
      <c r="BX452" s="82"/>
      <c r="BY452" s="82"/>
      <c r="BZ452" s="82"/>
      <c r="CA452" s="82"/>
      <c r="CB452" s="82"/>
      <c r="CC452" s="82"/>
      <c r="CD452" s="82"/>
      <c r="CE452" s="82"/>
      <c r="CF452" s="82"/>
      <c r="CG452" s="82"/>
      <c r="CH452" s="82"/>
      <c r="CI452" s="82"/>
      <c r="CJ452" s="82"/>
      <c r="CK452" s="82"/>
      <c r="CL452" s="82"/>
      <c r="CM452" s="82"/>
      <c r="CN452" s="82"/>
      <c r="CO452" s="82"/>
      <c r="CP452" s="82"/>
      <c r="CQ452" s="82"/>
      <c r="CR452" s="82"/>
      <c r="CS452" s="82"/>
      <c r="CT452" s="82"/>
      <c r="CU452" s="82"/>
      <c r="CV452" s="82"/>
      <c r="CW452" s="82"/>
      <c r="CX452" s="82"/>
    </row>
    <row r="453">
      <c r="A453" s="80"/>
      <c r="B453" s="11"/>
      <c r="C453" s="11"/>
      <c r="D453" s="99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  <c r="BB453" s="82"/>
      <c r="BC453" s="82"/>
      <c r="BD453" s="82"/>
      <c r="BE453" s="82"/>
      <c r="BF453" s="82"/>
      <c r="BG453" s="82"/>
      <c r="BH453" s="82"/>
      <c r="BI453" s="82"/>
      <c r="BJ453" s="82"/>
      <c r="BK453" s="82"/>
      <c r="BL453" s="82"/>
      <c r="BM453" s="82"/>
      <c r="BN453" s="82"/>
      <c r="BO453" s="82"/>
      <c r="BP453" s="82"/>
      <c r="BQ453" s="82"/>
      <c r="BR453" s="82"/>
      <c r="BS453" s="82"/>
      <c r="BT453" s="82"/>
      <c r="BU453" s="82"/>
      <c r="BV453" s="82"/>
      <c r="BW453" s="82"/>
      <c r="BX453" s="82"/>
      <c r="BY453" s="82"/>
      <c r="BZ453" s="82"/>
      <c r="CA453" s="82"/>
      <c r="CB453" s="82"/>
      <c r="CC453" s="82"/>
      <c r="CD453" s="82"/>
      <c r="CE453" s="82"/>
      <c r="CF453" s="82"/>
      <c r="CG453" s="82"/>
      <c r="CH453" s="82"/>
      <c r="CI453" s="82"/>
      <c r="CJ453" s="82"/>
      <c r="CK453" s="82"/>
      <c r="CL453" s="82"/>
      <c r="CM453" s="82"/>
      <c r="CN453" s="82"/>
      <c r="CO453" s="82"/>
      <c r="CP453" s="82"/>
      <c r="CQ453" s="82"/>
      <c r="CR453" s="82"/>
      <c r="CS453" s="82"/>
      <c r="CT453" s="82"/>
      <c r="CU453" s="82"/>
      <c r="CV453" s="82"/>
      <c r="CW453" s="82"/>
      <c r="CX453" s="82"/>
    </row>
    <row r="454">
      <c r="A454" s="80"/>
      <c r="B454" s="11"/>
      <c r="C454" s="11"/>
      <c r="D454" s="99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  <c r="BB454" s="82"/>
      <c r="BC454" s="82"/>
      <c r="BD454" s="82"/>
      <c r="BE454" s="82"/>
      <c r="BF454" s="82"/>
      <c r="BG454" s="82"/>
      <c r="BH454" s="82"/>
      <c r="BI454" s="82"/>
      <c r="BJ454" s="82"/>
      <c r="BK454" s="82"/>
      <c r="BL454" s="82"/>
      <c r="BM454" s="82"/>
      <c r="BN454" s="82"/>
      <c r="BO454" s="82"/>
      <c r="BP454" s="82"/>
      <c r="BQ454" s="82"/>
      <c r="BR454" s="82"/>
      <c r="BS454" s="82"/>
      <c r="BT454" s="82"/>
      <c r="BU454" s="82"/>
      <c r="BV454" s="82"/>
      <c r="BW454" s="82"/>
      <c r="BX454" s="82"/>
      <c r="BY454" s="82"/>
      <c r="BZ454" s="82"/>
      <c r="CA454" s="82"/>
      <c r="CB454" s="82"/>
      <c r="CC454" s="82"/>
      <c r="CD454" s="82"/>
      <c r="CE454" s="82"/>
      <c r="CF454" s="82"/>
      <c r="CG454" s="82"/>
      <c r="CH454" s="82"/>
      <c r="CI454" s="82"/>
      <c r="CJ454" s="82"/>
      <c r="CK454" s="82"/>
      <c r="CL454" s="82"/>
      <c r="CM454" s="82"/>
      <c r="CN454" s="82"/>
      <c r="CO454" s="82"/>
      <c r="CP454" s="82"/>
      <c r="CQ454" s="82"/>
      <c r="CR454" s="82"/>
      <c r="CS454" s="82"/>
      <c r="CT454" s="82"/>
      <c r="CU454" s="82"/>
      <c r="CV454" s="82"/>
      <c r="CW454" s="82"/>
      <c r="CX454" s="82"/>
    </row>
    <row r="455">
      <c r="A455" s="80"/>
      <c r="B455" s="11"/>
      <c r="C455" s="11"/>
      <c r="D455" s="99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  <c r="BB455" s="82"/>
      <c r="BC455" s="82"/>
      <c r="BD455" s="82"/>
      <c r="BE455" s="82"/>
      <c r="BF455" s="82"/>
      <c r="BG455" s="82"/>
      <c r="BH455" s="82"/>
      <c r="BI455" s="82"/>
      <c r="BJ455" s="82"/>
      <c r="BK455" s="82"/>
      <c r="BL455" s="82"/>
      <c r="BM455" s="82"/>
      <c r="BN455" s="82"/>
      <c r="BO455" s="82"/>
      <c r="BP455" s="82"/>
      <c r="BQ455" s="82"/>
      <c r="BR455" s="82"/>
      <c r="BS455" s="82"/>
      <c r="BT455" s="82"/>
      <c r="BU455" s="82"/>
      <c r="BV455" s="82"/>
      <c r="BW455" s="82"/>
      <c r="BX455" s="82"/>
      <c r="BY455" s="82"/>
      <c r="BZ455" s="82"/>
      <c r="CA455" s="82"/>
      <c r="CB455" s="82"/>
      <c r="CC455" s="82"/>
      <c r="CD455" s="82"/>
      <c r="CE455" s="82"/>
      <c r="CF455" s="82"/>
      <c r="CG455" s="82"/>
      <c r="CH455" s="82"/>
      <c r="CI455" s="82"/>
      <c r="CJ455" s="82"/>
      <c r="CK455" s="82"/>
      <c r="CL455" s="82"/>
      <c r="CM455" s="82"/>
      <c r="CN455" s="82"/>
      <c r="CO455" s="82"/>
      <c r="CP455" s="82"/>
      <c r="CQ455" s="82"/>
      <c r="CR455" s="82"/>
      <c r="CS455" s="82"/>
      <c r="CT455" s="82"/>
      <c r="CU455" s="82"/>
      <c r="CV455" s="82"/>
      <c r="CW455" s="82"/>
      <c r="CX455" s="82"/>
    </row>
    <row r="456">
      <c r="A456" s="80"/>
      <c r="B456" s="11"/>
      <c r="C456" s="11"/>
      <c r="D456" s="99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  <c r="BB456" s="82"/>
      <c r="BC456" s="82"/>
      <c r="BD456" s="82"/>
      <c r="BE456" s="82"/>
      <c r="BF456" s="82"/>
      <c r="BG456" s="82"/>
      <c r="BH456" s="82"/>
      <c r="BI456" s="82"/>
      <c r="BJ456" s="82"/>
      <c r="BK456" s="82"/>
      <c r="BL456" s="82"/>
      <c r="BM456" s="82"/>
      <c r="BN456" s="82"/>
      <c r="BO456" s="82"/>
      <c r="BP456" s="82"/>
      <c r="BQ456" s="82"/>
      <c r="BR456" s="82"/>
      <c r="BS456" s="82"/>
      <c r="BT456" s="82"/>
      <c r="BU456" s="82"/>
      <c r="BV456" s="82"/>
      <c r="BW456" s="82"/>
      <c r="BX456" s="82"/>
      <c r="BY456" s="82"/>
      <c r="BZ456" s="82"/>
      <c r="CA456" s="82"/>
      <c r="CB456" s="82"/>
      <c r="CC456" s="82"/>
      <c r="CD456" s="82"/>
      <c r="CE456" s="82"/>
      <c r="CF456" s="82"/>
      <c r="CG456" s="82"/>
      <c r="CH456" s="82"/>
      <c r="CI456" s="82"/>
      <c r="CJ456" s="82"/>
      <c r="CK456" s="82"/>
      <c r="CL456" s="82"/>
      <c r="CM456" s="82"/>
      <c r="CN456" s="82"/>
      <c r="CO456" s="82"/>
      <c r="CP456" s="82"/>
      <c r="CQ456" s="82"/>
      <c r="CR456" s="82"/>
      <c r="CS456" s="82"/>
      <c r="CT456" s="82"/>
      <c r="CU456" s="82"/>
      <c r="CV456" s="82"/>
      <c r="CW456" s="82"/>
      <c r="CX456" s="82"/>
    </row>
    <row r="457">
      <c r="A457" s="80"/>
      <c r="B457" s="11"/>
      <c r="C457" s="11"/>
      <c r="D457" s="99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  <c r="BB457" s="82"/>
      <c r="BC457" s="82"/>
      <c r="BD457" s="82"/>
      <c r="BE457" s="82"/>
      <c r="BF457" s="82"/>
      <c r="BG457" s="82"/>
      <c r="BH457" s="82"/>
      <c r="BI457" s="82"/>
      <c r="BJ457" s="82"/>
      <c r="BK457" s="82"/>
      <c r="BL457" s="82"/>
      <c r="BM457" s="82"/>
      <c r="BN457" s="82"/>
      <c r="BO457" s="82"/>
      <c r="BP457" s="82"/>
      <c r="BQ457" s="82"/>
      <c r="BR457" s="82"/>
      <c r="BS457" s="82"/>
      <c r="BT457" s="82"/>
      <c r="BU457" s="82"/>
      <c r="BV457" s="82"/>
      <c r="BW457" s="82"/>
      <c r="BX457" s="82"/>
      <c r="BY457" s="82"/>
      <c r="BZ457" s="82"/>
      <c r="CA457" s="82"/>
      <c r="CB457" s="82"/>
      <c r="CC457" s="82"/>
      <c r="CD457" s="82"/>
      <c r="CE457" s="82"/>
      <c r="CF457" s="82"/>
      <c r="CG457" s="82"/>
      <c r="CH457" s="82"/>
      <c r="CI457" s="82"/>
      <c r="CJ457" s="82"/>
      <c r="CK457" s="82"/>
      <c r="CL457" s="82"/>
      <c r="CM457" s="82"/>
      <c r="CN457" s="82"/>
      <c r="CO457" s="82"/>
      <c r="CP457" s="82"/>
      <c r="CQ457" s="82"/>
      <c r="CR457" s="82"/>
      <c r="CS457" s="82"/>
      <c r="CT457" s="82"/>
      <c r="CU457" s="82"/>
      <c r="CV457" s="82"/>
      <c r="CW457" s="82"/>
      <c r="CX457" s="82"/>
    </row>
    <row r="458">
      <c r="A458" s="80"/>
      <c r="B458" s="11"/>
      <c r="C458" s="11"/>
      <c r="D458" s="99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  <c r="BB458" s="82"/>
      <c r="BC458" s="82"/>
      <c r="BD458" s="82"/>
      <c r="BE458" s="82"/>
      <c r="BF458" s="82"/>
      <c r="BG458" s="82"/>
      <c r="BH458" s="82"/>
      <c r="BI458" s="82"/>
      <c r="BJ458" s="82"/>
      <c r="BK458" s="82"/>
      <c r="BL458" s="82"/>
      <c r="BM458" s="82"/>
      <c r="BN458" s="82"/>
      <c r="BO458" s="82"/>
      <c r="BP458" s="82"/>
      <c r="BQ458" s="82"/>
      <c r="BR458" s="82"/>
      <c r="BS458" s="82"/>
      <c r="BT458" s="82"/>
      <c r="BU458" s="82"/>
      <c r="BV458" s="82"/>
      <c r="BW458" s="82"/>
      <c r="BX458" s="82"/>
      <c r="BY458" s="82"/>
      <c r="BZ458" s="82"/>
      <c r="CA458" s="82"/>
      <c r="CB458" s="82"/>
      <c r="CC458" s="82"/>
      <c r="CD458" s="82"/>
      <c r="CE458" s="82"/>
      <c r="CF458" s="82"/>
      <c r="CG458" s="82"/>
      <c r="CH458" s="82"/>
      <c r="CI458" s="82"/>
      <c r="CJ458" s="82"/>
      <c r="CK458" s="82"/>
      <c r="CL458" s="82"/>
      <c r="CM458" s="82"/>
      <c r="CN458" s="82"/>
      <c r="CO458" s="82"/>
      <c r="CP458" s="82"/>
      <c r="CQ458" s="82"/>
      <c r="CR458" s="82"/>
      <c r="CS458" s="82"/>
      <c r="CT458" s="82"/>
      <c r="CU458" s="82"/>
      <c r="CV458" s="82"/>
      <c r="CW458" s="82"/>
      <c r="CX458" s="82"/>
    </row>
    <row r="459">
      <c r="A459" s="80"/>
      <c r="B459" s="11"/>
      <c r="C459" s="11"/>
      <c r="D459" s="99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  <c r="BB459" s="82"/>
      <c r="BC459" s="82"/>
      <c r="BD459" s="82"/>
      <c r="BE459" s="82"/>
      <c r="BF459" s="82"/>
      <c r="BG459" s="82"/>
      <c r="BH459" s="82"/>
      <c r="BI459" s="82"/>
      <c r="BJ459" s="82"/>
      <c r="BK459" s="82"/>
      <c r="BL459" s="82"/>
      <c r="BM459" s="82"/>
      <c r="BN459" s="82"/>
      <c r="BO459" s="82"/>
      <c r="BP459" s="82"/>
      <c r="BQ459" s="82"/>
      <c r="BR459" s="82"/>
      <c r="BS459" s="82"/>
      <c r="BT459" s="82"/>
      <c r="BU459" s="82"/>
      <c r="BV459" s="82"/>
      <c r="BW459" s="82"/>
      <c r="BX459" s="82"/>
      <c r="BY459" s="82"/>
      <c r="BZ459" s="82"/>
      <c r="CA459" s="82"/>
      <c r="CB459" s="82"/>
      <c r="CC459" s="82"/>
      <c r="CD459" s="82"/>
      <c r="CE459" s="82"/>
      <c r="CF459" s="82"/>
      <c r="CG459" s="82"/>
      <c r="CH459" s="82"/>
      <c r="CI459" s="82"/>
      <c r="CJ459" s="82"/>
      <c r="CK459" s="82"/>
      <c r="CL459" s="82"/>
      <c r="CM459" s="82"/>
      <c r="CN459" s="82"/>
      <c r="CO459" s="82"/>
      <c r="CP459" s="82"/>
      <c r="CQ459" s="82"/>
      <c r="CR459" s="82"/>
      <c r="CS459" s="82"/>
      <c r="CT459" s="82"/>
      <c r="CU459" s="82"/>
      <c r="CV459" s="82"/>
      <c r="CW459" s="82"/>
      <c r="CX459" s="82"/>
    </row>
    <row r="460">
      <c r="A460" s="80"/>
      <c r="B460" s="11"/>
      <c r="C460" s="11"/>
      <c r="D460" s="99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  <c r="BB460" s="82"/>
      <c r="BC460" s="82"/>
      <c r="BD460" s="82"/>
      <c r="BE460" s="82"/>
      <c r="BF460" s="82"/>
      <c r="BG460" s="82"/>
      <c r="BH460" s="82"/>
      <c r="BI460" s="82"/>
      <c r="BJ460" s="82"/>
      <c r="BK460" s="82"/>
      <c r="BL460" s="82"/>
      <c r="BM460" s="82"/>
      <c r="BN460" s="82"/>
      <c r="BO460" s="82"/>
      <c r="BP460" s="82"/>
      <c r="BQ460" s="82"/>
      <c r="BR460" s="82"/>
      <c r="BS460" s="82"/>
      <c r="BT460" s="82"/>
      <c r="BU460" s="82"/>
      <c r="BV460" s="82"/>
      <c r="BW460" s="82"/>
      <c r="BX460" s="82"/>
      <c r="BY460" s="82"/>
      <c r="BZ460" s="82"/>
      <c r="CA460" s="82"/>
      <c r="CB460" s="82"/>
      <c r="CC460" s="82"/>
      <c r="CD460" s="82"/>
      <c r="CE460" s="82"/>
      <c r="CF460" s="82"/>
      <c r="CG460" s="82"/>
      <c r="CH460" s="82"/>
      <c r="CI460" s="82"/>
      <c r="CJ460" s="82"/>
      <c r="CK460" s="82"/>
      <c r="CL460" s="82"/>
      <c r="CM460" s="82"/>
      <c r="CN460" s="82"/>
      <c r="CO460" s="82"/>
      <c r="CP460" s="82"/>
      <c r="CQ460" s="82"/>
      <c r="CR460" s="82"/>
      <c r="CS460" s="82"/>
      <c r="CT460" s="82"/>
      <c r="CU460" s="82"/>
      <c r="CV460" s="82"/>
      <c r="CW460" s="82"/>
      <c r="CX460" s="82"/>
    </row>
    <row r="461">
      <c r="A461" s="80"/>
      <c r="B461" s="11"/>
      <c r="C461" s="11"/>
      <c r="D461" s="99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  <c r="BB461" s="82"/>
      <c r="BC461" s="82"/>
      <c r="BD461" s="82"/>
      <c r="BE461" s="82"/>
      <c r="BF461" s="82"/>
      <c r="BG461" s="82"/>
      <c r="BH461" s="82"/>
      <c r="BI461" s="82"/>
      <c r="BJ461" s="82"/>
      <c r="BK461" s="82"/>
      <c r="BL461" s="82"/>
      <c r="BM461" s="82"/>
      <c r="BN461" s="82"/>
      <c r="BO461" s="82"/>
      <c r="BP461" s="82"/>
      <c r="BQ461" s="82"/>
      <c r="BR461" s="82"/>
      <c r="BS461" s="82"/>
      <c r="BT461" s="82"/>
      <c r="BU461" s="82"/>
      <c r="BV461" s="82"/>
      <c r="BW461" s="82"/>
      <c r="BX461" s="82"/>
      <c r="BY461" s="82"/>
      <c r="BZ461" s="82"/>
      <c r="CA461" s="82"/>
      <c r="CB461" s="82"/>
      <c r="CC461" s="82"/>
      <c r="CD461" s="82"/>
      <c r="CE461" s="82"/>
      <c r="CF461" s="82"/>
      <c r="CG461" s="82"/>
      <c r="CH461" s="82"/>
      <c r="CI461" s="82"/>
      <c r="CJ461" s="82"/>
      <c r="CK461" s="82"/>
      <c r="CL461" s="82"/>
      <c r="CM461" s="82"/>
      <c r="CN461" s="82"/>
      <c r="CO461" s="82"/>
      <c r="CP461" s="82"/>
      <c r="CQ461" s="82"/>
      <c r="CR461" s="82"/>
      <c r="CS461" s="82"/>
      <c r="CT461" s="82"/>
      <c r="CU461" s="82"/>
      <c r="CV461" s="82"/>
      <c r="CW461" s="82"/>
      <c r="CX461" s="82"/>
    </row>
    <row r="462">
      <c r="A462" s="80"/>
      <c r="B462" s="11"/>
      <c r="C462" s="11"/>
      <c r="D462" s="99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  <c r="BN462" s="82"/>
      <c r="BO462" s="82"/>
      <c r="BP462" s="82"/>
      <c r="BQ462" s="82"/>
      <c r="BR462" s="82"/>
      <c r="BS462" s="82"/>
      <c r="BT462" s="82"/>
      <c r="BU462" s="82"/>
      <c r="BV462" s="82"/>
      <c r="BW462" s="82"/>
      <c r="BX462" s="82"/>
      <c r="BY462" s="82"/>
      <c r="BZ462" s="82"/>
      <c r="CA462" s="82"/>
      <c r="CB462" s="82"/>
      <c r="CC462" s="82"/>
      <c r="CD462" s="82"/>
      <c r="CE462" s="82"/>
      <c r="CF462" s="82"/>
      <c r="CG462" s="82"/>
      <c r="CH462" s="82"/>
      <c r="CI462" s="82"/>
      <c r="CJ462" s="82"/>
      <c r="CK462" s="82"/>
      <c r="CL462" s="82"/>
      <c r="CM462" s="82"/>
      <c r="CN462" s="82"/>
      <c r="CO462" s="82"/>
      <c r="CP462" s="82"/>
      <c r="CQ462" s="82"/>
      <c r="CR462" s="82"/>
      <c r="CS462" s="82"/>
      <c r="CT462" s="82"/>
      <c r="CU462" s="82"/>
      <c r="CV462" s="82"/>
      <c r="CW462" s="82"/>
      <c r="CX462" s="82"/>
    </row>
    <row r="463">
      <c r="A463" s="80"/>
      <c r="B463" s="11"/>
      <c r="C463" s="11"/>
      <c r="D463" s="99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  <c r="BB463" s="82"/>
      <c r="BC463" s="82"/>
      <c r="BD463" s="82"/>
      <c r="BE463" s="82"/>
      <c r="BF463" s="82"/>
      <c r="BG463" s="82"/>
      <c r="BH463" s="82"/>
      <c r="BI463" s="82"/>
      <c r="BJ463" s="82"/>
      <c r="BK463" s="82"/>
      <c r="BL463" s="82"/>
      <c r="BM463" s="82"/>
      <c r="BN463" s="82"/>
      <c r="BO463" s="82"/>
      <c r="BP463" s="82"/>
      <c r="BQ463" s="82"/>
      <c r="BR463" s="82"/>
      <c r="BS463" s="82"/>
      <c r="BT463" s="82"/>
      <c r="BU463" s="82"/>
      <c r="BV463" s="82"/>
      <c r="BW463" s="82"/>
      <c r="BX463" s="82"/>
      <c r="BY463" s="82"/>
      <c r="BZ463" s="82"/>
      <c r="CA463" s="82"/>
      <c r="CB463" s="82"/>
      <c r="CC463" s="82"/>
      <c r="CD463" s="82"/>
      <c r="CE463" s="82"/>
      <c r="CF463" s="82"/>
      <c r="CG463" s="82"/>
      <c r="CH463" s="82"/>
      <c r="CI463" s="82"/>
      <c r="CJ463" s="82"/>
      <c r="CK463" s="82"/>
      <c r="CL463" s="82"/>
      <c r="CM463" s="82"/>
      <c r="CN463" s="82"/>
      <c r="CO463" s="82"/>
      <c r="CP463" s="82"/>
      <c r="CQ463" s="82"/>
      <c r="CR463" s="82"/>
      <c r="CS463" s="82"/>
      <c r="CT463" s="82"/>
      <c r="CU463" s="82"/>
      <c r="CV463" s="82"/>
      <c r="CW463" s="82"/>
      <c r="CX463" s="82"/>
    </row>
    <row r="464">
      <c r="A464" s="80"/>
      <c r="B464" s="11"/>
      <c r="C464" s="11"/>
      <c r="D464" s="99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  <c r="BB464" s="82"/>
      <c r="BC464" s="82"/>
      <c r="BD464" s="82"/>
      <c r="BE464" s="82"/>
      <c r="BF464" s="82"/>
      <c r="BG464" s="82"/>
      <c r="BH464" s="82"/>
      <c r="BI464" s="82"/>
      <c r="BJ464" s="82"/>
      <c r="BK464" s="82"/>
      <c r="BL464" s="82"/>
      <c r="BM464" s="82"/>
      <c r="BN464" s="82"/>
      <c r="BO464" s="82"/>
      <c r="BP464" s="82"/>
      <c r="BQ464" s="82"/>
      <c r="BR464" s="82"/>
      <c r="BS464" s="82"/>
      <c r="BT464" s="82"/>
      <c r="BU464" s="82"/>
      <c r="BV464" s="82"/>
      <c r="BW464" s="82"/>
      <c r="BX464" s="82"/>
      <c r="BY464" s="82"/>
      <c r="BZ464" s="82"/>
      <c r="CA464" s="82"/>
      <c r="CB464" s="82"/>
      <c r="CC464" s="82"/>
      <c r="CD464" s="82"/>
      <c r="CE464" s="82"/>
      <c r="CF464" s="82"/>
      <c r="CG464" s="82"/>
      <c r="CH464" s="82"/>
      <c r="CI464" s="82"/>
      <c r="CJ464" s="82"/>
      <c r="CK464" s="82"/>
      <c r="CL464" s="82"/>
      <c r="CM464" s="82"/>
      <c r="CN464" s="82"/>
      <c r="CO464" s="82"/>
      <c r="CP464" s="82"/>
      <c r="CQ464" s="82"/>
      <c r="CR464" s="82"/>
      <c r="CS464" s="82"/>
      <c r="CT464" s="82"/>
      <c r="CU464" s="82"/>
      <c r="CV464" s="82"/>
      <c r="CW464" s="82"/>
      <c r="CX464" s="82"/>
    </row>
    <row r="465">
      <c r="A465" s="80"/>
      <c r="B465" s="11"/>
      <c r="C465" s="11"/>
      <c r="D465" s="99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  <c r="BB465" s="82"/>
      <c r="BC465" s="82"/>
      <c r="BD465" s="82"/>
      <c r="BE465" s="82"/>
      <c r="BF465" s="82"/>
      <c r="BG465" s="82"/>
      <c r="BH465" s="82"/>
      <c r="BI465" s="82"/>
      <c r="BJ465" s="82"/>
      <c r="BK465" s="82"/>
      <c r="BL465" s="82"/>
      <c r="BM465" s="82"/>
      <c r="BN465" s="82"/>
      <c r="BO465" s="82"/>
      <c r="BP465" s="82"/>
      <c r="BQ465" s="82"/>
      <c r="BR465" s="82"/>
      <c r="BS465" s="82"/>
      <c r="BT465" s="82"/>
      <c r="BU465" s="82"/>
      <c r="BV465" s="82"/>
      <c r="BW465" s="82"/>
      <c r="BX465" s="82"/>
      <c r="BY465" s="82"/>
      <c r="BZ465" s="82"/>
      <c r="CA465" s="82"/>
      <c r="CB465" s="82"/>
      <c r="CC465" s="82"/>
      <c r="CD465" s="82"/>
      <c r="CE465" s="82"/>
      <c r="CF465" s="82"/>
      <c r="CG465" s="82"/>
      <c r="CH465" s="82"/>
      <c r="CI465" s="82"/>
      <c r="CJ465" s="82"/>
      <c r="CK465" s="82"/>
      <c r="CL465" s="82"/>
      <c r="CM465" s="82"/>
      <c r="CN465" s="82"/>
      <c r="CO465" s="82"/>
      <c r="CP465" s="82"/>
      <c r="CQ465" s="82"/>
      <c r="CR465" s="82"/>
      <c r="CS465" s="82"/>
      <c r="CT465" s="82"/>
      <c r="CU465" s="82"/>
      <c r="CV465" s="82"/>
      <c r="CW465" s="82"/>
      <c r="CX465" s="82"/>
    </row>
    <row r="466">
      <c r="A466" s="80"/>
      <c r="B466" s="11"/>
      <c r="C466" s="11"/>
      <c r="D466" s="99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  <c r="BB466" s="82"/>
      <c r="BC466" s="82"/>
      <c r="BD466" s="82"/>
      <c r="BE466" s="82"/>
      <c r="BF466" s="82"/>
      <c r="BG466" s="82"/>
      <c r="BH466" s="82"/>
      <c r="BI466" s="82"/>
      <c r="BJ466" s="82"/>
      <c r="BK466" s="82"/>
      <c r="BL466" s="82"/>
      <c r="BM466" s="82"/>
      <c r="BN466" s="82"/>
      <c r="BO466" s="82"/>
      <c r="BP466" s="82"/>
      <c r="BQ466" s="82"/>
      <c r="BR466" s="82"/>
      <c r="BS466" s="82"/>
      <c r="BT466" s="82"/>
      <c r="BU466" s="82"/>
      <c r="BV466" s="82"/>
      <c r="BW466" s="82"/>
      <c r="BX466" s="82"/>
      <c r="BY466" s="82"/>
      <c r="BZ466" s="82"/>
      <c r="CA466" s="82"/>
      <c r="CB466" s="82"/>
      <c r="CC466" s="82"/>
      <c r="CD466" s="82"/>
      <c r="CE466" s="82"/>
      <c r="CF466" s="82"/>
      <c r="CG466" s="82"/>
      <c r="CH466" s="82"/>
      <c r="CI466" s="82"/>
      <c r="CJ466" s="82"/>
      <c r="CK466" s="82"/>
      <c r="CL466" s="82"/>
      <c r="CM466" s="82"/>
      <c r="CN466" s="82"/>
      <c r="CO466" s="82"/>
      <c r="CP466" s="82"/>
      <c r="CQ466" s="82"/>
      <c r="CR466" s="82"/>
      <c r="CS466" s="82"/>
      <c r="CT466" s="82"/>
      <c r="CU466" s="82"/>
      <c r="CV466" s="82"/>
      <c r="CW466" s="82"/>
      <c r="CX466" s="82"/>
    </row>
    <row r="467">
      <c r="A467" s="80"/>
      <c r="B467" s="11"/>
      <c r="C467" s="11"/>
      <c r="D467" s="99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  <c r="BB467" s="82"/>
      <c r="BC467" s="82"/>
      <c r="BD467" s="82"/>
      <c r="BE467" s="82"/>
      <c r="BF467" s="82"/>
      <c r="BG467" s="82"/>
      <c r="BH467" s="82"/>
      <c r="BI467" s="82"/>
      <c r="BJ467" s="82"/>
      <c r="BK467" s="82"/>
      <c r="BL467" s="82"/>
      <c r="BM467" s="82"/>
      <c r="BN467" s="82"/>
      <c r="BO467" s="82"/>
      <c r="BP467" s="82"/>
      <c r="BQ467" s="82"/>
      <c r="BR467" s="82"/>
      <c r="BS467" s="82"/>
      <c r="BT467" s="82"/>
      <c r="BU467" s="82"/>
      <c r="BV467" s="82"/>
      <c r="BW467" s="82"/>
      <c r="BX467" s="82"/>
      <c r="BY467" s="82"/>
      <c r="BZ467" s="82"/>
      <c r="CA467" s="82"/>
      <c r="CB467" s="82"/>
      <c r="CC467" s="82"/>
      <c r="CD467" s="82"/>
      <c r="CE467" s="82"/>
      <c r="CF467" s="82"/>
      <c r="CG467" s="82"/>
      <c r="CH467" s="82"/>
      <c r="CI467" s="82"/>
      <c r="CJ467" s="82"/>
      <c r="CK467" s="82"/>
      <c r="CL467" s="82"/>
      <c r="CM467" s="82"/>
      <c r="CN467" s="82"/>
      <c r="CO467" s="82"/>
      <c r="CP467" s="82"/>
      <c r="CQ467" s="82"/>
      <c r="CR467" s="82"/>
      <c r="CS467" s="82"/>
      <c r="CT467" s="82"/>
      <c r="CU467" s="82"/>
      <c r="CV467" s="82"/>
      <c r="CW467" s="82"/>
      <c r="CX467" s="82"/>
    </row>
    <row r="468">
      <c r="A468" s="80"/>
      <c r="B468" s="11"/>
      <c r="C468" s="11"/>
      <c r="D468" s="99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  <c r="BB468" s="82"/>
      <c r="BC468" s="82"/>
      <c r="BD468" s="82"/>
      <c r="BE468" s="82"/>
      <c r="BF468" s="82"/>
      <c r="BG468" s="82"/>
      <c r="BH468" s="82"/>
      <c r="BI468" s="82"/>
      <c r="BJ468" s="82"/>
      <c r="BK468" s="82"/>
      <c r="BL468" s="82"/>
      <c r="BM468" s="82"/>
      <c r="BN468" s="82"/>
      <c r="BO468" s="82"/>
      <c r="BP468" s="82"/>
      <c r="BQ468" s="82"/>
      <c r="BR468" s="82"/>
      <c r="BS468" s="82"/>
      <c r="BT468" s="82"/>
      <c r="BU468" s="82"/>
      <c r="BV468" s="82"/>
      <c r="BW468" s="82"/>
      <c r="BX468" s="82"/>
      <c r="BY468" s="82"/>
      <c r="BZ468" s="82"/>
      <c r="CA468" s="82"/>
      <c r="CB468" s="82"/>
      <c r="CC468" s="82"/>
      <c r="CD468" s="82"/>
      <c r="CE468" s="82"/>
      <c r="CF468" s="82"/>
      <c r="CG468" s="82"/>
      <c r="CH468" s="82"/>
      <c r="CI468" s="82"/>
      <c r="CJ468" s="82"/>
      <c r="CK468" s="82"/>
      <c r="CL468" s="82"/>
      <c r="CM468" s="82"/>
      <c r="CN468" s="82"/>
      <c r="CO468" s="82"/>
      <c r="CP468" s="82"/>
      <c r="CQ468" s="82"/>
      <c r="CR468" s="82"/>
      <c r="CS468" s="82"/>
      <c r="CT468" s="82"/>
      <c r="CU468" s="82"/>
      <c r="CV468" s="82"/>
      <c r="CW468" s="82"/>
      <c r="CX468" s="82"/>
    </row>
    <row r="469">
      <c r="A469" s="80"/>
      <c r="B469" s="11"/>
      <c r="C469" s="11"/>
      <c r="D469" s="99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  <c r="BB469" s="82"/>
      <c r="BC469" s="82"/>
      <c r="BD469" s="82"/>
      <c r="BE469" s="82"/>
      <c r="BF469" s="82"/>
      <c r="BG469" s="82"/>
      <c r="BH469" s="82"/>
      <c r="BI469" s="82"/>
      <c r="BJ469" s="82"/>
      <c r="BK469" s="82"/>
      <c r="BL469" s="82"/>
      <c r="BM469" s="82"/>
      <c r="BN469" s="82"/>
      <c r="BO469" s="82"/>
      <c r="BP469" s="82"/>
      <c r="BQ469" s="82"/>
      <c r="BR469" s="82"/>
      <c r="BS469" s="82"/>
      <c r="BT469" s="82"/>
      <c r="BU469" s="82"/>
      <c r="BV469" s="82"/>
      <c r="BW469" s="82"/>
      <c r="BX469" s="82"/>
      <c r="BY469" s="82"/>
      <c r="BZ469" s="82"/>
      <c r="CA469" s="82"/>
      <c r="CB469" s="82"/>
      <c r="CC469" s="82"/>
      <c r="CD469" s="82"/>
      <c r="CE469" s="82"/>
      <c r="CF469" s="82"/>
      <c r="CG469" s="82"/>
      <c r="CH469" s="82"/>
      <c r="CI469" s="82"/>
      <c r="CJ469" s="82"/>
      <c r="CK469" s="82"/>
      <c r="CL469" s="82"/>
      <c r="CM469" s="82"/>
      <c r="CN469" s="82"/>
      <c r="CO469" s="82"/>
      <c r="CP469" s="82"/>
      <c r="CQ469" s="82"/>
      <c r="CR469" s="82"/>
      <c r="CS469" s="82"/>
      <c r="CT469" s="82"/>
      <c r="CU469" s="82"/>
      <c r="CV469" s="82"/>
      <c r="CW469" s="82"/>
      <c r="CX469" s="82"/>
    </row>
    <row r="470">
      <c r="A470" s="80"/>
      <c r="B470" s="11"/>
      <c r="C470" s="11"/>
      <c r="D470" s="99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  <c r="BB470" s="82"/>
      <c r="BC470" s="82"/>
      <c r="BD470" s="82"/>
      <c r="BE470" s="82"/>
      <c r="BF470" s="82"/>
      <c r="BG470" s="82"/>
      <c r="BH470" s="82"/>
      <c r="BI470" s="82"/>
      <c r="BJ470" s="82"/>
      <c r="BK470" s="82"/>
      <c r="BL470" s="82"/>
      <c r="BM470" s="82"/>
      <c r="BN470" s="82"/>
      <c r="BO470" s="82"/>
      <c r="BP470" s="82"/>
      <c r="BQ470" s="82"/>
      <c r="BR470" s="82"/>
      <c r="BS470" s="82"/>
      <c r="BT470" s="82"/>
      <c r="BU470" s="82"/>
      <c r="BV470" s="82"/>
      <c r="BW470" s="82"/>
      <c r="BX470" s="82"/>
      <c r="BY470" s="82"/>
      <c r="BZ470" s="82"/>
      <c r="CA470" s="82"/>
      <c r="CB470" s="82"/>
      <c r="CC470" s="82"/>
      <c r="CD470" s="82"/>
      <c r="CE470" s="82"/>
      <c r="CF470" s="82"/>
      <c r="CG470" s="82"/>
      <c r="CH470" s="82"/>
      <c r="CI470" s="82"/>
      <c r="CJ470" s="82"/>
      <c r="CK470" s="82"/>
      <c r="CL470" s="82"/>
      <c r="CM470" s="82"/>
      <c r="CN470" s="82"/>
      <c r="CO470" s="82"/>
      <c r="CP470" s="82"/>
      <c r="CQ470" s="82"/>
      <c r="CR470" s="82"/>
      <c r="CS470" s="82"/>
      <c r="CT470" s="82"/>
      <c r="CU470" s="82"/>
      <c r="CV470" s="82"/>
      <c r="CW470" s="82"/>
      <c r="CX470" s="82"/>
    </row>
    <row r="471">
      <c r="A471" s="80"/>
      <c r="B471" s="11"/>
      <c r="C471" s="11"/>
      <c r="D471" s="99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  <c r="BB471" s="82"/>
      <c r="BC471" s="82"/>
      <c r="BD471" s="82"/>
      <c r="BE471" s="82"/>
      <c r="BF471" s="82"/>
      <c r="BG471" s="82"/>
      <c r="BH471" s="82"/>
      <c r="BI471" s="82"/>
      <c r="BJ471" s="82"/>
      <c r="BK471" s="82"/>
      <c r="BL471" s="82"/>
      <c r="BM471" s="82"/>
      <c r="BN471" s="82"/>
      <c r="BO471" s="82"/>
      <c r="BP471" s="82"/>
      <c r="BQ471" s="82"/>
      <c r="BR471" s="82"/>
      <c r="BS471" s="82"/>
      <c r="BT471" s="82"/>
      <c r="BU471" s="82"/>
      <c r="BV471" s="82"/>
      <c r="BW471" s="82"/>
      <c r="BX471" s="82"/>
      <c r="BY471" s="82"/>
      <c r="BZ471" s="82"/>
      <c r="CA471" s="82"/>
      <c r="CB471" s="82"/>
      <c r="CC471" s="82"/>
      <c r="CD471" s="82"/>
      <c r="CE471" s="82"/>
      <c r="CF471" s="82"/>
      <c r="CG471" s="82"/>
      <c r="CH471" s="82"/>
      <c r="CI471" s="82"/>
      <c r="CJ471" s="82"/>
      <c r="CK471" s="82"/>
      <c r="CL471" s="82"/>
      <c r="CM471" s="82"/>
      <c r="CN471" s="82"/>
      <c r="CO471" s="82"/>
      <c r="CP471" s="82"/>
      <c r="CQ471" s="82"/>
      <c r="CR471" s="82"/>
      <c r="CS471" s="82"/>
      <c r="CT471" s="82"/>
      <c r="CU471" s="82"/>
      <c r="CV471" s="82"/>
      <c r="CW471" s="82"/>
      <c r="CX471" s="82"/>
    </row>
    <row r="472">
      <c r="A472" s="80"/>
      <c r="B472" s="11"/>
      <c r="C472" s="11"/>
      <c r="D472" s="99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  <c r="BB472" s="82"/>
      <c r="BC472" s="82"/>
      <c r="BD472" s="82"/>
      <c r="BE472" s="82"/>
      <c r="BF472" s="82"/>
      <c r="BG472" s="82"/>
      <c r="BH472" s="82"/>
      <c r="BI472" s="82"/>
      <c r="BJ472" s="82"/>
      <c r="BK472" s="82"/>
      <c r="BL472" s="82"/>
      <c r="BM472" s="82"/>
      <c r="BN472" s="82"/>
      <c r="BO472" s="82"/>
      <c r="BP472" s="82"/>
      <c r="BQ472" s="82"/>
      <c r="BR472" s="82"/>
      <c r="BS472" s="82"/>
      <c r="BT472" s="82"/>
      <c r="BU472" s="82"/>
      <c r="BV472" s="82"/>
      <c r="BW472" s="82"/>
      <c r="BX472" s="82"/>
      <c r="BY472" s="82"/>
      <c r="BZ472" s="82"/>
      <c r="CA472" s="82"/>
      <c r="CB472" s="82"/>
      <c r="CC472" s="82"/>
      <c r="CD472" s="82"/>
      <c r="CE472" s="82"/>
      <c r="CF472" s="82"/>
      <c r="CG472" s="82"/>
      <c r="CH472" s="82"/>
      <c r="CI472" s="82"/>
      <c r="CJ472" s="82"/>
      <c r="CK472" s="82"/>
      <c r="CL472" s="82"/>
      <c r="CM472" s="82"/>
      <c r="CN472" s="82"/>
      <c r="CO472" s="82"/>
      <c r="CP472" s="82"/>
      <c r="CQ472" s="82"/>
      <c r="CR472" s="82"/>
      <c r="CS472" s="82"/>
      <c r="CT472" s="82"/>
      <c r="CU472" s="82"/>
      <c r="CV472" s="82"/>
      <c r="CW472" s="82"/>
      <c r="CX472" s="82"/>
    </row>
    <row r="473">
      <c r="A473" s="80"/>
      <c r="B473" s="11"/>
      <c r="C473" s="11"/>
      <c r="D473" s="99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  <c r="BN473" s="82"/>
      <c r="BO473" s="82"/>
      <c r="BP473" s="82"/>
      <c r="BQ473" s="82"/>
      <c r="BR473" s="82"/>
      <c r="BS473" s="82"/>
      <c r="BT473" s="82"/>
      <c r="BU473" s="82"/>
      <c r="BV473" s="82"/>
      <c r="BW473" s="82"/>
      <c r="BX473" s="82"/>
      <c r="BY473" s="82"/>
      <c r="BZ473" s="82"/>
      <c r="CA473" s="82"/>
      <c r="CB473" s="82"/>
      <c r="CC473" s="82"/>
      <c r="CD473" s="82"/>
      <c r="CE473" s="82"/>
      <c r="CF473" s="82"/>
      <c r="CG473" s="82"/>
      <c r="CH473" s="82"/>
      <c r="CI473" s="82"/>
      <c r="CJ473" s="82"/>
      <c r="CK473" s="82"/>
      <c r="CL473" s="82"/>
      <c r="CM473" s="82"/>
      <c r="CN473" s="82"/>
      <c r="CO473" s="82"/>
      <c r="CP473" s="82"/>
      <c r="CQ473" s="82"/>
      <c r="CR473" s="82"/>
      <c r="CS473" s="82"/>
      <c r="CT473" s="82"/>
      <c r="CU473" s="82"/>
      <c r="CV473" s="82"/>
      <c r="CW473" s="82"/>
      <c r="CX473" s="82"/>
    </row>
    <row r="474">
      <c r="A474" s="80"/>
      <c r="B474" s="11"/>
      <c r="C474" s="11"/>
      <c r="D474" s="99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  <c r="BN474" s="82"/>
      <c r="BO474" s="82"/>
      <c r="BP474" s="82"/>
      <c r="BQ474" s="82"/>
      <c r="BR474" s="82"/>
      <c r="BS474" s="82"/>
      <c r="BT474" s="82"/>
      <c r="BU474" s="82"/>
      <c r="BV474" s="82"/>
      <c r="BW474" s="82"/>
      <c r="BX474" s="82"/>
      <c r="BY474" s="82"/>
      <c r="BZ474" s="82"/>
      <c r="CA474" s="82"/>
      <c r="CB474" s="82"/>
      <c r="CC474" s="82"/>
      <c r="CD474" s="82"/>
      <c r="CE474" s="82"/>
      <c r="CF474" s="82"/>
      <c r="CG474" s="82"/>
      <c r="CH474" s="82"/>
      <c r="CI474" s="82"/>
      <c r="CJ474" s="82"/>
      <c r="CK474" s="82"/>
      <c r="CL474" s="82"/>
      <c r="CM474" s="82"/>
      <c r="CN474" s="82"/>
      <c r="CO474" s="82"/>
      <c r="CP474" s="82"/>
      <c r="CQ474" s="82"/>
      <c r="CR474" s="82"/>
      <c r="CS474" s="82"/>
      <c r="CT474" s="82"/>
      <c r="CU474" s="82"/>
      <c r="CV474" s="82"/>
      <c r="CW474" s="82"/>
      <c r="CX474" s="82"/>
    </row>
    <row r="475">
      <c r="A475" s="80"/>
      <c r="B475" s="11"/>
      <c r="C475" s="11"/>
      <c r="D475" s="99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  <c r="BB475" s="82"/>
      <c r="BC475" s="82"/>
      <c r="BD475" s="82"/>
      <c r="BE475" s="82"/>
      <c r="BF475" s="82"/>
      <c r="BG475" s="82"/>
      <c r="BH475" s="82"/>
      <c r="BI475" s="82"/>
      <c r="BJ475" s="82"/>
      <c r="BK475" s="82"/>
      <c r="BL475" s="82"/>
      <c r="BM475" s="82"/>
      <c r="BN475" s="82"/>
      <c r="BO475" s="82"/>
      <c r="BP475" s="82"/>
      <c r="BQ475" s="82"/>
      <c r="BR475" s="82"/>
      <c r="BS475" s="82"/>
      <c r="BT475" s="82"/>
      <c r="BU475" s="82"/>
      <c r="BV475" s="82"/>
      <c r="BW475" s="82"/>
      <c r="BX475" s="82"/>
      <c r="BY475" s="82"/>
      <c r="BZ475" s="82"/>
      <c r="CA475" s="82"/>
      <c r="CB475" s="82"/>
      <c r="CC475" s="82"/>
      <c r="CD475" s="82"/>
      <c r="CE475" s="82"/>
      <c r="CF475" s="82"/>
      <c r="CG475" s="82"/>
      <c r="CH475" s="82"/>
      <c r="CI475" s="82"/>
      <c r="CJ475" s="82"/>
      <c r="CK475" s="82"/>
      <c r="CL475" s="82"/>
      <c r="CM475" s="82"/>
      <c r="CN475" s="82"/>
      <c r="CO475" s="82"/>
      <c r="CP475" s="82"/>
      <c r="CQ475" s="82"/>
      <c r="CR475" s="82"/>
      <c r="CS475" s="82"/>
      <c r="CT475" s="82"/>
      <c r="CU475" s="82"/>
      <c r="CV475" s="82"/>
      <c r="CW475" s="82"/>
      <c r="CX475" s="82"/>
    </row>
    <row r="476">
      <c r="A476" s="80"/>
      <c r="B476" s="11"/>
      <c r="C476" s="11"/>
      <c r="D476" s="99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  <c r="BN476" s="82"/>
      <c r="BO476" s="82"/>
      <c r="BP476" s="82"/>
      <c r="BQ476" s="82"/>
      <c r="BR476" s="82"/>
      <c r="BS476" s="82"/>
      <c r="BT476" s="82"/>
      <c r="BU476" s="82"/>
      <c r="BV476" s="82"/>
      <c r="BW476" s="82"/>
      <c r="BX476" s="82"/>
      <c r="BY476" s="82"/>
      <c r="BZ476" s="82"/>
      <c r="CA476" s="82"/>
      <c r="CB476" s="82"/>
      <c r="CC476" s="82"/>
      <c r="CD476" s="82"/>
      <c r="CE476" s="82"/>
      <c r="CF476" s="82"/>
      <c r="CG476" s="82"/>
      <c r="CH476" s="82"/>
      <c r="CI476" s="82"/>
      <c r="CJ476" s="82"/>
      <c r="CK476" s="82"/>
      <c r="CL476" s="82"/>
      <c r="CM476" s="82"/>
      <c r="CN476" s="82"/>
      <c r="CO476" s="82"/>
      <c r="CP476" s="82"/>
      <c r="CQ476" s="82"/>
      <c r="CR476" s="82"/>
      <c r="CS476" s="82"/>
      <c r="CT476" s="82"/>
      <c r="CU476" s="82"/>
      <c r="CV476" s="82"/>
      <c r="CW476" s="82"/>
      <c r="CX476" s="82"/>
    </row>
    <row r="477">
      <c r="A477" s="80"/>
      <c r="B477" s="11"/>
      <c r="C477" s="11"/>
      <c r="D477" s="99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  <c r="BB477" s="82"/>
      <c r="BC477" s="82"/>
      <c r="BD477" s="82"/>
      <c r="BE477" s="82"/>
      <c r="BF477" s="82"/>
      <c r="BG477" s="82"/>
      <c r="BH477" s="82"/>
      <c r="BI477" s="82"/>
      <c r="BJ477" s="82"/>
      <c r="BK477" s="82"/>
      <c r="BL477" s="82"/>
      <c r="BM477" s="82"/>
      <c r="BN477" s="82"/>
      <c r="BO477" s="82"/>
      <c r="BP477" s="82"/>
      <c r="BQ477" s="82"/>
      <c r="BR477" s="82"/>
      <c r="BS477" s="82"/>
      <c r="BT477" s="82"/>
      <c r="BU477" s="82"/>
      <c r="BV477" s="82"/>
      <c r="BW477" s="82"/>
      <c r="BX477" s="82"/>
      <c r="BY477" s="82"/>
      <c r="BZ477" s="82"/>
      <c r="CA477" s="82"/>
      <c r="CB477" s="82"/>
      <c r="CC477" s="82"/>
      <c r="CD477" s="82"/>
      <c r="CE477" s="82"/>
      <c r="CF477" s="82"/>
      <c r="CG477" s="82"/>
      <c r="CH477" s="82"/>
      <c r="CI477" s="82"/>
      <c r="CJ477" s="82"/>
      <c r="CK477" s="82"/>
      <c r="CL477" s="82"/>
      <c r="CM477" s="82"/>
      <c r="CN477" s="82"/>
      <c r="CO477" s="82"/>
      <c r="CP477" s="82"/>
      <c r="CQ477" s="82"/>
      <c r="CR477" s="82"/>
      <c r="CS477" s="82"/>
      <c r="CT477" s="82"/>
      <c r="CU477" s="82"/>
      <c r="CV477" s="82"/>
      <c r="CW477" s="82"/>
      <c r="CX477" s="82"/>
    </row>
    <row r="478">
      <c r="A478" s="80"/>
      <c r="B478" s="11"/>
      <c r="C478" s="11"/>
      <c r="D478" s="99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  <c r="BB478" s="82"/>
      <c r="BC478" s="82"/>
      <c r="BD478" s="82"/>
      <c r="BE478" s="82"/>
      <c r="BF478" s="82"/>
      <c r="BG478" s="82"/>
      <c r="BH478" s="82"/>
      <c r="BI478" s="82"/>
      <c r="BJ478" s="82"/>
      <c r="BK478" s="82"/>
      <c r="BL478" s="82"/>
      <c r="BM478" s="82"/>
      <c r="BN478" s="82"/>
      <c r="BO478" s="82"/>
      <c r="BP478" s="82"/>
      <c r="BQ478" s="82"/>
      <c r="BR478" s="82"/>
      <c r="BS478" s="82"/>
      <c r="BT478" s="82"/>
      <c r="BU478" s="82"/>
      <c r="BV478" s="82"/>
      <c r="BW478" s="82"/>
      <c r="BX478" s="82"/>
      <c r="BY478" s="82"/>
      <c r="BZ478" s="82"/>
      <c r="CA478" s="82"/>
      <c r="CB478" s="82"/>
      <c r="CC478" s="82"/>
      <c r="CD478" s="82"/>
      <c r="CE478" s="82"/>
      <c r="CF478" s="82"/>
      <c r="CG478" s="82"/>
      <c r="CH478" s="82"/>
      <c r="CI478" s="82"/>
      <c r="CJ478" s="82"/>
      <c r="CK478" s="82"/>
      <c r="CL478" s="82"/>
      <c r="CM478" s="82"/>
      <c r="CN478" s="82"/>
      <c r="CO478" s="82"/>
      <c r="CP478" s="82"/>
      <c r="CQ478" s="82"/>
      <c r="CR478" s="82"/>
      <c r="CS478" s="82"/>
      <c r="CT478" s="82"/>
      <c r="CU478" s="82"/>
      <c r="CV478" s="82"/>
      <c r="CW478" s="82"/>
      <c r="CX478" s="82"/>
    </row>
    <row r="479">
      <c r="A479" s="80"/>
      <c r="B479" s="11"/>
      <c r="C479" s="11"/>
      <c r="D479" s="99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  <c r="BB479" s="82"/>
      <c r="BC479" s="82"/>
      <c r="BD479" s="82"/>
      <c r="BE479" s="82"/>
      <c r="BF479" s="82"/>
      <c r="BG479" s="82"/>
      <c r="BH479" s="82"/>
      <c r="BI479" s="82"/>
      <c r="BJ479" s="82"/>
      <c r="BK479" s="82"/>
      <c r="BL479" s="82"/>
      <c r="BM479" s="82"/>
      <c r="BN479" s="82"/>
      <c r="BO479" s="82"/>
      <c r="BP479" s="82"/>
      <c r="BQ479" s="82"/>
      <c r="BR479" s="82"/>
      <c r="BS479" s="82"/>
      <c r="BT479" s="82"/>
      <c r="BU479" s="82"/>
      <c r="BV479" s="82"/>
      <c r="BW479" s="82"/>
      <c r="BX479" s="82"/>
      <c r="BY479" s="82"/>
      <c r="BZ479" s="82"/>
      <c r="CA479" s="82"/>
      <c r="CB479" s="82"/>
      <c r="CC479" s="82"/>
      <c r="CD479" s="82"/>
      <c r="CE479" s="82"/>
      <c r="CF479" s="82"/>
      <c r="CG479" s="82"/>
      <c r="CH479" s="82"/>
      <c r="CI479" s="82"/>
      <c r="CJ479" s="82"/>
      <c r="CK479" s="82"/>
      <c r="CL479" s="82"/>
      <c r="CM479" s="82"/>
      <c r="CN479" s="82"/>
      <c r="CO479" s="82"/>
      <c r="CP479" s="82"/>
      <c r="CQ479" s="82"/>
      <c r="CR479" s="82"/>
      <c r="CS479" s="82"/>
      <c r="CT479" s="82"/>
      <c r="CU479" s="82"/>
      <c r="CV479" s="82"/>
      <c r="CW479" s="82"/>
      <c r="CX479" s="82"/>
    </row>
    <row r="480">
      <c r="A480" s="80"/>
      <c r="B480" s="11"/>
      <c r="C480" s="11"/>
      <c r="D480" s="99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  <c r="BB480" s="82"/>
      <c r="BC480" s="82"/>
      <c r="BD480" s="82"/>
      <c r="BE480" s="82"/>
      <c r="BF480" s="82"/>
      <c r="BG480" s="82"/>
      <c r="BH480" s="82"/>
      <c r="BI480" s="82"/>
      <c r="BJ480" s="82"/>
      <c r="BK480" s="82"/>
      <c r="BL480" s="82"/>
      <c r="BM480" s="82"/>
      <c r="BN480" s="82"/>
      <c r="BO480" s="82"/>
      <c r="BP480" s="82"/>
      <c r="BQ480" s="82"/>
      <c r="BR480" s="82"/>
      <c r="BS480" s="82"/>
      <c r="BT480" s="82"/>
      <c r="BU480" s="82"/>
      <c r="BV480" s="82"/>
      <c r="BW480" s="82"/>
      <c r="BX480" s="82"/>
      <c r="BY480" s="82"/>
      <c r="BZ480" s="82"/>
      <c r="CA480" s="82"/>
      <c r="CB480" s="82"/>
      <c r="CC480" s="82"/>
      <c r="CD480" s="82"/>
      <c r="CE480" s="82"/>
      <c r="CF480" s="82"/>
      <c r="CG480" s="82"/>
      <c r="CH480" s="82"/>
      <c r="CI480" s="82"/>
      <c r="CJ480" s="82"/>
      <c r="CK480" s="82"/>
      <c r="CL480" s="82"/>
      <c r="CM480" s="82"/>
      <c r="CN480" s="82"/>
      <c r="CO480" s="82"/>
      <c r="CP480" s="82"/>
      <c r="CQ480" s="82"/>
      <c r="CR480" s="82"/>
      <c r="CS480" s="82"/>
      <c r="CT480" s="82"/>
      <c r="CU480" s="82"/>
      <c r="CV480" s="82"/>
      <c r="CW480" s="82"/>
      <c r="CX480" s="82"/>
    </row>
    <row r="481">
      <c r="A481" s="80"/>
      <c r="B481" s="11"/>
      <c r="C481" s="11"/>
      <c r="D481" s="99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  <c r="BN481" s="82"/>
      <c r="BO481" s="82"/>
      <c r="BP481" s="82"/>
      <c r="BQ481" s="82"/>
      <c r="BR481" s="82"/>
      <c r="BS481" s="82"/>
      <c r="BT481" s="82"/>
      <c r="BU481" s="82"/>
      <c r="BV481" s="82"/>
      <c r="BW481" s="82"/>
      <c r="BX481" s="82"/>
      <c r="BY481" s="82"/>
      <c r="BZ481" s="82"/>
      <c r="CA481" s="82"/>
      <c r="CB481" s="82"/>
      <c r="CC481" s="82"/>
      <c r="CD481" s="82"/>
      <c r="CE481" s="82"/>
      <c r="CF481" s="82"/>
      <c r="CG481" s="82"/>
      <c r="CH481" s="82"/>
      <c r="CI481" s="82"/>
      <c r="CJ481" s="82"/>
      <c r="CK481" s="82"/>
      <c r="CL481" s="82"/>
      <c r="CM481" s="82"/>
      <c r="CN481" s="82"/>
      <c r="CO481" s="82"/>
      <c r="CP481" s="82"/>
      <c r="CQ481" s="82"/>
      <c r="CR481" s="82"/>
      <c r="CS481" s="82"/>
      <c r="CT481" s="82"/>
      <c r="CU481" s="82"/>
      <c r="CV481" s="82"/>
      <c r="CW481" s="82"/>
      <c r="CX481" s="82"/>
    </row>
    <row r="482">
      <c r="A482" s="80"/>
      <c r="B482" s="11"/>
      <c r="C482" s="11"/>
      <c r="D482" s="99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  <c r="BB482" s="82"/>
      <c r="BC482" s="82"/>
      <c r="BD482" s="82"/>
      <c r="BE482" s="82"/>
      <c r="BF482" s="82"/>
      <c r="BG482" s="82"/>
      <c r="BH482" s="82"/>
      <c r="BI482" s="82"/>
      <c r="BJ482" s="82"/>
      <c r="BK482" s="82"/>
      <c r="BL482" s="82"/>
      <c r="BM482" s="82"/>
      <c r="BN482" s="82"/>
      <c r="BO482" s="82"/>
      <c r="BP482" s="82"/>
      <c r="BQ482" s="82"/>
      <c r="BR482" s="82"/>
      <c r="BS482" s="82"/>
      <c r="BT482" s="82"/>
      <c r="BU482" s="82"/>
      <c r="BV482" s="82"/>
      <c r="BW482" s="82"/>
      <c r="BX482" s="82"/>
      <c r="BY482" s="82"/>
      <c r="BZ482" s="82"/>
      <c r="CA482" s="82"/>
      <c r="CB482" s="82"/>
      <c r="CC482" s="82"/>
      <c r="CD482" s="82"/>
      <c r="CE482" s="82"/>
      <c r="CF482" s="82"/>
      <c r="CG482" s="82"/>
      <c r="CH482" s="82"/>
      <c r="CI482" s="82"/>
      <c r="CJ482" s="82"/>
      <c r="CK482" s="82"/>
      <c r="CL482" s="82"/>
      <c r="CM482" s="82"/>
      <c r="CN482" s="82"/>
      <c r="CO482" s="82"/>
      <c r="CP482" s="82"/>
      <c r="CQ482" s="82"/>
      <c r="CR482" s="82"/>
      <c r="CS482" s="82"/>
      <c r="CT482" s="82"/>
      <c r="CU482" s="82"/>
      <c r="CV482" s="82"/>
      <c r="CW482" s="82"/>
      <c r="CX482" s="82"/>
    </row>
    <row r="483">
      <c r="A483" s="80"/>
      <c r="B483" s="11"/>
      <c r="C483" s="11"/>
      <c r="D483" s="99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  <c r="BB483" s="82"/>
      <c r="BC483" s="82"/>
      <c r="BD483" s="82"/>
      <c r="BE483" s="82"/>
      <c r="BF483" s="82"/>
      <c r="BG483" s="82"/>
      <c r="BH483" s="82"/>
      <c r="BI483" s="82"/>
      <c r="BJ483" s="82"/>
      <c r="BK483" s="82"/>
      <c r="BL483" s="82"/>
      <c r="BM483" s="82"/>
      <c r="BN483" s="82"/>
      <c r="BO483" s="82"/>
      <c r="BP483" s="82"/>
      <c r="BQ483" s="82"/>
      <c r="BR483" s="82"/>
      <c r="BS483" s="82"/>
      <c r="BT483" s="82"/>
      <c r="BU483" s="82"/>
      <c r="BV483" s="82"/>
      <c r="BW483" s="82"/>
      <c r="BX483" s="82"/>
      <c r="BY483" s="82"/>
      <c r="BZ483" s="82"/>
      <c r="CA483" s="82"/>
      <c r="CB483" s="82"/>
      <c r="CC483" s="82"/>
      <c r="CD483" s="82"/>
      <c r="CE483" s="82"/>
      <c r="CF483" s="82"/>
      <c r="CG483" s="82"/>
      <c r="CH483" s="82"/>
      <c r="CI483" s="82"/>
      <c r="CJ483" s="82"/>
      <c r="CK483" s="82"/>
      <c r="CL483" s="82"/>
      <c r="CM483" s="82"/>
      <c r="CN483" s="82"/>
      <c r="CO483" s="82"/>
      <c r="CP483" s="82"/>
      <c r="CQ483" s="82"/>
      <c r="CR483" s="82"/>
      <c r="CS483" s="82"/>
      <c r="CT483" s="82"/>
      <c r="CU483" s="82"/>
      <c r="CV483" s="82"/>
      <c r="CW483" s="82"/>
      <c r="CX483" s="82"/>
    </row>
    <row r="484">
      <c r="A484" s="80"/>
      <c r="B484" s="11"/>
      <c r="C484" s="11"/>
      <c r="D484" s="99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  <c r="BB484" s="82"/>
      <c r="BC484" s="82"/>
      <c r="BD484" s="82"/>
      <c r="BE484" s="82"/>
      <c r="BF484" s="82"/>
      <c r="BG484" s="82"/>
      <c r="BH484" s="82"/>
      <c r="BI484" s="82"/>
      <c r="BJ484" s="82"/>
      <c r="BK484" s="82"/>
      <c r="BL484" s="82"/>
      <c r="BM484" s="82"/>
      <c r="BN484" s="82"/>
      <c r="BO484" s="82"/>
      <c r="BP484" s="82"/>
      <c r="BQ484" s="82"/>
      <c r="BR484" s="82"/>
      <c r="BS484" s="82"/>
      <c r="BT484" s="82"/>
      <c r="BU484" s="82"/>
      <c r="BV484" s="82"/>
      <c r="BW484" s="82"/>
      <c r="BX484" s="82"/>
      <c r="BY484" s="82"/>
      <c r="BZ484" s="82"/>
      <c r="CA484" s="82"/>
      <c r="CB484" s="82"/>
      <c r="CC484" s="82"/>
      <c r="CD484" s="82"/>
      <c r="CE484" s="82"/>
      <c r="CF484" s="82"/>
      <c r="CG484" s="82"/>
      <c r="CH484" s="82"/>
      <c r="CI484" s="82"/>
      <c r="CJ484" s="82"/>
      <c r="CK484" s="82"/>
      <c r="CL484" s="82"/>
      <c r="CM484" s="82"/>
      <c r="CN484" s="82"/>
      <c r="CO484" s="82"/>
      <c r="CP484" s="82"/>
      <c r="CQ484" s="82"/>
      <c r="CR484" s="82"/>
      <c r="CS484" s="82"/>
      <c r="CT484" s="82"/>
      <c r="CU484" s="82"/>
      <c r="CV484" s="82"/>
      <c r="CW484" s="82"/>
      <c r="CX484" s="82"/>
    </row>
    <row r="485">
      <c r="A485" s="80"/>
      <c r="B485" s="11"/>
      <c r="C485" s="11"/>
      <c r="D485" s="99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  <c r="BB485" s="82"/>
      <c r="BC485" s="82"/>
      <c r="BD485" s="82"/>
      <c r="BE485" s="82"/>
      <c r="BF485" s="82"/>
      <c r="BG485" s="82"/>
      <c r="BH485" s="82"/>
      <c r="BI485" s="82"/>
      <c r="BJ485" s="82"/>
      <c r="BK485" s="82"/>
      <c r="BL485" s="82"/>
      <c r="BM485" s="82"/>
      <c r="BN485" s="82"/>
      <c r="BO485" s="82"/>
      <c r="BP485" s="82"/>
      <c r="BQ485" s="82"/>
      <c r="BR485" s="82"/>
      <c r="BS485" s="82"/>
      <c r="BT485" s="82"/>
      <c r="BU485" s="82"/>
      <c r="BV485" s="82"/>
      <c r="BW485" s="82"/>
      <c r="BX485" s="82"/>
      <c r="BY485" s="82"/>
      <c r="BZ485" s="82"/>
      <c r="CA485" s="82"/>
      <c r="CB485" s="82"/>
      <c r="CC485" s="82"/>
      <c r="CD485" s="82"/>
      <c r="CE485" s="82"/>
      <c r="CF485" s="82"/>
      <c r="CG485" s="82"/>
      <c r="CH485" s="82"/>
      <c r="CI485" s="82"/>
      <c r="CJ485" s="82"/>
      <c r="CK485" s="82"/>
      <c r="CL485" s="82"/>
      <c r="CM485" s="82"/>
      <c r="CN485" s="82"/>
      <c r="CO485" s="82"/>
      <c r="CP485" s="82"/>
      <c r="CQ485" s="82"/>
      <c r="CR485" s="82"/>
      <c r="CS485" s="82"/>
      <c r="CT485" s="82"/>
      <c r="CU485" s="82"/>
      <c r="CV485" s="82"/>
      <c r="CW485" s="82"/>
      <c r="CX485" s="82"/>
    </row>
    <row r="486">
      <c r="A486" s="80"/>
      <c r="B486" s="11"/>
      <c r="C486" s="11"/>
      <c r="D486" s="99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  <c r="BN486" s="82"/>
      <c r="BO486" s="82"/>
      <c r="BP486" s="82"/>
      <c r="BQ486" s="82"/>
      <c r="BR486" s="82"/>
      <c r="BS486" s="82"/>
      <c r="BT486" s="82"/>
      <c r="BU486" s="82"/>
      <c r="BV486" s="82"/>
      <c r="BW486" s="82"/>
      <c r="BX486" s="82"/>
      <c r="BY486" s="82"/>
      <c r="BZ486" s="82"/>
      <c r="CA486" s="82"/>
      <c r="CB486" s="82"/>
      <c r="CC486" s="82"/>
      <c r="CD486" s="82"/>
      <c r="CE486" s="82"/>
      <c r="CF486" s="82"/>
      <c r="CG486" s="82"/>
      <c r="CH486" s="82"/>
      <c r="CI486" s="82"/>
      <c r="CJ486" s="82"/>
      <c r="CK486" s="82"/>
      <c r="CL486" s="82"/>
      <c r="CM486" s="82"/>
      <c r="CN486" s="82"/>
      <c r="CO486" s="82"/>
      <c r="CP486" s="82"/>
      <c r="CQ486" s="82"/>
      <c r="CR486" s="82"/>
      <c r="CS486" s="82"/>
      <c r="CT486" s="82"/>
      <c r="CU486" s="82"/>
      <c r="CV486" s="82"/>
      <c r="CW486" s="82"/>
      <c r="CX486" s="82"/>
    </row>
    <row r="487">
      <c r="A487" s="80"/>
      <c r="B487" s="11"/>
      <c r="C487" s="11"/>
      <c r="D487" s="99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2"/>
      <c r="BI487" s="82"/>
      <c r="BJ487" s="82"/>
      <c r="BK487" s="82"/>
      <c r="BL487" s="82"/>
      <c r="BM487" s="82"/>
      <c r="BN487" s="82"/>
      <c r="BO487" s="82"/>
      <c r="BP487" s="82"/>
      <c r="BQ487" s="82"/>
      <c r="BR487" s="82"/>
      <c r="BS487" s="82"/>
      <c r="BT487" s="82"/>
      <c r="BU487" s="82"/>
      <c r="BV487" s="82"/>
      <c r="BW487" s="82"/>
      <c r="BX487" s="82"/>
      <c r="BY487" s="82"/>
      <c r="BZ487" s="82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2"/>
      <c r="CM487" s="82"/>
      <c r="CN487" s="82"/>
      <c r="CO487" s="82"/>
      <c r="CP487" s="82"/>
      <c r="CQ487" s="82"/>
      <c r="CR487" s="82"/>
      <c r="CS487" s="82"/>
      <c r="CT487" s="82"/>
      <c r="CU487" s="82"/>
      <c r="CV487" s="82"/>
      <c r="CW487" s="82"/>
      <c r="CX487" s="82"/>
    </row>
    <row r="488">
      <c r="A488" s="80"/>
      <c r="B488" s="11"/>
      <c r="C488" s="11"/>
      <c r="D488" s="99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  <c r="BB488" s="82"/>
      <c r="BC488" s="82"/>
      <c r="BD488" s="82"/>
      <c r="BE488" s="82"/>
      <c r="BF488" s="82"/>
      <c r="BG488" s="82"/>
      <c r="BH488" s="82"/>
      <c r="BI488" s="82"/>
      <c r="BJ488" s="82"/>
      <c r="BK488" s="82"/>
      <c r="BL488" s="82"/>
      <c r="BM488" s="82"/>
      <c r="BN488" s="82"/>
      <c r="BO488" s="82"/>
      <c r="BP488" s="82"/>
      <c r="BQ488" s="82"/>
      <c r="BR488" s="82"/>
      <c r="BS488" s="82"/>
      <c r="BT488" s="82"/>
      <c r="BU488" s="82"/>
      <c r="BV488" s="82"/>
      <c r="BW488" s="82"/>
      <c r="BX488" s="82"/>
      <c r="BY488" s="82"/>
      <c r="BZ488" s="82"/>
      <c r="CA488" s="82"/>
      <c r="CB488" s="82"/>
      <c r="CC488" s="82"/>
      <c r="CD488" s="82"/>
      <c r="CE488" s="82"/>
      <c r="CF488" s="82"/>
      <c r="CG488" s="82"/>
      <c r="CH488" s="82"/>
      <c r="CI488" s="82"/>
      <c r="CJ488" s="82"/>
      <c r="CK488" s="82"/>
      <c r="CL488" s="82"/>
      <c r="CM488" s="82"/>
      <c r="CN488" s="82"/>
      <c r="CO488" s="82"/>
      <c r="CP488" s="82"/>
      <c r="CQ488" s="82"/>
      <c r="CR488" s="82"/>
      <c r="CS488" s="82"/>
      <c r="CT488" s="82"/>
      <c r="CU488" s="82"/>
      <c r="CV488" s="82"/>
      <c r="CW488" s="82"/>
      <c r="CX488" s="82"/>
    </row>
    <row r="489">
      <c r="A489" s="80"/>
      <c r="B489" s="11"/>
      <c r="C489" s="11"/>
      <c r="D489" s="99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  <c r="BB489" s="82"/>
      <c r="BC489" s="82"/>
      <c r="BD489" s="82"/>
      <c r="BE489" s="82"/>
      <c r="BF489" s="82"/>
      <c r="BG489" s="82"/>
      <c r="BH489" s="82"/>
      <c r="BI489" s="82"/>
      <c r="BJ489" s="82"/>
      <c r="BK489" s="82"/>
      <c r="BL489" s="82"/>
      <c r="BM489" s="82"/>
      <c r="BN489" s="82"/>
      <c r="BO489" s="82"/>
      <c r="BP489" s="82"/>
      <c r="BQ489" s="82"/>
      <c r="BR489" s="82"/>
      <c r="BS489" s="82"/>
      <c r="BT489" s="82"/>
      <c r="BU489" s="82"/>
      <c r="BV489" s="82"/>
      <c r="BW489" s="82"/>
      <c r="BX489" s="82"/>
      <c r="BY489" s="82"/>
      <c r="BZ489" s="82"/>
      <c r="CA489" s="82"/>
      <c r="CB489" s="82"/>
      <c r="CC489" s="82"/>
      <c r="CD489" s="82"/>
      <c r="CE489" s="82"/>
      <c r="CF489" s="82"/>
      <c r="CG489" s="82"/>
      <c r="CH489" s="82"/>
      <c r="CI489" s="82"/>
      <c r="CJ489" s="82"/>
      <c r="CK489" s="82"/>
      <c r="CL489" s="82"/>
      <c r="CM489" s="82"/>
      <c r="CN489" s="82"/>
      <c r="CO489" s="82"/>
      <c r="CP489" s="82"/>
      <c r="CQ489" s="82"/>
      <c r="CR489" s="82"/>
      <c r="CS489" s="82"/>
      <c r="CT489" s="82"/>
      <c r="CU489" s="82"/>
      <c r="CV489" s="82"/>
      <c r="CW489" s="82"/>
      <c r="CX489" s="82"/>
    </row>
    <row r="490">
      <c r="A490" s="80"/>
      <c r="B490" s="11"/>
      <c r="C490" s="11"/>
      <c r="D490" s="99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  <c r="BB490" s="82"/>
      <c r="BC490" s="82"/>
      <c r="BD490" s="82"/>
      <c r="BE490" s="82"/>
      <c r="BF490" s="82"/>
      <c r="BG490" s="82"/>
      <c r="BH490" s="82"/>
      <c r="BI490" s="82"/>
      <c r="BJ490" s="82"/>
      <c r="BK490" s="82"/>
      <c r="BL490" s="82"/>
      <c r="BM490" s="82"/>
      <c r="BN490" s="82"/>
      <c r="BO490" s="82"/>
      <c r="BP490" s="82"/>
      <c r="BQ490" s="82"/>
      <c r="BR490" s="82"/>
      <c r="BS490" s="82"/>
      <c r="BT490" s="82"/>
      <c r="BU490" s="82"/>
      <c r="BV490" s="82"/>
      <c r="BW490" s="82"/>
      <c r="BX490" s="82"/>
      <c r="BY490" s="82"/>
      <c r="BZ490" s="82"/>
      <c r="CA490" s="82"/>
      <c r="CB490" s="82"/>
      <c r="CC490" s="82"/>
      <c r="CD490" s="82"/>
      <c r="CE490" s="82"/>
      <c r="CF490" s="82"/>
      <c r="CG490" s="82"/>
      <c r="CH490" s="82"/>
      <c r="CI490" s="82"/>
      <c r="CJ490" s="82"/>
      <c r="CK490" s="82"/>
      <c r="CL490" s="82"/>
      <c r="CM490" s="82"/>
      <c r="CN490" s="82"/>
      <c r="CO490" s="82"/>
      <c r="CP490" s="82"/>
      <c r="CQ490" s="82"/>
      <c r="CR490" s="82"/>
      <c r="CS490" s="82"/>
      <c r="CT490" s="82"/>
      <c r="CU490" s="82"/>
      <c r="CV490" s="82"/>
      <c r="CW490" s="82"/>
      <c r="CX490" s="82"/>
    </row>
    <row r="491">
      <c r="A491" s="80"/>
      <c r="B491" s="11"/>
      <c r="C491" s="11"/>
      <c r="D491" s="99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  <c r="BB491" s="82"/>
      <c r="BC491" s="82"/>
      <c r="BD491" s="82"/>
      <c r="BE491" s="82"/>
      <c r="BF491" s="82"/>
      <c r="BG491" s="82"/>
      <c r="BH491" s="82"/>
      <c r="BI491" s="82"/>
      <c r="BJ491" s="82"/>
      <c r="BK491" s="82"/>
      <c r="BL491" s="82"/>
      <c r="BM491" s="82"/>
      <c r="BN491" s="82"/>
      <c r="BO491" s="82"/>
      <c r="BP491" s="82"/>
      <c r="BQ491" s="82"/>
      <c r="BR491" s="82"/>
      <c r="BS491" s="82"/>
      <c r="BT491" s="82"/>
      <c r="BU491" s="82"/>
      <c r="BV491" s="82"/>
      <c r="BW491" s="82"/>
      <c r="BX491" s="82"/>
      <c r="BY491" s="82"/>
      <c r="BZ491" s="82"/>
      <c r="CA491" s="82"/>
      <c r="CB491" s="82"/>
      <c r="CC491" s="82"/>
      <c r="CD491" s="82"/>
      <c r="CE491" s="82"/>
      <c r="CF491" s="82"/>
      <c r="CG491" s="82"/>
      <c r="CH491" s="82"/>
      <c r="CI491" s="82"/>
      <c r="CJ491" s="82"/>
      <c r="CK491" s="82"/>
      <c r="CL491" s="82"/>
      <c r="CM491" s="82"/>
      <c r="CN491" s="82"/>
      <c r="CO491" s="82"/>
      <c r="CP491" s="82"/>
      <c r="CQ491" s="82"/>
      <c r="CR491" s="82"/>
      <c r="CS491" s="82"/>
      <c r="CT491" s="82"/>
      <c r="CU491" s="82"/>
      <c r="CV491" s="82"/>
      <c r="CW491" s="82"/>
      <c r="CX491" s="82"/>
    </row>
    <row r="492">
      <c r="A492" s="80"/>
      <c r="B492" s="11"/>
      <c r="C492" s="11"/>
      <c r="D492" s="99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  <c r="BB492" s="82"/>
      <c r="BC492" s="82"/>
      <c r="BD492" s="82"/>
      <c r="BE492" s="82"/>
      <c r="BF492" s="82"/>
      <c r="BG492" s="82"/>
      <c r="BH492" s="82"/>
      <c r="BI492" s="82"/>
      <c r="BJ492" s="82"/>
      <c r="BK492" s="82"/>
      <c r="BL492" s="82"/>
      <c r="BM492" s="82"/>
      <c r="BN492" s="82"/>
      <c r="BO492" s="82"/>
      <c r="BP492" s="82"/>
      <c r="BQ492" s="82"/>
      <c r="BR492" s="82"/>
      <c r="BS492" s="82"/>
      <c r="BT492" s="82"/>
      <c r="BU492" s="82"/>
      <c r="BV492" s="82"/>
      <c r="BW492" s="82"/>
      <c r="BX492" s="82"/>
      <c r="BY492" s="82"/>
      <c r="BZ492" s="82"/>
      <c r="CA492" s="82"/>
      <c r="CB492" s="82"/>
      <c r="CC492" s="82"/>
      <c r="CD492" s="82"/>
      <c r="CE492" s="82"/>
      <c r="CF492" s="82"/>
      <c r="CG492" s="82"/>
      <c r="CH492" s="82"/>
      <c r="CI492" s="82"/>
      <c r="CJ492" s="82"/>
      <c r="CK492" s="82"/>
      <c r="CL492" s="82"/>
      <c r="CM492" s="82"/>
      <c r="CN492" s="82"/>
      <c r="CO492" s="82"/>
      <c r="CP492" s="82"/>
      <c r="CQ492" s="82"/>
      <c r="CR492" s="82"/>
      <c r="CS492" s="82"/>
      <c r="CT492" s="82"/>
      <c r="CU492" s="82"/>
      <c r="CV492" s="82"/>
      <c r="CW492" s="82"/>
      <c r="CX492" s="82"/>
    </row>
    <row r="493">
      <c r="A493" s="80"/>
      <c r="B493" s="11"/>
      <c r="C493" s="11"/>
      <c r="D493" s="99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  <c r="BB493" s="82"/>
      <c r="BC493" s="82"/>
      <c r="BD493" s="82"/>
      <c r="BE493" s="82"/>
      <c r="BF493" s="82"/>
      <c r="BG493" s="82"/>
      <c r="BH493" s="82"/>
      <c r="BI493" s="82"/>
      <c r="BJ493" s="82"/>
      <c r="BK493" s="82"/>
      <c r="BL493" s="82"/>
      <c r="BM493" s="82"/>
      <c r="BN493" s="82"/>
      <c r="BO493" s="82"/>
      <c r="BP493" s="82"/>
      <c r="BQ493" s="82"/>
      <c r="BR493" s="82"/>
      <c r="BS493" s="82"/>
      <c r="BT493" s="82"/>
      <c r="BU493" s="82"/>
      <c r="BV493" s="82"/>
      <c r="BW493" s="82"/>
      <c r="BX493" s="82"/>
      <c r="BY493" s="82"/>
      <c r="BZ493" s="82"/>
      <c r="CA493" s="82"/>
      <c r="CB493" s="82"/>
      <c r="CC493" s="82"/>
      <c r="CD493" s="82"/>
      <c r="CE493" s="82"/>
      <c r="CF493" s="82"/>
      <c r="CG493" s="82"/>
      <c r="CH493" s="82"/>
      <c r="CI493" s="82"/>
      <c r="CJ493" s="82"/>
      <c r="CK493" s="82"/>
      <c r="CL493" s="82"/>
      <c r="CM493" s="82"/>
      <c r="CN493" s="82"/>
      <c r="CO493" s="82"/>
      <c r="CP493" s="82"/>
      <c r="CQ493" s="82"/>
      <c r="CR493" s="82"/>
      <c r="CS493" s="82"/>
      <c r="CT493" s="82"/>
      <c r="CU493" s="82"/>
      <c r="CV493" s="82"/>
      <c r="CW493" s="82"/>
      <c r="CX493" s="82"/>
    </row>
    <row r="494">
      <c r="A494" s="80"/>
      <c r="B494" s="11"/>
      <c r="C494" s="11"/>
      <c r="D494" s="99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82"/>
      <c r="BD494" s="82"/>
      <c r="BE494" s="82"/>
      <c r="BF494" s="82"/>
      <c r="BG494" s="82"/>
      <c r="BH494" s="82"/>
      <c r="BI494" s="82"/>
      <c r="BJ494" s="82"/>
      <c r="BK494" s="82"/>
      <c r="BL494" s="82"/>
      <c r="BM494" s="82"/>
      <c r="BN494" s="82"/>
      <c r="BO494" s="82"/>
      <c r="BP494" s="82"/>
      <c r="BQ494" s="82"/>
      <c r="BR494" s="82"/>
      <c r="BS494" s="82"/>
      <c r="BT494" s="82"/>
      <c r="BU494" s="82"/>
      <c r="BV494" s="82"/>
      <c r="BW494" s="82"/>
      <c r="BX494" s="82"/>
      <c r="BY494" s="82"/>
      <c r="BZ494" s="82"/>
      <c r="CA494" s="82"/>
      <c r="CB494" s="82"/>
      <c r="CC494" s="82"/>
      <c r="CD494" s="82"/>
      <c r="CE494" s="82"/>
      <c r="CF494" s="82"/>
      <c r="CG494" s="82"/>
      <c r="CH494" s="82"/>
      <c r="CI494" s="82"/>
      <c r="CJ494" s="82"/>
      <c r="CK494" s="82"/>
      <c r="CL494" s="82"/>
      <c r="CM494" s="82"/>
      <c r="CN494" s="82"/>
      <c r="CO494" s="82"/>
      <c r="CP494" s="82"/>
      <c r="CQ494" s="82"/>
      <c r="CR494" s="82"/>
      <c r="CS494" s="82"/>
      <c r="CT494" s="82"/>
      <c r="CU494" s="82"/>
      <c r="CV494" s="82"/>
      <c r="CW494" s="82"/>
      <c r="CX494" s="82"/>
    </row>
    <row r="495">
      <c r="A495" s="80"/>
      <c r="B495" s="11"/>
      <c r="C495" s="11"/>
      <c r="D495" s="99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82"/>
      <c r="BD495" s="82"/>
      <c r="BE495" s="82"/>
      <c r="BF495" s="82"/>
      <c r="BG495" s="82"/>
      <c r="BH495" s="82"/>
      <c r="BI495" s="82"/>
      <c r="BJ495" s="82"/>
      <c r="BK495" s="82"/>
      <c r="BL495" s="82"/>
      <c r="BM495" s="82"/>
      <c r="BN495" s="82"/>
      <c r="BO495" s="82"/>
      <c r="BP495" s="82"/>
      <c r="BQ495" s="82"/>
      <c r="BR495" s="82"/>
      <c r="BS495" s="82"/>
      <c r="BT495" s="82"/>
      <c r="BU495" s="82"/>
      <c r="BV495" s="82"/>
      <c r="BW495" s="82"/>
      <c r="BX495" s="82"/>
      <c r="BY495" s="82"/>
      <c r="BZ495" s="82"/>
      <c r="CA495" s="82"/>
      <c r="CB495" s="82"/>
      <c r="CC495" s="82"/>
      <c r="CD495" s="82"/>
      <c r="CE495" s="82"/>
      <c r="CF495" s="82"/>
      <c r="CG495" s="82"/>
      <c r="CH495" s="82"/>
      <c r="CI495" s="82"/>
      <c r="CJ495" s="82"/>
      <c r="CK495" s="82"/>
      <c r="CL495" s="82"/>
      <c r="CM495" s="82"/>
      <c r="CN495" s="82"/>
      <c r="CO495" s="82"/>
      <c r="CP495" s="82"/>
      <c r="CQ495" s="82"/>
      <c r="CR495" s="82"/>
      <c r="CS495" s="82"/>
      <c r="CT495" s="82"/>
      <c r="CU495" s="82"/>
      <c r="CV495" s="82"/>
      <c r="CW495" s="82"/>
      <c r="CX495" s="82"/>
    </row>
    <row r="496">
      <c r="A496" s="80"/>
      <c r="B496" s="11"/>
      <c r="C496" s="11"/>
      <c r="D496" s="99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82"/>
      <c r="BD496" s="82"/>
      <c r="BE496" s="82"/>
      <c r="BF496" s="82"/>
      <c r="BG496" s="82"/>
      <c r="BH496" s="82"/>
      <c r="BI496" s="82"/>
      <c r="BJ496" s="82"/>
      <c r="BK496" s="82"/>
      <c r="BL496" s="82"/>
      <c r="BM496" s="82"/>
      <c r="BN496" s="82"/>
      <c r="BO496" s="82"/>
      <c r="BP496" s="82"/>
      <c r="BQ496" s="82"/>
      <c r="BR496" s="82"/>
      <c r="BS496" s="82"/>
      <c r="BT496" s="82"/>
      <c r="BU496" s="82"/>
      <c r="BV496" s="82"/>
      <c r="BW496" s="82"/>
      <c r="BX496" s="82"/>
      <c r="BY496" s="82"/>
      <c r="BZ496" s="82"/>
      <c r="CA496" s="82"/>
      <c r="CB496" s="82"/>
      <c r="CC496" s="82"/>
      <c r="CD496" s="82"/>
      <c r="CE496" s="82"/>
      <c r="CF496" s="82"/>
      <c r="CG496" s="82"/>
      <c r="CH496" s="82"/>
      <c r="CI496" s="82"/>
      <c r="CJ496" s="82"/>
      <c r="CK496" s="82"/>
      <c r="CL496" s="82"/>
      <c r="CM496" s="82"/>
      <c r="CN496" s="82"/>
      <c r="CO496" s="82"/>
      <c r="CP496" s="82"/>
      <c r="CQ496" s="82"/>
      <c r="CR496" s="82"/>
      <c r="CS496" s="82"/>
      <c r="CT496" s="82"/>
      <c r="CU496" s="82"/>
      <c r="CV496" s="82"/>
      <c r="CW496" s="82"/>
      <c r="CX496" s="82"/>
    </row>
    <row r="497">
      <c r="A497" s="80"/>
      <c r="B497" s="11"/>
      <c r="C497" s="11"/>
      <c r="D497" s="99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  <c r="BB497" s="82"/>
      <c r="BC497" s="82"/>
      <c r="BD497" s="82"/>
      <c r="BE497" s="82"/>
      <c r="BF497" s="82"/>
      <c r="BG497" s="82"/>
      <c r="BH497" s="82"/>
      <c r="BI497" s="82"/>
      <c r="BJ497" s="82"/>
      <c r="BK497" s="82"/>
      <c r="BL497" s="82"/>
      <c r="BM497" s="82"/>
      <c r="BN497" s="82"/>
      <c r="BO497" s="82"/>
      <c r="BP497" s="82"/>
      <c r="BQ497" s="82"/>
      <c r="BR497" s="82"/>
      <c r="BS497" s="82"/>
      <c r="BT497" s="82"/>
      <c r="BU497" s="82"/>
      <c r="BV497" s="82"/>
      <c r="BW497" s="82"/>
      <c r="BX497" s="82"/>
      <c r="BY497" s="82"/>
      <c r="BZ497" s="82"/>
      <c r="CA497" s="82"/>
      <c r="CB497" s="82"/>
      <c r="CC497" s="82"/>
      <c r="CD497" s="82"/>
      <c r="CE497" s="82"/>
      <c r="CF497" s="82"/>
      <c r="CG497" s="82"/>
      <c r="CH497" s="82"/>
      <c r="CI497" s="82"/>
      <c r="CJ497" s="82"/>
      <c r="CK497" s="82"/>
      <c r="CL497" s="82"/>
      <c r="CM497" s="82"/>
      <c r="CN497" s="82"/>
      <c r="CO497" s="82"/>
      <c r="CP497" s="82"/>
      <c r="CQ497" s="82"/>
      <c r="CR497" s="82"/>
      <c r="CS497" s="82"/>
      <c r="CT497" s="82"/>
      <c r="CU497" s="82"/>
      <c r="CV497" s="82"/>
      <c r="CW497" s="82"/>
      <c r="CX497" s="82"/>
    </row>
    <row r="498">
      <c r="A498" s="80"/>
      <c r="B498" s="11"/>
      <c r="C498" s="11"/>
      <c r="D498" s="99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  <c r="BO498" s="82"/>
      <c r="BP498" s="82"/>
      <c r="BQ498" s="82"/>
      <c r="BR498" s="82"/>
      <c r="BS498" s="82"/>
      <c r="BT498" s="82"/>
      <c r="BU498" s="82"/>
      <c r="BV498" s="82"/>
      <c r="BW498" s="82"/>
      <c r="BX498" s="82"/>
      <c r="BY498" s="82"/>
      <c r="BZ498" s="82"/>
      <c r="CA498" s="82"/>
      <c r="CB498" s="82"/>
      <c r="CC498" s="82"/>
      <c r="CD498" s="82"/>
      <c r="CE498" s="82"/>
      <c r="CF498" s="82"/>
      <c r="CG498" s="82"/>
      <c r="CH498" s="82"/>
      <c r="CI498" s="82"/>
      <c r="CJ498" s="82"/>
      <c r="CK498" s="82"/>
      <c r="CL498" s="82"/>
      <c r="CM498" s="82"/>
      <c r="CN498" s="82"/>
      <c r="CO498" s="82"/>
      <c r="CP498" s="82"/>
      <c r="CQ498" s="82"/>
      <c r="CR498" s="82"/>
      <c r="CS498" s="82"/>
      <c r="CT498" s="82"/>
      <c r="CU498" s="82"/>
      <c r="CV498" s="82"/>
      <c r="CW498" s="82"/>
      <c r="CX498" s="82"/>
    </row>
    <row r="499">
      <c r="A499" s="80"/>
      <c r="B499" s="11"/>
      <c r="C499" s="11"/>
      <c r="D499" s="99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2"/>
      <c r="BF499" s="82"/>
      <c r="BG499" s="82"/>
      <c r="BH499" s="82"/>
      <c r="BI499" s="82"/>
      <c r="BJ499" s="82"/>
      <c r="BK499" s="82"/>
      <c r="BL499" s="82"/>
      <c r="BM499" s="82"/>
      <c r="BN499" s="82"/>
      <c r="BO499" s="82"/>
      <c r="BP499" s="82"/>
      <c r="BQ499" s="82"/>
      <c r="BR499" s="82"/>
      <c r="BS499" s="82"/>
      <c r="BT499" s="82"/>
      <c r="BU499" s="82"/>
      <c r="BV499" s="82"/>
      <c r="BW499" s="82"/>
      <c r="BX499" s="82"/>
      <c r="BY499" s="82"/>
      <c r="BZ499" s="82"/>
      <c r="CA499" s="82"/>
      <c r="CB499" s="82"/>
      <c r="CC499" s="82"/>
      <c r="CD499" s="82"/>
      <c r="CE499" s="82"/>
      <c r="CF499" s="82"/>
      <c r="CG499" s="82"/>
      <c r="CH499" s="82"/>
      <c r="CI499" s="82"/>
      <c r="CJ499" s="82"/>
      <c r="CK499" s="82"/>
      <c r="CL499" s="82"/>
      <c r="CM499" s="82"/>
      <c r="CN499" s="82"/>
      <c r="CO499" s="82"/>
      <c r="CP499" s="82"/>
      <c r="CQ499" s="82"/>
      <c r="CR499" s="82"/>
      <c r="CS499" s="82"/>
      <c r="CT499" s="82"/>
      <c r="CU499" s="82"/>
      <c r="CV499" s="82"/>
      <c r="CW499" s="82"/>
      <c r="CX499" s="82"/>
    </row>
    <row r="500">
      <c r="A500" s="80"/>
      <c r="B500" s="11"/>
      <c r="C500" s="11"/>
      <c r="D500" s="99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  <c r="BB500" s="82"/>
      <c r="BC500" s="82"/>
      <c r="BD500" s="82"/>
      <c r="BE500" s="82"/>
      <c r="BF500" s="82"/>
      <c r="BG500" s="82"/>
      <c r="BH500" s="82"/>
      <c r="BI500" s="82"/>
      <c r="BJ500" s="82"/>
      <c r="BK500" s="82"/>
      <c r="BL500" s="82"/>
      <c r="BM500" s="82"/>
      <c r="BN500" s="82"/>
      <c r="BO500" s="82"/>
      <c r="BP500" s="82"/>
      <c r="BQ500" s="82"/>
      <c r="BR500" s="82"/>
      <c r="BS500" s="82"/>
      <c r="BT500" s="82"/>
      <c r="BU500" s="82"/>
      <c r="BV500" s="82"/>
      <c r="BW500" s="82"/>
      <c r="BX500" s="82"/>
      <c r="BY500" s="82"/>
      <c r="BZ500" s="82"/>
      <c r="CA500" s="82"/>
      <c r="CB500" s="82"/>
      <c r="CC500" s="82"/>
      <c r="CD500" s="82"/>
      <c r="CE500" s="82"/>
      <c r="CF500" s="82"/>
      <c r="CG500" s="82"/>
      <c r="CH500" s="82"/>
      <c r="CI500" s="82"/>
      <c r="CJ500" s="82"/>
      <c r="CK500" s="82"/>
      <c r="CL500" s="82"/>
      <c r="CM500" s="82"/>
      <c r="CN500" s="82"/>
      <c r="CO500" s="82"/>
      <c r="CP500" s="82"/>
      <c r="CQ500" s="82"/>
      <c r="CR500" s="82"/>
      <c r="CS500" s="82"/>
      <c r="CT500" s="82"/>
      <c r="CU500" s="82"/>
      <c r="CV500" s="82"/>
      <c r="CW500" s="82"/>
      <c r="CX500" s="82"/>
    </row>
    <row r="501">
      <c r="A501" s="80"/>
      <c r="B501" s="11"/>
      <c r="C501" s="11"/>
      <c r="D501" s="99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  <c r="BB501" s="82"/>
      <c r="BC501" s="82"/>
      <c r="BD501" s="82"/>
      <c r="BE501" s="82"/>
      <c r="BF501" s="82"/>
      <c r="BG501" s="82"/>
      <c r="BH501" s="82"/>
      <c r="BI501" s="82"/>
      <c r="BJ501" s="82"/>
      <c r="BK501" s="82"/>
      <c r="BL501" s="82"/>
      <c r="BM501" s="82"/>
      <c r="BN501" s="82"/>
      <c r="BO501" s="82"/>
      <c r="BP501" s="82"/>
      <c r="BQ501" s="82"/>
      <c r="BR501" s="82"/>
      <c r="BS501" s="82"/>
      <c r="BT501" s="82"/>
      <c r="BU501" s="82"/>
      <c r="BV501" s="82"/>
      <c r="BW501" s="82"/>
      <c r="BX501" s="82"/>
      <c r="BY501" s="82"/>
      <c r="BZ501" s="82"/>
      <c r="CA501" s="82"/>
      <c r="CB501" s="82"/>
      <c r="CC501" s="82"/>
      <c r="CD501" s="82"/>
      <c r="CE501" s="82"/>
      <c r="CF501" s="82"/>
      <c r="CG501" s="82"/>
      <c r="CH501" s="82"/>
      <c r="CI501" s="82"/>
      <c r="CJ501" s="82"/>
      <c r="CK501" s="82"/>
      <c r="CL501" s="82"/>
      <c r="CM501" s="82"/>
      <c r="CN501" s="82"/>
      <c r="CO501" s="82"/>
      <c r="CP501" s="82"/>
      <c r="CQ501" s="82"/>
      <c r="CR501" s="82"/>
      <c r="CS501" s="82"/>
      <c r="CT501" s="82"/>
      <c r="CU501" s="82"/>
      <c r="CV501" s="82"/>
      <c r="CW501" s="82"/>
      <c r="CX501" s="82"/>
    </row>
    <row r="502">
      <c r="A502" s="80"/>
      <c r="B502" s="11"/>
      <c r="C502" s="11"/>
      <c r="D502" s="99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  <c r="BB502" s="82"/>
      <c r="BC502" s="82"/>
      <c r="BD502" s="82"/>
      <c r="BE502" s="82"/>
      <c r="BF502" s="82"/>
      <c r="BG502" s="82"/>
      <c r="BH502" s="82"/>
      <c r="BI502" s="82"/>
      <c r="BJ502" s="82"/>
      <c r="BK502" s="82"/>
      <c r="BL502" s="82"/>
      <c r="BM502" s="82"/>
      <c r="BN502" s="82"/>
      <c r="BO502" s="82"/>
      <c r="BP502" s="82"/>
      <c r="BQ502" s="82"/>
      <c r="BR502" s="82"/>
      <c r="BS502" s="82"/>
      <c r="BT502" s="82"/>
      <c r="BU502" s="82"/>
      <c r="BV502" s="82"/>
      <c r="BW502" s="82"/>
      <c r="BX502" s="82"/>
      <c r="BY502" s="82"/>
      <c r="BZ502" s="82"/>
      <c r="CA502" s="82"/>
      <c r="CB502" s="82"/>
      <c r="CC502" s="82"/>
      <c r="CD502" s="82"/>
      <c r="CE502" s="82"/>
      <c r="CF502" s="82"/>
      <c r="CG502" s="82"/>
      <c r="CH502" s="82"/>
      <c r="CI502" s="82"/>
      <c r="CJ502" s="82"/>
      <c r="CK502" s="82"/>
      <c r="CL502" s="82"/>
      <c r="CM502" s="82"/>
      <c r="CN502" s="82"/>
      <c r="CO502" s="82"/>
      <c r="CP502" s="82"/>
      <c r="CQ502" s="82"/>
      <c r="CR502" s="82"/>
      <c r="CS502" s="82"/>
      <c r="CT502" s="82"/>
      <c r="CU502" s="82"/>
      <c r="CV502" s="82"/>
      <c r="CW502" s="82"/>
      <c r="CX502" s="82"/>
    </row>
    <row r="503">
      <c r="A503" s="80"/>
      <c r="B503" s="11"/>
      <c r="C503" s="11"/>
      <c r="D503" s="99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  <c r="BB503" s="82"/>
      <c r="BC503" s="82"/>
      <c r="BD503" s="82"/>
      <c r="BE503" s="82"/>
      <c r="BF503" s="82"/>
      <c r="BG503" s="82"/>
      <c r="BH503" s="82"/>
      <c r="BI503" s="82"/>
      <c r="BJ503" s="82"/>
      <c r="BK503" s="82"/>
      <c r="BL503" s="82"/>
      <c r="BM503" s="82"/>
      <c r="BN503" s="82"/>
      <c r="BO503" s="82"/>
      <c r="BP503" s="82"/>
      <c r="BQ503" s="82"/>
      <c r="BR503" s="82"/>
      <c r="BS503" s="82"/>
      <c r="BT503" s="82"/>
      <c r="BU503" s="82"/>
      <c r="BV503" s="82"/>
      <c r="BW503" s="82"/>
      <c r="BX503" s="82"/>
      <c r="BY503" s="82"/>
      <c r="BZ503" s="82"/>
      <c r="CA503" s="82"/>
      <c r="CB503" s="82"/>
      <c r="CC503" s="82"/>
      <c r="CD503" s="82"/>
      <c r="CE503" s="82"/>
      <c r="CF503" s="82"/>
      <c r="CG503" s="82"/>
      <c r="CH503" s="82"/>
      <c r="CI503" s="82"/>
      <c r="CJ503" s="82"/>
      <c r="CK503" s="82"/>
      <c r="CL503" s="82"/>
      <c r="CM503" s="82"/>
      <c r="CN503" s="82"/>
      <c r="CO503" s="82"/>
      <c r="CP503" s="82"/>
      <c r="CQ503" s="82"/>
      <c r="CR503" s="82"/>
      <c r="CS503" s="82"/>
      <c r="CT503" s="82"/>
      <c r="CU503" s="82"/>
      <c r="CV503" s="82"/>
      <c r="CW503" s="82"/>
      <c r="CX503" s="82"/>
    </row>
    <row r="504">
      <c r="A504" s="80"/>
      <c r="B504" s="11"/>
      <c r="C504" s="11"/>
      <c r="D504" s="99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  <c r="BB504" s="82"/>
      <c r="BC504" s="82"/>
      <c r="BD504" s="82"/>
      <c r="BE504" s="82"/>
      <c r="BF504" s="82"/>
      <c r="BG504" s="82"/>
      <c r="BH504" s="82"/>
      <c r="BI504" s="82"/>
      <c r="BJ504" s="82"/>
      <c r="BK504" s="82"/>
      <c r="BL504" s="82"/>
      <c r="BM504" s="82"/>
      <c r="BN504" s="82"/>
      <c r="BO504" s="82"/>
      <c r="BP504" s="82"/>
      <c r="BQ504" s="82"/>
      <c r="BR504" s="82"/>
      <c r="BS504" s="82"/>
      <c r="BT504" s="82"/>
      <c r="BU504" s="82"/>
      <c r="BV504" s="82"/>
      <c r="BW504" s="82"/>
      <c r="BX504" s="82"/>
      <c r="BY504" s="82"/>
      <c r="BZ504" s="82"/>
      <c r="CA504" s="82"/>
      <c r="CB504" s="82"/>
      <c r="CC504" s="82"/>
      <c r="CD504" s="82"/>
      <c r="CE504" s="82"/>
      <c r="CF504" s="82"/>
      <c r="CG504" s="82"/>
      <c r="CH504" s="82"/>
      <c r="CI504" s="82"/>
      <c r="CJ504" s="82"/>
      <c r="CK504" s="82"/>
      <c r="CL504" s="82"/>
      <c r="CM504" s="82"/>
      <c r="CN504" s="82"/>
      <c r="CO504" s="82"/>
      <c r="CP504" s="82"/>
      <c r="CQ504" s="82"/>
      <c r="CR504" s="82"/>
      <c r="CS504" s="82"/>
      <c r="CT504" s="82"/>
      <c r="CU504" s="82"/>
      <c r="CV504" s="82"/>
      <c r="CW504" s="82"/>
      <c r="CX504" s="82"/>
    </row>
    <row r="505">
      <c r="A505" s="80"/>
      <c r="B505" s="11"/>
      <c r="C505" s="11"/>
      <c r="D505" s="99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  <c r="BB505" s="82"/>
      <c r="BC505" s="82"/>
      <c r="BD505" s="82"/>
      <c r="BE505" s="82"/>
      <c r="BF505" s="82"/>
      <c r="BG505" s="82"/>
      <c r="BH505" s="82"/>
      <c r="BI505" s="82"/>
      <c r="BJ505" s="82"/>
      <c r="BK505" s="82"/>
      <c r="BL505" s="82"/>
      <c r="BM505" s="82"/>
      <c r="BN505" s="82"/>
      <c r="BO505" s="82"/>
      <c r="BP505" s="82"/>
      <c r="BQ505" s="82"/>
      <c r="BR505" s="82"/>
      <c r="BS505" s="82"/>
      <c r="BT505" s="82"/>
      <c r="BU505" s="82"/>
      <c r="BV505" s="82"/>
      <c r="BW505" s="82"/>
      <c r="BX505" s="82"/>
      <c r="BY505" s="82"/>
      <c r="BZ505" s="82"/>
      <c r="CA505" s="82"/>
      <c r="CB505" s="82"/>
      <c r="CC505" s="82"/>
      <c r="CD505" s="82"/>
      <c r="CE505" s="82"/>
      <c r="CF505" s="82"/>
      <c r="CG505" s="82"/>
      <c r="CH505" s="82"/>
      <c r="CI505" s="82"/>
      <c r="CJ505" s="82"/>
      <c r="CK505" s="82"/>
      <c r="CL505" s="82"/>
      <c r="CM505" s="82"/>
      <c r="CN505" s="82"/>
      <c r="CO505" s="82"/>
      <c r="CP505" s="82"/>
      <c r="CQ505" s="82"/>
      <c r="CR505" s="82"/>
      <c r="CS505" s="82"/>
      <c r="CT505" s="82"/>
      <c r="CU505" s="82"/>
      <c r="CV505" s="82"/>
      <c r="CW505" s="82"/>
      <c r="CX505" s="82"/>
    </row>
    <row r="506">
      <c r="A506" s="80"/>
      <c r="B506" s="11"/>
      <c r="C506" s="11"/>
      <c r="D506" s="99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  <c r="BB506" s="82"/>
      <c r="BC506" s="82"/>
      <c r="BD506" s="82"/>
      <c r="BE506" s="82"/>
      <c r="BF506" s="82"/>
      <c r="BG506" s="82"/>
      <c r="BH506" s="82"/>
      <c r="BI506" s="82"/>
      <c r="BJ506" s="82"/>
      <c r="BK506" s="82"/>
      <c r="BL506" s="82"/>
      <c r="BM506" s="82"/>
      <c r="BN506" s="82"/>
      <c r="BO506" s="82"/>
      <c r="BP506" s="82"/>
      <c r="BQ506" s="82"/>
      <c r="BR506" s="82"/>
      <c r="BS506" s="82"/>
      <c r="BT506" s="82"/>
      <c r="BU506" s="82"/>
      <c r="BV506" s="82"/>
      <c r="BW506" s="82"/>
      <c r="BX506" s="82"/>
      <c r="BY506" s="82"/>
      <c r="BZ506" s="82"/>
      <c r="CA506" s="82"/>
      <c r="CB506" s="82"/>
      <c r="CC506" s="82"/>
      <c r="CD506" s="82"/>
      <c r="CE506" s="82"/>
      <c r="CF506" s="82"/>
      <c r="CG506" s="82"/>
      <c r="CH506" s="82"/>
      <c r="CI506" s="82"/>
      <c r="CJ506" s="82"/>
      <c r="CK506" s="82"/>
      <c r="CL506" s="82"/>
      <c r="CM506" s="82"/>
      <c r="CN506" s="82"/>
      <c r="CO506" s="82"/>
      <c r="CP506" s="82"/>
      <c r="CQ506" s="82"/>
      <c r="CR506" s="82"/>
      <c r="CS506" s="82"/>
      <c r="CT506" s="82"/>
      <c r="CU506" s="82"/>
      <c r="CV506" s="82"/>
      <c r="CW506" s="82"/>
      <c r="CX506" s="82"/>
    </row>
    <row r="507">
      <c r="A507" s="80"/>
      <c r="B507" s="11"/>
      <c r="C507" s="11"/>
      <c r="D507" s="99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  <c r="BB507" s="82"/>
      <c r="BC507" s="82"/>
      <c r="BD507" s="82"/>
      <c r="BE507" s="82"/>
      <c r="BF507" s="82"/>
      <c r="BG507" s="82"/>
      <c r="BH507" s="82"/>
      <c r="BI507" s="82"/>
      <c r="BJ507" s="82"/>
      <c r="BK507" s="82"/>
      <c r="BL507" s="82"/>
      <c r="BM507" s="82"/>
      <c r="BN507" s="82"/>
      <c r="BO507" s="82"/>
      <c r="BP507" s="82"/>
      <c r="BQ507" s="82"/>
      <c r="BR507" s="82"/>
      <c r="BS507" s="82"/>
      <c r="BT507" s="82"/>
      <c r="BU507" s="82"/>
      <c r="BV507" s="82"/>
      <c r="BW507" s="82"/>
      <c r="BX507" s="82"/>
      <c r="BY507" s="82"/>
      <c r="BZ507" s="82"/>
      <c r="CA507" s="82"/>
      <c r="CB507" s="82"/>
      <c r="CC507" s="82"/>
      <c r="CD507" s="82"/>
      <c r="CE507" s="82"/>
      <c r="CF507" s="82"/>
      <c r="CG507" s="82"/>
      <c r="CH507" s="82"/>
      <c r="CI507" s="82"/>
      <c r="CJ507" s="82"/>
      <c r="CK507" s="82"/>
      <c r="CL507" s="82"/>
      <c r="CM507" s="82"/>
      <c r="CN507" s="82"/>
      <c r="CO507" s="82"/>
      <c r="CP507" s="82"/>
      <c r="CQ507" s="82"/>
      <c r="CR507" s="82"/>
      <c r="CS507" s="82"/>
      <c r="CT507" s="82"/>
      <c r="CU507" s="82"/>
      <c r="CV507" s="82"/>
      <c r="CW507" s="82"/>
      <c r="CX507" s="82"/>
    </row>
    <row r="508">
      <c r="A508" s="80"/>
      <c r="B508" s="11"/>
      <c r="C508" s="11"/>
      <c r="D508" s="99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  <c r="BB508" s="82"/>
      <c r="BC508" s="82"/>
      <c r="BD508" s="82"/>
      <c r="BE508" s="82"/>
      <c r="BF508" s="82"/>
      <c r="BG508" s="82"/>
      <c r="BH508" s="82"/>
      <c r="BI508" s="82"/>
      <c r="BJ508" s="82"/>
      <c r="BK508" s="82"/>
      <c r="BL508" s="82"/>
      <c r="BM508" s="82"/>
      <c r="BN508" s="82"/>
      <c r="BO508" s="82"/>
      <c r="BP508" s="82"/>
      <c r="BQ508" s="82"/>
      <c r="BR508" s="82"/>
      <c r="BS508" s="82"/>
      <c r="BT508" s="82"/>
      <c r="BU508" s="82"/>
      <c r="BV508" s="82"/>
      <c r="BW508" s="82"/>
      <c r="BX508" s="82"/>
      <c r="BY508" s="82"/>
      <c r="BZ508" s="82"/>
      <c r="CA508" s="82"/>
      <c r="CB508" s="82"/>
      <c r="CC508" s="82"/>
      <c r="CD508" s="82"/>
      <c r="CE508" s="82"/>
      <c r="CF508" s="82"/>
      <c r="CG508" s="82"/>
      <c r="CH508" s="82"/>
      <c r="CI508" s="82"/>
      <c r="CJ508" s="82"/>
      <c r="CK508" s="82"/>
      <c r="CL508" s="82"/>
      <c r="CM508" s="82"/>
      <c r="CN508" s="82"/>
      <c r="CO508" s="82"/>
      <c r="CP508" s="82"/>
      <c r="CQ508" s="82"/>
      <c r="CR508" s="82"/>
      <c r="CS508" s="82"/>
      <c r="CT508" s="82"/>
      <c r="CU508" s="82"/>
      <c r="CV508" s="82"/>
      <c r="CW508" s="82"/>
      <c r="CX508" s="82"/>
    </row>
    <row r="509">
      <c r="A509" s="80"/>
      <c r="B509" s="11"/>
      <c r="C509" s="11"/>
      <c r="D509" s="99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  <c r="BB509" s="82"/>
      <c r="BC509" s="82"/>
      <c r="BD509" s="82"/>
      <c r="BE509" s="82"/>
      <c r="BF509" s="82"/>
      <c r="BG509" s="82"/>
      <c r="BH509" s="82"/>
      <c r="BI509" s="82"/>
      <c r="BJ509" s="82"/>
      <c r="BK509" s="82"/>
      <c r="BL509" s="82"/>
      <c r="BM509" s="82"/>
      <c r="BN509" s="82"/>
      <c r="BO509" s="82"/>
      <c r="BP509" s="82"/>
      <c r="BQ509" s="82"/>
      <c r="BR509" s="82"/>
      <c r="BS509" s="82"/>
      <c r="BT509" s="82"/>
      <c r="BU509" s="82"/>
      <c r="BV509" s="82"/>
      <c r="BW509" s="82"/>
      <c r="BX509" s="82"/>
      <c r="BY509" s="82"/>
      <c r="BZ509" s="82"/>
      <c r="CA509" s="82"/>
      <c r="CB509" s="82"/>
      <c r="CC509" s="82"/>
      <c r="CD509" s="82"/>
      <c r="CE509" s="82"/>
      <c r="CF509" s="82"/>
      <c r="CG509" s="82"/>
      <c r="CH509" s="82"/>
      <c r="CI509" s="82"/>
      <c r="CJ509" s="82"/>
      <c r="CK509" s="82"/>
      <c r="CL509" s="82"/>
      <c r="CM509" s="82"/>
      <c r="CN509" s="82"/>
      <c r="CO509" s="82"/>
      <c r="CP509" s="82"/>
      <c r="CQ509" s="82"/>
      <c r="CR509" s="82"/>
      <c r="CS509" s="82"/>
      <c r="CT509" s="82"/>
      <c r="CU509" s="82"/>
      <c r="CV509" s="82"/>
      <c r="CW509" s="82"/>
      <c r="CX509" s="82"/>
    </row>
    <row r="510">
      <c r="A510" s="80"/>
      <c r="B510" s="11"/>
      <c r="C510" s="11"/>
      <c r="D510" s="99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  <c r="BB510" s="82"/>
      <c r="BC510" s="82"/>
      <c r="BD510" s="82"/>
      <c r="BE510" s="82"/>
      <c r="BF510" s="82"/>
      <c r="BG510" s="82"/>
      <c r="BH510" s="82"/>
      <c r="BI510" s="82"/>
      <c r="BJ510" s="82"/>
      <c r="BK510" s="82"/>
      <c r="BL510" s="82"/>
      <c r="BM510" s="82"/>
      <c r="BN510" s="82"/>
      <c r="BO510" s="82"/>
      <c r="BP510" s="82"/>
      <c r="BQ510" s="82"/>
      <c r="BR510" s="82"/>
      <c r="BS510" s="82"/>
      <c r="BT510" s="82"/>
      <c r="BU510" s="82"/>
      <c r="BV510" s="82"/>
      <c r="BW510" s="82"/>
      <c r="BX510" s="82"/>
      <c r="BY510" s="82"/>
      <c r="BZ510" s="82"/>
      <c r="CA510" s="82"/>
      <c r="CB510" s="82"/>
      <c r="CC510" s="82"/>
      <c r="CD510" s="82"/>
      <c r="CE510" s="82"/>
      <c r="CF510" s="82"/>
      <c r="CG510" s="82"/>
      <c r="CH510" s="82"/>
      <c r="CI510" s="82"/>
      <c r="CJ510" s="82"/>
      <c r="CK510" s="82"/>
      <c r="CL510" s="82"/>
      <c r="CM510" s="82"/>
      <c r="CN510" s="82"/>
      <c r="CO510" s="82"/>
      <c r="CP510" s="82"/>
      <c r="CQ510" s="82"/>
      <c r="CR510" s="82"/>
      <c r="CS510" s="82"/>
      <c r="CT510" s="82"/>
      <c r="CU510" s="82"/>
      <c r="CV510" s="82"/>
      <c r="CW510" s="82"/>
      <c r="CX510" s="82"/>
    </row>
    <row r="511">
      <c r="A511" s="80"/>
      <c r="B511" s="11"/>
      <c r="C511" s="11"/>
      <c r="D511" s="99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  <c r="BB511" s="82"/>
      <c r="BC511" s="82"/>
      <c r="BD511" s="82"/>
      <c r="BE511" s="82"/>
      <c r="BF511" s="82"/>
      <c r="BG511" s="82"/>
      <c r="BH511" s="82"/>
      <c r="BI511" s="82"/>
      <c r="BJ511" s="82"/>
      <c r="BK511" s="82"/>
      <c r="BL511" s="82"/>
      <c r="BM511" s="82"/>
      <c r="BN511" s="82"/>
      <c r="BO511" s="82"/>
      <c r="BP511" s="82"/>
      <c r="BQ511" s="82"/>
      <c r="BR511" s="82"/>
      <c r="BS511" s="82"/>
      <c r="BT511" s="82"/>
      <c r="BU511" s="82"/>
      <c r="BV511" s="82"/>
      <c r="BW511" s="82"/>
      <c r="BX511" s="82"/>
      <c r="BY511" s="82"/>
      <c r="BZ511" s="82"/>
      <c r="CA511" s="82"/>
      <c r="CB511" s="82"/>
      <c r="CC511" s="82"/>
      <c r="CD511" s="82"/>
      <c r="CE511" s="82"/>
      <c r="CF511" s="82"/>
      <c r="CG511" s="82"/>
      <c r="CH511" s="82"/>
      <c r="CI511" s="82"/>
      <c r="CJ511" s="82"/>
      <c r="CK511" s="82"/>
      <c r="CL511" s="82"/>
      <c r="CM511" s="82"/>
      <c r="CN511" s="82"/>
      <c r="CO511" s="82"/>
      <c r="CP511" s="82"/>
      <c r="CQ511" s="82"/>
      <c r="CR511" s="82"/>
      <c r="CS511" s="82"/>
      <c r="CT511" s="82"/>
      <c r="CU511" s="82"/>
      <c r="CV511" s="82"/>
      <c r="CW511" s="82"/>
      <c r="CX511" s="82"/>
    </row>
    <row r="512">
      <c r="A512" s="80"/>
      <c r="B512" s="11"/>
      <c r="C512" s="11"/>
      <c r="D512" s="99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  <c r="BB512" s="82"/>
      <c r="BC512" s="82"/>
      <c r="BD512" s="82"/>
      <c r="BE512" s="82"/>
      <c r="BF512" s="82"/>
      <c r="BG512" s="82"/>
      <c r="BH512" s="82"/>
      <c r="BI512" s="82"/>
      <c r="BJ512" s="82"/>
      <c r="BK512" s="82"/>
      <c r="BL512" s="82"/>
      <c r="BM512" s="82"/>
      <c r="BN512" s="82"/>
      <c r="BO512" s="82"/>
      <c r="BP512" s="82"/>
      <c r="BQ512" s="82"/>
      <c r="BR512" s="82"/>
      <c r="BS512" s="82"/>
      <c r="BT512" s="82"/>
      <c r="BU512" s="82"/>
      <c r="BV512" s="82"/>
      <c r="BW512" s="82"/>
      <c r="BX512" s="82"/>
      <c r="BY512" s="82"/>
      <c r="BZ512" s="82"/>
      <c r="CA512" s="82"/>
      <c r="CB512" s="82"/>
      <c r="CC512" s="82"/>
      <c r="CD512" s="82"/>
      <c r="CE512" s="82"/>
      <c r="CF512" s="82"/>
      <c r="CG512" s="82"/>
      <c r="CH512" s="82"/>
      <c r="CI512" s="82"/>
      <c r="CJ512" s="82"/>
      <c r="CK512" s="82"/>
      <c r="CL512" s="82"/>
      <c r="CM512" s="82"/>
      <c r="CN512" s="82"/>
      <c r="CO512" s="82"/>
      <c r="CP512" s="82"/>
      <c r="CQ512" s="82"/>
      <c r="CR512" s="82"/>
      <c r="CS512" s="82"/>
      <c r="CT512" s="82"/>
      <c r="CU512" s="82"/>
      <c r="CV512" s="82"/>
      <c r="CW512" s="82"/>
      <c r="CX512" s="82"/>
    </row>
    <row r="513">
      <c r="A513" s="80"/>
      <c r="B513" s="11"/>
      <c r="C513" s="11"/>
      <c r="D513" s="99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  <c r="BB513" s="82"/>
      <c r="BC513" s="82"/>
      <c r="BD513" s="82"/>
      <c r="BE513" s="82"/>
      <c r="BF513" s="82"/>
      <c r="BG513" s="82"/>
      <c r="BH513" s="82"/>
      <c r="BI513" s="82"/>
      <c r="BJ513" s="82"/>
      <c r="BK513" s="82"/>
      <c r="BL513" s="82"/>
      <c r="BM513" s="82"/>
      <c r="BN513" s="82"/>
      <c r="BO513" s="82"/>
      <c r="BP513" s="82"/>
      <c r="BQ513" s="82"/>
      <c r="BR513" s="82"/>
      <c r="BS513" s="82"/>
      <c r="BT513" s="82"/>
      <c r="BU513" s="82"/>
      <c r="BV513" s="82"/>
      <c r="BW513" s="82"/>
      <c r="BX513" s="82"/>
      <c r="BY513" s="82"/>
      <c r="BZ513" s="82"/>
      <c r="CA513" s="82"/>
      <c r="CB513" s="82"/>
      <c r="CC513" s="82"/>
      <c r="CD513" s="82"/>
      <c r="CE513" s="82"/>
      <c r="CF513" s="82"/>
      <c r="CG513" s="82"/>
      <c r="CH513" s="82"/>
      <c r="CI513" s="82"/>
      <c r="CJ513" s="82"/>
      <c r="CK513" s="82"/>
      <c r="CL513" s="82"/>
      <c r="CM513" s="82"/>
      <c r="CN513" s="82"/>
      <c r="CO513" s="82"/>
      <c r="CP513" s="82"/>
      <c r="CQ513" s="82"/>
      <c r="CR513" s="82"/>
      <c r="CS513" s="82"/>
      <c r="CT513" s="82"/>
      <c r="CU513" s="82"/>
      <c r="CV513" s="82"/>
      <c r="CW513" s="82"/>
      <c r="CX513" s="82"/>
    </row>
    <row r="514">
      <c r="A514" s="80"/>
      <c r="B514" s="11"/>
      <c r="C514" s="11"/>
      <c r="D514" s="99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  <c r="BN514" s="82"/>
      <c r="BO514" s="82"/>
      <c r="BP514" s="82"/>
      <c r="BQ514" s="82"/>
      <c r="BR514" s="82"/>
      <c r="BS514" s="82"/>
      <c r="BT514" s="82"/>
      <c r="BU514" s="82"/>
      <c r="BV514" s="82"/>
      <c r="BW514" s="82"/>
      <c r="BX514" s="82"/>
      <c r="BY514" s="82"/>
      <c r="BZ514" s="82"/>
      <c r="CA514" s="82"/>
      <c r="CB514" s="82"/>
      <c r="CC514" s="82"/>
      <c r="CD514" s="82"/>
      <c r="CE514" s="82"/>
      <c r="CF514" s="82"/>
      <c r="CG514" s="82"/>
      <c r="CH514" s="82"/>
      <c r="CI514" s="82"/>
      <c r="CJ514" s="82"/>
      <c r="CK514" s="82"/>
      <c r="CL514" s="82"/>
      <c r="CM514" s="82"/>
      <c r="CN514" s="82"/>
      <c r="CO514" s="82"/>
      <c r="CP514" s="82"/>
      <c r="CQ514" s="82"/>
      <c r="CR514" s="82"/>
      <c r="CS514" s="82"/>
      <c r="CT514" s="82"/>
      <c r="CU514" s="82"/>
      <c r="CV514" s="82"/>
      <c r="CW514" s="82"/>
      <c r="CX514" s="82"/>
    </row>
    <row r="515">
      <c r="A515" s="80"/>
      <c r="B515" s="11"/>
      <c r="C515" s="11"/>
      <c r="D515" s="99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  <c r="BB515" s="82"/>
      <c r="BC515" s="82"/>
      <c r="BD515" s="82"/>
      <c r="BE515" s="82"/>
      <c r="BF515" s="82"/>
      <c r="BG515" s="82"/>
      <c r="BH515" s="82"/>
      <c r="BI515" s="82"/>
      <c r="BJ515" s="82"/>
      <c r="BK515" s="82"/>
      <c r="BL515" s="82"/>
      <c r="BM515" s="82"/>
      <c r="BN515" s="82"/>
      <c r="BO515" s="82"/>
      <c r="BP515" s="82"/>
      <c r="BQ515" s="82"/>
      <c r="BR515" s="82"/>
      <c r="BS515" s="82"/>
      <c r="BT515" s="82"/>
      <c r="BU515" s="82"/>
      <c r="BV515" s="82"/>
      <c r="BW515" s="82"/>
      <c r="BX515" s="82"/>
      <c r="BY515" s="82"/>
      <c r="BZ515" s="82"/>
      <c r="CA515" s="82"/>
      <c r="CB515" s="82"/>
      <c r="CC515" s="82"/>
      <c r="CD515" s="82"/>
      <c r="CE515" s="82"/>
      <c r="CF515" s="82"/>
      <c r="CG515" s="82"/>
      <c r="CH515" s="82"/>
      <c r="CI515" s="82"/>
      <c r="CJ515" s="82"/>
      <c r="CK515" s="82"/>
      <c r="CL515" s="82"/>
      <c r="CM515" s="82"/>
      <c r="CN515" s="82"/>
      <c r="CO515" s="82"/>
      <c r="CP515" s="82"/>
      <c r="CQ515" s="82"/>
      <c r="CR515" s="82"/>
      <c r="CS515" s="82"/>
      <c r="CT515" s="82"/>
      <c r="CU515" s="82"/>
      <c r="CV515" s="82"/>
      <c r="CW515" s="82"/>
      <c r="CX515" s="82"/>
    </row>
    <row r="516">
      <c r="A516" s="80"/>
      <c r="B516" s="11"/>
      <c r="C516" s="11"/>
      <c r="D516" s="99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  <c r="BB516" s="82"/>
      <c r="BC516" s="82"/>
      <c r="BD516" s="82"/>
      <c r="BE516" s="82"/>
      <c r="BF516" s="82"/>
      <c r="BG516" s="82"/>
      <c r="BH516" s="82"/>
      <c r="BI516" s="82"/>
      <c r="BJ516" s="82"/>
      <c r="BK516" s="82"/>
      <c r="BL516" s="82"/>
      <c r="BM516" s="82"/>
      <c r="BN516" s="82"/>
      <c r="BO516" s="82"/>
      <c r="BP516" s="82"/>
      <c r="BQ516" s="82"/>
      <c r="BR516" s="82"/>
      <c r="BS516" s="82"/>
      <c r="BT516" s="82"/>
      <c r="BU516" s="82"/>
      <c r="BV516" s="82"/>
      <c r="BW516" s="82"/>
      <c r="BX516" s="82"/>
      <c r="BY516" s="82"/>
      <c r="BZ516" s="82"/>
      <c r="CA516" s="82"/>
      <c r="CB516" s="82"/>
      <c r="CC516" s="82"/>
      <c r="CD516" s="82"/>
      <c r="CE516" s="82"/>
      <c r="CF516" s="82"/>
      <c r="CG516" s="82"/>
      <c r="CH516" s="82"/>
      <c r="CI516" s="82"/>
      <c r="CJ516" s="82"/>
      <c r="CK516" s="82"/>
      <c r="CL516" s="82"/>
      <c r="CM516" s="82"/>
      <c r="CN516" s="82"/>
      <c r="CO516" s="82"/>
      <c r="CP516" s="82"/>
      <c r="CQ516" s="82"/>
      <c r="CR516" s="82"/>
      <c r="CS516" s="82"/>
      <c r="CT516" s="82"/>
      <c r="CU516" s="82"/>
      <c r="CV516" s="82"/>
      <c r="CW516" s="82"/>
      <c r="CX516" s="82"/>
    </row>
    <row r="517">
      <c r="A517" s="80"/>
      <c r="B517" s="11"/>
      <c r="C517" s="11"/>
      <c r="D517" s="99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  <c r="BB517" s="82"/>
      <c r="BC517" s="82"/>
      <c r="BD517" s="82"/>
      <c r="BE517" s="82"/>
      <c r="BF517" s="82"/>
      <c r="BG517" s="82"/>
      <c r="BH517" s="82"/>
      <c r="BI517" s="82"/>
      <c r="BJ517" s="82"/>
      <c r="BK517" s="82"/>
      <c r="BL517" s="82"/>
      <c r="BM517" s="82"/>
      <c r="BN517" s="82"/>
      <c r="BO517" s="82"/>
      <c r="BP517" s="82"/>
      <c r="BQ517" s="82"/>
      <c r="BR517" s="82"/>
      <c r="BS517" s="82"/>
      <c r="BT517" s="82"/>
      <c r="BU517" s="82"/>
      <c r="BV517" s="82"/>
      <c r="BW517" s="82"/>
      <c r="BX517" s="82"/>
      <c r="BY517" s="82"/>
      <c r="BZ517" s="82"/>
      <c r="CA517" s="82"/>
      <c r="CB517" s="82"/>
      <c r="CC517" s="82"/>
      <c r="CD517" s="82"/>
      <c r="CE517" s="82"/>
      <c r="CF517" s="82"/>
      <c r="CG517" s="82"/>
      <c r="CH517" s="82"/>
      <c r="CI517" s="82"/>
      <c r="CJ517" s="82"/>
      <c r="CK517" s="82"/>
      <c r="CL517" s="82"/>
      <c r="CM517" s="82"/>
      <c r="CN517" s="82"/>
      <c r="CO517" s="82"/>
      <c r="CP517" s="82"/>
      <c r="CQ517" s="82"/>
      <c r="CR517" s="82"/>
      <c r="CS517" s="82"/>
      <c r="CT517" s="82"/>
      <c r="CU517" s="82"/>
      <c r="CV517" s="82"/>
      <c r="CW517" s="82"/>
      <c r="CX517" s="82"/>
    </row>
    <row r="518">
      <c r="A518" s="80"/>
      <c r="B518" s="11"/>
      <c r="C518" s="11"/>
      <c r="D518" s="99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  <c r="BB518" s="82"/>
      <c r="BC518" s="82"/>
      <c r="BD518" s="82"/>
      <c r="BE518" s="82"/>
      <c r="BF518" s="82"/>
      <c r="BG518" s="82"/>
      <c r="BH518" s="82"/>
      <c r="BI518" s="82"/>
      <c r="BJ518" s="82"/>
      <c r="BK518" s="82"/>
      <c r="BL518" s="82"/>
      <c r="BM518" s="82"/>
      <c r="BN518" s="82"/>
      <c r="BO518" s="82"/>
      <c r="BP518" s="82"/>
      <c r="BQ518" s="82"/>
      <c r="BR518" s="82"/>
      <c r="BS518" s="82"/>
      <c r="BT518" s="82"/>
      <c r="BU518" s="82"/>
      <c r="BV518" s="82"/>
      <c r="BW518" s="82"/>
      <c r="BX518" s="82"/>
      <c r="BY518" s="82"/>
      <c r="BZ518" s="82"/>
      <c r="CA518" s="82"/>
      <c r="CB518" s="82"/>
      <c r="CC518" s="82"/>
      <c r="CD518" s="82"/>
      <c r="CE518" s="82"/>
      <c r="CF518" s="82"/>
      <c r="CG518" s="82"/>
      <c r="CH518" s="82"/>
      <c r="CI518" s="82"/>
      <c r="CJ518" s="82"/>
      <c r="CK518" s="82"/>
      <c r="CL518" s="82"/>
      <c r="CM518" s="82"/>
      <c r="CN518" s="82"/>
      <c r="CO518" s="82"/>
      <c r="CP518" s="82"/>
      <c r="CQ518" s="82"/>
      <c r="CR518" s="82"/>
      <c r="CS518" s="82"/>
      <c r="CT518" s="82"/>
      <c r="CU518" s="82"/>
      <c r="CV518" s="82"/>
      <c r="CW518" s="82"/>
      <c r="CX518" s="82"/>
    </row>
    <row r="519">
      <c r="A519" s="80"/>
      <c r="B519" s="11"/>
      <c r="C519" s="11"/>
      <c r="D519" s="99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  <c r="BB519" s="82"/>
      <c r="BC519" s="82"/>
      <c r="BD519" s="82"/>
      <c r="BE519" s="82"/>
      <c r="BF519" s="82"/>
      <c r="BG519" s="82"/>
      <c r="BH519" s="82"/>
      <c r="BI519" s="82"/>
      <c r="BJ519" s="82"/>
      <c r="BK519" s="82"/>
      <c r="BL519" s="82"/>
      <c r="BM519" s="82"/>
      <c r="BN519" s="82"/>
      <c r="BO519" s="82"/>
      <c r="BP519" s="82"/>
      <c r="BQ519" s="82"/>
      <c r="BR519" s="82"/>
      <c r="BS519" s="82"/>
      <c r="BT519" s="82"/>
      <c r="BU519" s="82"/>
      <c r="BV519" s="82"/>
      <c r="BW519" s="82"/>
      <c r="BX519" s="82"/>
      <c r="BY519" s="82"/>
      <c r="BZ519" s="82"/>
      <c r="CA519" s="82"/>
      <c r="CB519" s="82"/>
      <c r="CC519" s="82"/>
      <c r="CD519" s="82"/>
      <c r="CE519" s="82"/>
      <c r="CF519" s="82"/>
      <c r="CG519" s="82"/>
      <c r="CH519" s="82"/>
      <c r="CI519" s="82"/>
      <c r="CJ519" s="82"/>
      <c r="CK519" s="82"/>
      <c r="CL519" s="82"/>
      <c r="CM519" s="82"/>
      <c r="CN519" s="82"/>
      <c r="CO519" s="82"/>
      <c r="CP519" s="82"/>
      <c r="CQ519" s="82"/>
      <c r="CR519" s="82"/>
      <c r="CS519" s="82"/>
      <c r="CT519" s="82"/>
      <c r="CU519" s="82"/>
      <c r="CV519" s="82"/>
      <c r="CW519" s="82"/>
      <c r="CX519" s="82"/>
    </row>
    <row r="520">
      <c r="A520" s="80"/>
      <c r="B520" s="11"/>
      <c r="C520" s="11"/>
      <c r="D520" s="99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  <c r="BB520" s="82"/>
      <c r="BC520" s="82"/>
      <c r="BD520" s="82"/>
      <c r="BE520" s="82"/>
      <c r="BF520" s="82"/>
      <c r="BG520" s="82"/>
      <c r="BH520" s="82"/>
      <c r="BI520" s="82"/>
      <c r="BJ520" s="82"/>
      <c r="BK520" s="82"/>
      <c r="BL520" s="82"/>
      <c r="BM520" s="82"/>
      <c r="BN520" s="82"/>
      <c r="BO520" s="82"/>
      <c r="BP520" s="82"/>
      <c r="BQ520" s="82"/>
      <c r="BR520" s="82"/>
      <c r="BS520" s="82"/>
      <c r="BT520" s="82"/>
      <c r="BU520" s="82"/>
      <c r="BV520" s="82"/>
      <c r="BW520" s="82"/>
      <c r="BX520" s="82"/>
      <c r="BY520" s="82"/>
      <c r="BZ520" s="82"/>
      <c r="CA520" s="82"/>
      <c r="CB520" s="82"/>
      <c r="CC520" s="82"/>
      <c r="CD520" s="82"/>
      <c r="CE520" s="82"/>
      <c r="CF520" s="82"/>
      <c r="CG520" s="82"/>
      <c r="CH520" s="82"/>
      <c r="CI520" s="82"/>
      <c r="CJ520" s="82"/>
      <c r="CK520" s="82"/>
      <c r="CL520" s="82"/>
      <c r="CM520" s="82"/>
      <c r="CN520" s="82"/>
      <c r="CO520" s="82"/>
      <c r="CP520" s="82"/>
      <c r="CQ520" s="82"/>
      <c r="CR520" s="82"/>
      <c r="CS520" s="82"/>
      <c r="CT520" s="82"/>
      <c r="CU520" s="82"/>
      <c r="CV520" s="82"/>
      <c r="CW520" s="82"/>
      <c r="CX520" s="82"/>
    </row>
    <row r="521">
      <c r="A521" s="80"/>
      <c r="B521" s="11"/>
      <c r="C521" s="11"/>
      <c r="D521" s="99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  <c r="BB521" s="82"/>
      <c r="BC521" s="82"/>
      <c r="BD521" s="82"/>
      <c r="BE521" s="82"/>
      <c r="BF521" s="82"/>
      <c r="BG521" s="82"/>
      <c r="BH521" s="82"/>
      <c r="BI521" s="82"/>
      <c r="BJ521" s="82"/>
      <c r="BK521" s="82"/>
      <c r="BL521" s="82"/>
      <c r="BM521" s="82"/>
      <c r="BN521" s="82"/>
      <c r="BO521" s="82"/>
      <c r="BP521" s="82"/>
      <c r="BQ521" s="82"/>
      <c r="BR521" s="82"/>
      <c r="BS521" s="82"/>
      <c r="BT521" s="82"/>
      <c r="BU521" s="82"/>
      <c r="BV521" s="82"/>
      <c r="BW521" s="82"/>
      <c r="BX521" s="82"/>
      <c r="BY521" s="82"/>
      <c r="BZ521" s="82"/>
      <c r="CA521" s="82"/>
      <c r="CB521" s="82"/>
      <c r="CC521" s="82"/>
      <c r="CD521" s="82"/>
      <c r="CE521" s="82"/>
      <c r="CF521" s="82"/>
      <c r="CG521" s="82"/>
      <c r="CH521" s="82"/>
      <c r="CI521" s="82"/>
      <c r="CJ521" s="82"/>
      <c r="CK521" s="82"/>
      <c r="CL521" s="82"/>
      <c r="CM521" s="82"/>
      <c r="CN521" s="82"/>
      <c r="CO521" s="82"/>
      <c r="CP521" s="82"/>
      <c r="CQ521" s="82"/>
      <c r="CR521" s="82"/>
      <c r="CS521" s="82"/>
      <c r="CT521" s="82"/>
      <c r="CU521" s="82"/>
      <c r="CV521" s="82"/>
      <c r="CW521" s="82"/>
      <c r="CX521" s="82"/>
    </row>
    <row r="522">
      <c r="A522" s="80"/>
      <c r="B522" s="11"/>
      <c r="C522" s="11"/>
      <c r="D522" s="99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  <c r="BB522" s="82"/>
      <c r="BC522" s="82"/>
      <c r="BD522" s="82"/>
      <c r="BE522" s="82"/>
      <c r="BF522" s="82"/>
      <c r="BG522" s="82"/>
      <c r="BH522" s="82"/>
      <c r="BI522" s="82"/>
      <c r="BJ522" s="82"/>
      <c r="BK522" s="82"/>
      <c r="BL522" s="82"/>
      <c r="BM522" s="82"/>
      <c r="BN522" s="82"/>
      <c r="BO522" s="82"/>
      <c r="BP522" s="82"/>
      <c r="BQ522" s="82"/>
      <c r="BR522" s="82"/>
      <c r="BS522" s="82"/>
      <c r="BT522" s="82"/>
      <c r="BU522" s="82"/>
      <c r="BV522" s="82"/>
      <c r="BW522" s="82"/>
      <c r="BX522" s="82"/>
      <c r="BY522" s="82"/>
      <c r="BZ522" s="82"/>
      <c r="CA522" s="82"/>
      <c r="CB522" s="82"/>
      <c r="CC522" s="82"/>
      <c r="CD522" s="82"/>
      <c r="CE522" s="82"/>
      <c r="CF522" s="82"/>
      <c r="CG522" s="82"/>
      <c r="CH522" s="82"/>
      <c r="CI522" s="82"/>
      <c r="CJ522" s="82"/>
      <c r="CK522" s="82"/>
      <c r="CL522" s="82"/>
      <c r="CM522" s="82"/>
      <c r="CN522" s="82"/>
      <c r="CO522" s="82"/>
      <c r="CP522" s="82"/>
      <c r="CQ522" s="82"/>
      <c r="CR522" s="82"/>
      <c r="CS522" s="82"/>
      <c r="CT522" s="82"/>
      <c r="CU522" s="82"/>
      <c r="CV522" s="82"/>
      <c r="CW522" s="82"/>
      <c r="CX522" s="82"/>
    </row>
    <row r="523">
      <c r="A523" s="80"/>
      <c r="B523" s="11"/>
      <c r="C523" s="11"/>
      <c r="D523" s="99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2"/>
      <c r="BI523" s="82"/>
      <c r="BJ523" s="82"/>
      <c r="BK523" s="82"/>
      <c r="BL523" s="82"/>
      <c r="BM523" s="82"/>
      <c r="BN523" s="82"/>
      <c r="BO523" s="82"/>
      <c r="BP523" s="82"/>
      <c r="BQ523" s="82"/>
      <c r="BR523" s="82"/>
      <c r="BS523" s="82"/>
      <c r="BT523" s="82"/>
      <c r="BU523" s="82"/>
      <c r="BV523" s="82"/>
      <c r="BW523" s="82"/>
      <c r="BX523" s="82"/>
      <c r="BY523" s="82"/>
      <c r="BZ523" s="82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2"/>
      <c r="CM523" s="82"/>
      <c r="CN523" s="82"/>
      <c r="CO523" s="82"/>
      <c r="CP523" s="82"/>
      <c r="CQ523" s="82"/>
      <c r="CR523" s="82"/>
      <c r="CS523" s="82"/>
      <c r="CT523" s="82"/>
      <c r="CU523" s="82"/>
      <c r="CV523" s="82"/>
      <c r="CW523" s="82"/>
      <c r="CX523" s="82"/>
    </row>
    <row r="524">
      <c r="A524" s="80"/>
      <c r="B524" s="11"/>
      <c r="C524" s="11"/>
      <c r="D524" s="99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  <c r="BB524" s="82"/>
      <c r="BC524" s="82"/>
      <c r="BD524" s="82"/>
      <c r="BE524" s="82"/>
      <c r="BF524" s="82"/>
      <c r="BG524" s="82"/>
      <c r="BH524" s="82"/>
      <c r="BI524" s="82"/>
      <c r="BJ524" s="82"/>
      <c r="BK524" s="82"/>
      <c r="BL524" s="82"/>
      <c r="BM524" s="82"/>
      <c r="BN524" s="82"/>
      <c r="BO524" s="82"/>
      <c r="BP524" s="82"/>
      <c r="BQ524" s="82"/>
      <c r="BR524" s="82"/>
      <c r="BS524" s="82"/>
      <c r="BT524" s="82"/>
      <c r="BU524" s="82"/>
      <c r="BV524" s="82"/>
      <c r="BW524" s="82"/>
      <c r="BX524" s="82"/>
      <c r="BY524" s="82"/>
      <c r="BZ524" s="82"/>
      <c r="CA524" s="82"/>
      <c r="CB524" s="82"/>
      <c r="CC524" s="82"/>
      <c r="CD524" s="82"/>
      <c r="CE524" s="82"/>
      <c r="CF524" s="82"/>
      <c r="CG524" s="82"/>
      <c r="CH524" s="82"/>
      <c r="CI524" s="82"/>
      <c r="CJ524" s="82"/>
      <c r="CK524" s="82"/>
      <c r="CL524" s="82"/>
      <c r="CM524" s="82"/>
      <c r="CN524" s="82"/>
      <c r="CO524" s="82"/>
      <c r="CP524" s="82"/>
      <c r="CQ524" s="82"/>
      <c r="CR524" s="82"/>
      <c r="CS524" s="82"/>
      <c r="CT524" s="82"/>
      <c r="CU524" s="82"/>
      <c r="CV524" s="82"/>
      <c r="CW524" s="82"/>
      <c r="CX524" s="82"/>
    </row>
    <row r="525">
      <c r="A525" s="80"/>
      <c r="B525" s="11"/>
      <c r="C525" s="11"/>
      <c r="D525" s="99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  <c r="BB525" s="82"/>
      <c r="BC525" s="82"/>
      <c r="BD525" s="82"/>
      <c r="BE525" s="82"/>
      <c r="BF525" s="82"/>
      <c r="BG525" s="82"/>
      <c r="BH525" s="82"/>
      <c r="BI525" s="82"/>
      <c r="BJ525" s="82"/>
      <c r="BK525" s="82"/>
      <c r="BL525" s="82"/>
      <c r="BM525" s="82"/>
      <c r="BN525" s="82"/>
      <c r="BO525" s="82"/>
      <c r="BP525" s="82"/>
      <c r="BQ525" s="82"/>
      <c r="BR525" s="82"/>
      <c r="BS525" s="82"/>
      <c r="BT525" s="82"/>
      <c r="BU525" s="82"/>
      <c r="BV525" s="82"/>
      <c r="BW525" s="82"/>
      <c r="BX525" s="82"/>
      <c r="BY525" s="82"/>
      <c r="BZ525" s="82"/>
      <c r="CA525" s="82"/>
      <c r="CB525" s="82"/>
      <c r="CC525" s="82"/>
      <c r="CD525" s="82"/>
      <c r="CE525" s="82"/>
      <c r="CF525" s="82"/>
      <c r="CG525" s="82"/>
      <c r="CH525" s="82"/>
      <c r="CI525" s="82"/>
      <c r="CJ525" s="82"/>
      <c r="CK525" s="82"/>
      <c r="CL525" s="82"/>
      <c r="CM525" s="82"/>
      <c r="CN525" s="82"/>
      <c r="CO525" s="82"/>
      <c r="CP525" s="82"/>
      <c r="CQ525" s="82"/>
      <c r="CR525" s="82"/>
      <c r="CS525" s="82"/>
      <c r="CT525" s="82"/>
      <c r="CU525" s="82"/>
      <c r="CV525" s="82"/>
      <c r="CW525" s="82"/>
      <c r="CX525" s="82"/>
    </row>
    <row r="526">
      <c r="A526" s="80"/>
      <c r="B526" s="11"/>
      <c r="C526" s="11"/>
      <c r="D526" s="99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  <c r="BB526" s="82"/>
      <c r="BC526" s="82"/>
      <c r="BD526" s="82"/>
      <c r="BE526" s="82"/>
      <c r="BF526" s="82"/>
      <c r="BG526" s="82"/>
      <c r="BH526" s="82"/>
      <c r="BI526" s="82"/>
      <c r="BJ526" s="82"/>
      <c r="BK526" s="82"/>
      <c r="BL526" s="82"/>
      <c r="BM526" s="82"/>
      <c r="BN526" s="82"/>
      <c r="BO526" s="82"/>
      <c r="BP526" s="82"/>
      <c r="BQ526" s="82"/>
      <c r="BR526" s="82"/>
      <c r="BS526" s="82"/>
      <c r="BT526" s="82"/>
      <c r="BU526" s="82"/>
      <c r="BV526" s="82"/>
      <c r="BW526" s="82"/>
      <c r="BX526" s="82"/>
      <c r="BY526" s="82"/>
      <c r="BZ526" s="82"/>
      <c r="CA526" s="82"/>
      <c r="CB526" s="82"/>
      <c r="CC526" s="82"/>
      <c r="CD526" s="82"/>
      <c r="CE526" s="82"/>
      <c r="CF526" s="82"/>
      <c r="CG526" s="82"/>
      <c r="CH526" s="82"/>
      <c r="CI526" s="82"/>
      <c r="CJ526" s="82"/>
      <c r="CK526" s="82"/>
      <c r="CL526" s="82"/>
      <c r="CM526" s="82"/>
      <c r="CN526" s="82"/>
      <c r="CO526" s="82"/>
      <c r="CP526" s="82"/>
      <c r="CQ526" s="82"/>
      <c r="CR526" s="82"/>
      <c r="CS526" s="82"/>
      <c r="CT526" s="82"/>
      <c r="CU526" s="82"/>
      <c r="CV526" s="82"/>
      <c r="CW526" s="82"/>
      <c r="CX526" s="82"/>
    </row>
    <row r="527">
      <c r="A527" s="80"/>
      <c r="B527" s="11"/>
      <c r="C527" s="11"/>
      <c r="D527" s="99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  <c r="BB527" s="82"/>
      <c r="BC527" s="82"/>
      <c r="BD527" s="82"/>
      <c r="BE527" s="82"/>
      <c r="BF527" s="82"/>
      <c r="BG527" s="82"/>
      <c r="BH527" s="82"/>
      <c r="BI527" s="82"/>
      <c r="BJ527" s="82"/>
      <c r="BK527" s="82"/>
      <c r="BL527" s="82"/>
      <c r="BM527" s="82"/>
      <c r="BN527" s="82"/>
      <c r="BO527" s="82"/>
      <c r="BP527" s="82"/>
      <c r="BQ527" s="82"/>
      <c r="BR527" s="82"/>
      <c r="BS527" s="82"/>
      <c r="BT527" s="82"/>
      <c r="BU527" s="82"/>
      <c r="BV527" s="82"/>
      <c r="BW527" s="82"/>
      <c r="BX527" s="82"/>
      <c r="BY527" s="82"/>
      <c r="BZ527" s="82"/>
      <c r="CA527" s="82"/>
      <c r="CB527" s="82"/>
      <c r="CC527" s="82"/>
      <c r="CD527" s="82"/>
      <c r="CE527" s="82"/>
      <c r="CF527" s="82"/>
      <c r="CG527" s="82"/>
      <c r="CH527" s="82"/>
      <c r="CI527" s="82"/>
      <c r="CJ527" s="82"/>
      <c r="CK527" s="82"/>
      <c r="CL527" s="82"/>
      <c r="CM527" s="82"/>
      <c r="CN527" s="82"/>
      <c r="CO527" s="82"/>
      <c r="CP527" s="82"/>
      <c r="CQ527" s="82"/>
      <c r="CR527" s="82"/>
      <c r="CS527" s="82"/>
      <c r="CT527" s="82"/>
      <c r="CU527" s="82"/>
      <c r="CV527" s="82"/>
      <c r="CW527" s="82"/>
      <c r="CX527" s="82"/>
    </row>
    <row r="528">
      <c r="A528" s="80"/>
      <c r="B528" s="11"/>
      <c r="C528" s="11"/>
      <c r="D528" s="99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  <c r="BB528" s="82"/>
      <c r="BC528" s="82"/>
      <c r="BD528" s="82"/>
      <c r="BE528" s="82"/>
      <c r="BF528" s="82"/>
      <c r="BG528" s="82"/>
      <c r="BH528" s="82"/>
      <c r="BI528" s="82"/>
      <c r="BJ528" s="82"/>
      <c r="BK528" s="82"/>
      <c r="BL528" s="82"/>
      <c r="BM528" s="82"/>
      <c r="BN528" s="82"/>
      <c r="BO528" s="82"/>
      <c r="BP528" s="82"/>
      <c r="BQ528" s="82"/>
      <c r="BR528" s="82"/>
      <c r="BS528" s="82"/>
      <c r="BT528" s="82"/>
      <c r="BU528" s="82"/>
      <c r="BV528" s="82"/>
      <c r="BW528" s="82"/>
      <c r="BX528" s="82"/>
      <c r="BY528" s="82"/>
      <c r="BZ528" s="82"/>
      <c r="CA528" s="82"/>
      <c r="CB528" s="82"/>
      <c r="CC528" s="82"/>
      <c r="CD528" s="82"/>
      <c r="CE528" s="82"/>
      <c r="CF528" s="82"/>
      <c r="CG528" s="82"/>
      <c r="CH528" s="82"/>
      <c r="CI528" s="82"/>
      <c r="CJ528" s="82"/>
      <c r="CK528" s="82"/>
      <c r="CL528" s="82"/>
      <c r="CM528" s="82"/>
      <c r="CN528" s="82"/>
      <c r="CO528" s="82"/>
      <c r="CP528" s="82"/>
      <c r="CQ528" s="82"/>
      <c r="CR528" s="82"/>
      <c r="CS528" s="82"/>
      <c r="CT528" s="82"/>
      <c r="CU528" s="82"/>
      <c r="CV528" s="82"/>
      <c r="CW528" s="82"/>
      <c r="CX528" s="82"/>
    </row>
    <row r="529">
      <c r="A529" s="80"/>
      <c r="B529" s="11"/>
      <c r="C529" s="11"/>
      <c r="D529" s="99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  <c r="BB529" s="82"/>
      <c r="BC529" s="82"/>
      <c r="BD529" s="82"/>
      <c r="BE529" s="82"/>
      <c r="BF529" s="82"/>
      <c r="BG529" s="82"/>
      <c r="BH529" s="82"/>
      <c r="BI529" s="82"/>
      <c r="BJ529" s="82"/>
      <c r="BK529" s="82"/>
      <c r="BL529" s="82"/>
      <c r="BM529" s="82"/>
      <c r="BN529" s="82"/>
      <c r="BO529" s="82"/>
      <c r="BP529" s="82"/>
      <c r="BQ529" s="82"/>
      <c r="BR529" s="82"/>
      <c r="BS529" s="82"/>
      <c r="BT529" s="82"/>
      <c r="BU529" s="82"/>
      <c r="BV529" s="82"/>
      <c r="BW529" s="82"/>
      <c r="BX529" s="82"/>
      <c r="BY529" s="82"/>
      <c r="BZ529" s="82"/>
      <c r="CA529" s="82"/>
      <c r="CB529" s="82"/>
      <c r="CC529" s="82"/>
      <c r="CD529" s="82"/>
      <c r="CE529" s="82"/>
      <c r="CF529" s="82"/>
      <c r="CG529" s="82"/>
      <c r="CH529" s="82"/>
      <c r="CI529" s="82"/>
      <c r="CJ529" s="82"/>
      <c r="CK529" s="82"/>
      <c r="CL529" s="82"/>
      <c r="CM529" s="82"/>
      <c r="CN529" s="82"/>
      <c r="CO529" s="82"/>
      <c r="CP529" s="82"/>
      <c r="CQ529" s="82"/>
      <c r="CR529" s="82"/>
      <c r="CS529" s="82"/>
      <c r="CT529" s="82"/>
      <c r="CU529" s="82"/>
      <c r="CV529" s="82"/>
      <c r="CW529" s="82"/>
      <c r="CX529" s="82"/>
    </row>
    <row r="530">
      <c r="A530" s="80"/>
      <c r="B530" s="11"/>
      <c r="C530" s="11"/>
      <c r="D530" s="99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  <c r="BB530" s="82"/>
      <c r="BC530" s="82"/>
      <c r="BD530" s="82"/>
      <c r="BE530" s="82"/>
      <c r="BF530" s="82"/>
      <c r="BG530" s="82"/>
      <c r="BH530" s="82"/>
      <c r="BI530" s="82"/>
      <c r="BJ530" s="82"/>
      <c r="BK530" s="82"/>
      <c r="BL530" s="82"/>
      <c r="BM530" s="82"/>
      <c r="BN530" s="82"/>
      <c r="BO530" s="82"/>
      <c r="BP530" s="82"/>
      <c r="BQ530" s="82"/>
      <c r="BR530" s="82"/>
      <c r="BS530" s="82"/>
      <c r="BT530" s="82"/>
      <c r="BU530" s="82"/>
      <c r="BV530" s="82"/>
      <c r="BW530" s="82"/>
      <c r="BX530" s="82"/>
      <c r="BY530" s="82"/>
      <c r="BZ530" s="82"/>
      <c r="CA530" s="82"/>
      <c r="CB530" s="82"/>
      <c r="CC530" s="82"/>
      <c r="CD530" s="82"/>
      <c r="CE530" s="82"/>
      <c r="CF530" s="82"/>
      <c r="CG530" s="82"/>
      <c r="CH530" s="82"/>
      <c r="CI530" s="82"/>
      <c r="CJ530" s="82"/>
      <c r="CK530" s="82"/>
      <c r="CL530" s="82"/>
      <c r="CM530" s="82"/>
      <c r="CN530" s="82"/>
      <c r="CO530" s="82"/>
      <c r="CP530" s="82"/>
      <c r="CQ530" s="82"/>
      <c r="CR530" s="82"/>
      <c r="CS530" s="82"/>
      <c r="CT530" s="82"/>
      <c r="CU530" s="82"/>
      <c r="CV530" s="82"/>
      <c r="CW530" s="82"/>
      <c r="CX530" s="82"/>
    </row>
    <row r="531">
      <c r="A531" s="80"/>
      <c r="B531" s="11"/>
      <c r="C531" s="11"/>
      <c r="D531" s="99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  <c r="BB531" s="82"/>
      <c r="BC531" s="82"/>
      <c r="BD531" s="82"/>
      <c r="BE531" s="82"/>
      <c r="BF531" s="82"/>
      <c r="BG531" s="82"/>
      <c r="BH531" s="82"/>
      <c r="BI531" s="82"/>
      <c r="BJ531" s="82"/>
      <c r="BK531" s="82"/>
      <c r="BL531" s="82"/>
      <c r="BM531" s="82"/>
      <c r="BN531" s="82"/>
      <c r="BO531" s="82"/>
      <c r="BP531" s="82"/>
      <c r="BQ531" s="82"/>
      <c r="BR531" s="82"/>
      <c r="BS531" s="82"/>
      <c r="BT531" s="82"/>
      <c r="BU531" s="82"/>
      <c r="BV531" s="82"/>
      <c r="BW531" s="82"/>
      <c r="BX531" s="82"/>
      <c r="BY531" s="82"/>
      <c r="BZ531" s="82"/>
      <c r="CA531" s="82"/>
      <c r="CB531" s="82"/>
      <c r="CC531" s="82"/>
      <c r="CD531" s="82"/>
      <c r="CE531" s="82"/>
      <c r="CF531" s="82"/>
      <c r="CG531" s="82"/>
      <c r="CH531" s="82"/>
      <c r="CI531" s="82"/>
      <c r="CJ531" s="82"/>
      <c r="CK531" s="82"/>
      <c r="CL531" s="82"/>
      <c r="CM531" s="82"/>
      <c r="CN531" s="82"/>
      <c r="CO531" s="82"/>
      <c r="CP531" s="82"/>
      <c r="CQ531" s="82"/>
      <c r="CR531" s="82"/>
      <c r="CS531" s="82"/>
      <c r="CT531" s="82"/>
      <c r="CU531" s="82"/>
      <c r="CV531" s="82"/>
      <c r="CW531" s="82"/>
      <c r="CX531" s="82"/>
    </row>
    <row r="532">
      <c r="A532" s="80"/>
      <c r="B532" s="11"/>
      <c r="C532" s="11"/>
      <c r="D532" s="99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  <c r="BB532" s="82"/>
      <c r="BC532" s="82"/>
      <c r="BD532" s="82"/>
      <c r="BE532" s="82"/>
      <c r="BF532" s="82"/>
      <c r="BG532" s="82"/>
      <c r="BH532" s="82"/>
      <c r="BI532" s="82"/>
      <c r="BJ532" s="82"/>
      <c r="BK532" s="82"/>
      <c r="BL532" s="82"/>
      <c r="BM532" s="82"/>
      <c r="BN532" s="82"/>
      <c r="BO532" s="82"/>
      <c r="BP532" s="82"/>
      <c r="BQ532" s="82"/>
      <c r="BR532" s="82"/>
      <c r="BS532" s="82"/>
      <c r="BT532" s="82"/>
      <c r="BU532" s="82"/>
      <c r="BV532" s="82"/>
      <c r="BW532" s="82"/>
      <c r="BX532" s="82"/>
      <c r="BY532" s="82"/>
      <c r="BZ532" s="82"/>
      <c r="CA532" s="82"/>
      <c r="CB532" s="82"/>
      <c r="CC532" s="82"/>
      <c r="CD532" s="82"/>
      <c r="CE532" s="82"/>
      <c r="CF532" s="82"/>
      <c r="CG532" s="82"/>
      <c r="CH532" s="82"/>
      <c r="CI532" s="82"/>
      <c r="CJ532" s="82"/>
      <c r="CK532" s="82"/>
      <c r="CL532" s="82"/>
      <c r="CM532" s="82"/>
      <c r="CN532" s="82"/>
      <c r="CO532" s="82"/>
      <c r="CP532" s="82"/>
      <c r="CQ532" s="82"/>
      <c r="CR532" s="82"/>
      <c r="CS532" s="82"/>
      <c r="CT532" s="82"/>
      <c r="CU532" s="82"/>
      <c r="CV532" s="82"/>
      <c r="CW532" s="82"/>
      <c r="CX532" s="82"/>
    </row>
    <row r="533">
      <c r="A533" s="80"/>
      <c r="B533" s="11"/>
      <c r="C533" s="11"/>
      <c r="D533" s="99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  <c r="BB533" s="82"/>
      <c r="BC533" s="82"/>
      <c r="BD533" s="82"/>
      <c r="BE533" s="82"/>
      <c r="BF533" s="82"/>
      <c r="BG533" s="82"/>
      <c r="BH533" s="82"/>
      <c r="BI533" s="82"/>
      <c r="BJ533" s="82"/>
      <c r="BK533" s="82"/>
      <c r="BL533" s="82"/>
      <c r="BM533" s="82"/>
      <c r="BN533" s="82"/>
      <c r="BO533" s="82"/>
      <c r="BP533" s="82"/>
      <c r="BQ533" s="82"/>
      <c r="BR533" s="82"/>
      <c r="BS533" s="82"/>
      <c r="BT533" s="82"/>
      <c r="BU533" s="82"/>
      <c r="BV533" s="82"/>
      <c r="BW533" s="82"/>
      <c r="BX533" s="82"/>
      <c r="BY533" s="82"/>
      <c r="BZ533" s="82"/>
      <c r="CA533" s="82"/>
      <c r="CB533" s="82"/>
      <c r="CC533" s="82"/>
      <c r="CD533" s="82"/>
      <c r="CE533" s="82"/>
      <c r="CF533" s="82"/>
      <c r="CG533" s="82"/>
      <c r="CH533" s="82"/>
      <c r="CI533" s="82"/>
      <c r="CJ533" s="82"/>
      <c r="CK533" s="82"/>
      <c r="CL533" s="82"/>
      <c r="CM533" s="82"/>
      <c r="CN533" s="82"/>
      <c r="CO533" s="82"/>
      <c r="CP533" s="82"/>
      <c r="CQ533" s="82"/>
      <c r="CR533" s="82"/>
      <c r="CS533" s="82"/>
      <c r="CT533" s="82"/>
      <c r="CU533" s="82"/>
      <c r="CV533" s="82"/>
      <c r="CW533" s="82"/>
      <c r="CX533" s="82"/>
    </row>
    <row r="534">
      <c r="A534" s="80"/>
      <c r="B534" s="11"/>
      <c r="C534" s="11"/>
      <c r="D534" s="99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  <c r="BB534" s="82"/>
      <c r="BC534" s="82"/>
      <c r="BD534" s="82"/>
      <c r="BE534" s="82"/>
      <c r="BF534" s="82"/>
      <c r="BG534" s="82"/>
      <c r="BH534" s="82"/>
      <c r="BI534" s="82"/>
      <c r="BJ534" s="82"/>
      <c r="BK534" s="82"/>
      <c r="BL534" s="82"/>
      <c r="BM534" s="82"/>
      <c r="BN534" s="82"/>
      <c r="BO534" s="82"/>
      <c r="BP534" s="82"/>
      <c r="BQ534" s="82"/>
      <c r="BR534" s="82"/>
      <c r="BS534" s="82"/>
      <c r="BT534" s="82"/>
      <c r="BU534" s="82"/>
      <c r="BV534" s="82"/>
      <c r="BW534" s="82"/>
      <c r="BX534" s="82"/>
      <c r="BY534" s="82"/>
      <c r="BZ534" s="82"/>
      <c r="CA534" s="82"/>
      <c r="CB534" s="82"/>
      <c r="CC534" s="82"/>
      <c r="CD534" s="82"/>
      <c r="CE534" s="82"/>
      <c r="CF534" s="82"/>
      <c r="CG534" s="82"/>
      <c r="CH534" s="82"/>
      <c r="CI534" s="82"/>
      <c r="CJ534" s="82"/>
      <c r="CK534" s="82"/>
      <c r="CL534" s="82"/>
      <c r="CM534" s="82"/>
      <c r="CN534" s="82"/>
      <c r="CO534" s="82"/>
      <c r="CP534" s="82"/>
      <c r="CQ534" s="82"/>
      <c r="CR534" s="82"/>
      <c r="CS534" s="82"/>
      <c r="CT534" s="82"/>
      <c r="CU534" s="82"/>
      <c r="CV534" s="82"/>
      <c r="CW534" s="82"/>
      <c r="CX534" s="82"/>
    </row>
    <row r="535">
      <c r="A535" s="80"/>
      <c r="B535" s="11"/>
      <c r="C535" s="11"/>
      <c r="D535" s="99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  <c r="BB535" s="82"/>
      <c r="BC535" s="82"/>
      <c r="BD535" s="82"/>
      <c r="BE535" s="82"/>
      <c r="BF535" s="82"/>
      <c r="BG535" s="82"/>
      <c r="BH535" s="82"/>
      <c r="BI535" s="82"/>
      <c r="BJ535" s="82"/>
      <c r="BK535" s="82"/>
      <c r="BL535" s="82"/>
      <c r="BM535" s="82"/>
      <c r="BN535" s="82"/>
      <c r="BO535" s="82"/>
      <c r="BP535" s="82"/>
      <c r="BQ535" s="82"/>
      <c r="BR535" s="82"/>
      <c r="BS535" s="82"/>
      <c r="BT535" s="82"/>
      <c r="BU535" s="82"/>
      <c r="BV535" s="82"/>
      <c r="BW535" s="82"/>
      <c r="BX535" s="82"/>
      <c r="BY535" s="82"/>
      <c r="BZ535" s="82"/>
      <c r="CA535" s="82"/>
      <c r="CB535" s="82"/>
      <c r="CC535" s="82"/>
      <c r="CD535" s="82"/>
      <c r="CE535" s="82"/>
      <c r="CF535" s="82"/>
      <c r="CG535" s="82"/>
      <c r="CH535" s="82"/>
      <c r="CI535" s="82"/>
      <c r="CJ535" s="82"/>
      <c r="CK535" s="82"/>
      <c r="CL535" s="82"/>
      <c r="CM535" s="82"/>
      <c r="CN535" s="82"/>
      <c r="CO535" s="82"/>
      <c r="CP535" s="82"/>
      <c r="CQ535" s="82"/>
      <c r="CR535" s="82"/>
      <c r="CS535" s="82"/>
      <c r="CT535" s="82"/>
      <c r="CU535" s="82"/>
      <c r="CV535" s="82"/>
      <c r="CW535" s="82"/>
      <c r="CX535" s="82"/>
    </row>
    <row r="536">
      <c r="A536" s="80"/>
      <c r="B536" s="11"/>
      <c r="C536" s="11"/>
      <c r="D536" s="99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  <c r="BB536" s="82"/>
      <c r="BC536" s="82"/>
      <c r="BD536" s="82"/>
      <c r="BE536" s="82"/>
      <c r="BF536" s="82"/>
      <c r="BG536" s="82"/>
      <c r="BH536" s="82"/>
      <c r="BI536" s="82"/>
      <c r="BJ536" s="82"/>
      <c r="BK536" s="82"/>
      <c r="BL536" s="82"/>
      <c r="BM536" s="82"/>
      <c r="BN536" s="82"/>
      <c r="BO536" s="82"/>
      <c r="BP536" s="82"/>
      <c r="BQ536" s="82"/>
      <c r="BR536" s="82"/>
      <c r="BS536" s="82"/>
      <c r="BT536" s="82"/>
      <c r="BU536" s="82"/>
      <c r="BV536" s="82"/>
      <c r="BW536" s="82"/>
      <c r="BX536" s="82"/>
      <c r="BY536" s="82"/>
      <c r="BZ536" s="82"/>
      <c r="CA536" s="82"/>
      <c r="CB536" s="82"/>
      <c r="CC536" s="82"/>
      <c r="CD536" s="82"/>
      <c r="CE536" s="82"/>
      <c r="CF536" s="82"/>
      <c r="CG536" s="82"/>
      <c r="CH536" s="82"/>
      <c r="CI536" s="82"/>
      <c r="CJ536" s="82"/>
      <c r="CK536" s="82"/>
      <c r="CL536" s="82"/>
      <c r="CM536" s="82"/>
      <c r="CN536" s="82"/>
      <c r="CO536" s="82"/>
      <c r="CP536" s="82"/>
      <c r="CQ536" s="82"/>
      <c r="CR536" s="82"/>
      <c r="CS536" s="82"/>
      <c r="CT536" s="82"/>
      <c r="CU536" s="82"/>
      <c r="CV536" s="82"/>
      <c r="CW536" s="82"/>
      <c r="CX536" s="82"/>
    </row>
    <row r="537">
      <c r="A537" s="80"/>
      <c r="B537" s="11"/>
      <c r="C537" s="11"/>
      <c r="D537" s="99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  <c r="BB537" s="82"/>
      <c r="BC537" s="82"/>
      <c r="BD537" s="82"/>
      <c r="BE537" s="82"/>
      <c r="BF537" s="82"/>
      <c r="BG537" s="82"/>
      <c r="BH537" s="82"/>
      <c r="BI537" s="82"/>
      <c r="BJ537" s="82"/>
      <c r="BK537" s="82"/>
      <c r="BL537" s="82"/>
      <c r="BM537" s="82"/>
      <c r="BN537" s="82"/>
      <c r="BO537" s="82"/>
      <c r="BP537" s="82"/>
      <c r="BQ537" s="82"/>
      <c r="BR537" s="82"/>
      <c r="BS537" s="82"/>
      <c r="BT537" s="82"/>
      <c r="BU537" s="82"/>
      <c r="BV537" s="82"/>
      <c r="BW537" s="82"/>
      <c r="BX537" s="82"/>
      <c r="BY537" s="82"/>
      <c r="BZ537" s="82"/>
      <c r="CA537" s="82"/>
      <c r="CB537" s="82"/>
      <c r="CC537" s="82"/>
      <c r="CD537" s="82"/>
      <c r="CE537" s="82"/>
      <c r="CF537" s="82"/>
      <c r="CG537" s="82"/>
      <c r="CH537" s="82"/>
      <c r="CI537" s="82"/>
      <c r="CJ537" s="82"/>
      <c r="CK537" s="82"/>
      <c r="CL537" s="82"/>
      <c r="CM537" s="82"/>
      <c r="CN537" s="82"/>
      <c r="CO537" s="82"/>
      <c r="CP537" s="82"/>
      <c r="CQ537" s="82"/>
      <c r="CR537" s="82"/>
      <c r="CS537" s="82"/>
      <c r="CT537" s="82"/>
      <c r="CU537" s="82"/>
      <c r="CV537" s="82"/>
      <c r="CW537" s="82"/>
      <c r="CX537" s="82"/>
    </row>
    <row r="538">
      <c r="A538" s="80"/>
      <c r="B538" s="11"/>
      <c r="C538" s="11"/>
      <c r="D538" s="99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  <c r="BB538" s="82"/>
      <c r="BC538" s="82"/>
      <c r="BD538" s="82"/>
      <c r="BE538" s="82"/>
      <c r="BF538" s="82"/>
      <c r="BG538" s="82"/>
      <c r="BH538" s="82"/>
      <c r="BI538" s="82"/>
      <c r="BJ538" s="82"/>
      <c r="BK538" s="82"/>
      <c r="BL538" s="82"/>
      <c r="BM538" s="82"/>
      <c r="BN538" s="82"/>
      <c r="BO538" s="82"/>
      <c r="BP538" s="82"/>
      <c r="BQ538" s="82"/>
      <c r="BR538" s="82"/>
      <c r="BS538" s="82"/>
      <c r="BT538" s="82"/>
      <c r="BU538" s="82"/>
      <c r="BV538" s="82"/>
      <c r="BW538" s="82"/>
      <c r="BX538" s="82"/>
      <c r="BY538" s="82"/>
      <c r="BZ538" s="82"/>
      <c r="CA538" s="82"/>
      <c r="CB538" s="82"/>
      <c r="CC538" s="82"/>
      <c r="CD538" s="82"/>
      <c r="CE538" s="82"/>
      <c r="CF538" s="82"/>
      <c r="CG538" s="82"/>
      <c r="CH538" s="82"/>
      <c r="CI538" s="82"/>
      <c r="CJ538" s="82"/>
      <c r="CK538" s="82"/>
      <c r="CL538" s="82"/>
      <c r="CM538" s="82"/>
      <c r="CN538" s="82"/>
      <c r="CO538" s="82"/>
      <c r="CP538" s="82"/>
      <c r="CQ538" s="82"/>
      <c r="CR538" s="82"/>
      <c r="CS538" s="82"/>
      <c r="CT538" s="82"/>
      <c r="CU538" s="82"/>
      <c r="CV538" s="82"/>
      <c r="CW538" s="82"/>
      <c r="CX538" s="82"/>
    </row>
    <row r="539">
      <c r="A539" s="80"/>
      <c r="B539" s="11"/>
      <c r="C539" s="11"/>
      <c r="D539" s="99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  <c r="BB539" s="82"/>
      <c r="BC539" s="82"/>
      <c r="BD539" s="82"/>
      <c r="BE539" s="82"/>
      <c r="BF539" s="82"/>
      <c r="BG539" s="82"/>
      <c r="BH539" s="82"/>
      <c r="BI539" s="82"/>
      <c r="BJ539" s="82"/>
      <c r="BK539" s="82"/>
      <c r="BL539" s="82"/>
      <c r="BM539" s="82"/>
      <c r="BN539" s="82"/>
      <c r="BO539" s="82"/>
      <c r="BP539" s="82"/>
      <c r="BQ539" s="82"/>
      <c r="BR539" s="82"/>
      <c r="BS539" s="82"/>
      <c r="BT539" s="82"/>
      <c r="BU539" s="82"/>
      <c r="BV539" s="82"/>
      <c r="BW539" s="82"/>
      <c r="BX539" s="82"/>
      <c r="BY539" s="82"/>
      <c r="BZ539" s="82"/>
      <c r="CA539" s="82"/>
      <c r="CB539" s="82"/>
      <c r="CC539" s="82"/>
      <c r="CD539" s="82"/>
      <c r="CE539" s="82"/>
      <c r="CF539" s="82"/>
      <c r="CG539" s="82"/>
      <c r="CH539" s="82"/>
      <c r="CI539" s="82"/>
      <c r="CJ539" s="82"/>
      <c r="CK539" s="82"/>
      <c r="CL539" s="82"/>
      <c r="CM539" s="82"/>
      <c r="CN539" s="82"/>
      <c r="CO539" s="82"/>
      <c r="CP539" s="82"/>
      <c r="CQ539" s="82"/>
      <c r="CR539" s="82"/>
      <c r="CS539" s="82"/>
      <c r="CT539" s="82"/>
      <c r="CU539" s="82"/>
      <c r="CV539" s="82"/>
      <c r="CW539" s="82"/>
      <c r="CX539" s="82"/>
    </row>
    <row r="540">
      <c r="A540" s="80"/>
      <c r="B540" s="11"/>
      <c r="C540" s="11"/>
      <c r="D540" s="99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  <c r="BB540" s="82"/>
      <c r="BC540" s="82"/>
      <c r="BD540" s="82"/>
      <c r="BE540" s="82"/>
      <c r="BF540" s="82"/>
      <c r="BG540" s="82"/>
      <c r="BH540" s="82"/>
      <c r="BI540" s="82"/>
      <c r="BJ540" s="82"/>
      <c r="BK540" s="82"/>
      <c r="BL540" s="82"/>
      <c r="BM540" s="82"/>
      <c r="BN540" s="82"/>
      <c r="BO540" s="82"/>
      <c r="BP540" s="82"/>
      <c r="BQ540" s="82"/>
      <c r="BR540" s="82"/>
      <c r="BS540" s="82"/>
      <c r="BT540" s="82"/>
      <c r="BU540" s="82"/>
      <c r="BV540" s="82"/>
      <c r="BW540" s="82"/>
      <c r="BX540" s="82"/>
      <c r="BY540" s="82"/>
      <c r="BZ540" s="82"/>
      <c r="CA540" s="82"/>
      <c r="CB540" s="82"/>
      <c r="CC540" s="82"/>
      <c r="CD540" s="82"/>
      <c r="CE540" s="82"/>
      <c r="CF540" s="82"/>
      <c r="CG540" s="82"/>
      <c r="CH540" s="82"/>
      <c r="CI540" s="82"/>
      <c r="CJ540" s="82"/>
      <c r="CK540" s="82"/>
      <c r="CL540" s="82"/>
      <c r="CM540" s="82"/>
      <c r="CN540" s="82"/>
      <c r="CO540" s="82"/>
      <c r="CP540" s="82"/>
      <c r="CQ540" s="82"/>
      <c r="CR540" s="82"/>
      <c r="CS540" s="82"/>
      <c r="CT540" s="82"/>
      <c r="CU540" s="82"/>
      <c r="CV540" s="82"/>
      <c r="CW540" s="82"/>
      <c r="CX540" s="82"/>
    </row>
    <row r="541">
      <c r="A541" s="80"/>
      <c r="B541" s="11"/>
      <c r="C541" s="11"/>
      <c r="D541" s="99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2"/>
      <c r="BI541" s="82"/>
      <c r="BJ541" s="82"/>
      <c r="BK541" s="82"/>
      <c r="BL541" s="82"/>
      <c r="BM541" s="82"/>
      <c r="BN541" s="82"/>
      <c r="BO541" s="82"/>
      <c r="BP541" s="82"/>
      <c r="BQ541" s="82"/>
      <c r="BR541" s="82"/>
      <c r="BS541" s="82"/>
      <c r="BT541" s="82"/>
      <c r="BU541" s="82"/>
      <c r="BV541" s="82"/>
      <c r="BW541" s="82"/>
      <c r="BX541" s="82"/>
      <c r="BY541" s="82"/>
      <c r="BZ541" s="82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2"/>
      <c r="CM541" s="82"/>
      <c r="CN541" s="82"/>
      <c r="CO541" s="82"/>
      <c r="CP541" s="82"/>
      <c r="CQ541" s="82"/>
      <c r="CR541" s="82"/>
      <c r="CS541" s="82"/>
      <c r="CT541" s="82"/>
      <c r="CU541" s="82"/>
      <c r="CV541" s="82"/>
      <c r="CW541" s="82"/>
      <c r="CX541" s="82"/>
    </row>
    <row r="542">
      <c r="A542" s="80"/>
      <c r="B542" s="11"/>
      <c r="C542" s="11"/>
      <c r="D542" s="99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  <c r="BB542" s="82"/>
      <c r="BC542" s="82"/>
      <c r="BD542" s="82"/>
      <c r="BE542" s="82"/>
      <c r="BF542" s="82"/>
      <c r="BG542" s="82"/>
      <c r="BH542" s="82"/>
      <c r="BI542" s="82"/>
      <c r="BJ542" s="82"/>
      <c r="BK542" s="82"/>
      <c r="BL542" s="82"/>
      <c r="BM542" s="82"/>
      <c r="BN542" s="82"/>
      <c r="BO542" s="82"/>
      <c r="BP542" s="82"/>
      <c r="BQ542" s="82"/>
      <c r="BR542" s="82"/>
      <c r="BS542" s="82"/>
      <c r="BT542" s="82"/>
      <c r="BU542" s="82"/>
      <c r="BV542" s="82"/>
      <c r="BW542" s="82"/>
      <c r="BX542" s="82"/>
      <c r="BY542" s="82"/>
      <c r="BZ542" s="82"/>
      <c r="CA542" s="82"/>
      <c r="CB542" s="82"/>
      <c r="CC542" s="82"/>
      <c r="CD542" s="82"/>
      <c r="CE542" s="82"/>
      <c r="CF542" s="82"/>
      <c r="CG542" s="82"/>
      <c r="CH542" s="82"/>
      <c r="CI542" s="82"/>
      <c r="CJ542" s="82"/>
      <c r="CK542" s="82"/>
      <c r="CL542" s="82"/>
      <c r="CM542" s="82"/>
      <c r="CN542" s="82"/>
      <c r="CO542" s="82"/>
      <c r="CP542" s="82"/>
      <c r="CQ542" s="82"/>
      <c r="CR542" s="82"/>
      <c r="CS542" s="82"/>
      <c r="CT542" s="82"/>
      <c r="CU542" s="82"/>
      <c r="CV542" s="82"/>
      <c r="CW542" s="82"/>
      <c r="CX542" s="82"/>
    </row>
    <row r="543">
      <c r="A543" s="80"/>
      <c r="B543" s="11"/>
      <c r="C543" s="11"/>
      <c r="D543" s="99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  <c r="BB543" s="82"/>
      <c r="BC543" s="82"/>
      <c r="BD543" s="82"/>
      <c r="BE543" s="82"/>
      <c r="BF543" s="82"/>
      <c r="BG543" s="82"/>
      <c r="BH543" s="82"/>
      <c r="BI543" s="82"/>
      <c r="BJ543" s="82"/>
      <c r="BK543" s="82"/>
      <c r="BL543" s="82"/>
      <c r="BM543" s="82"/>
      <c r="BN543" s="82"/>
      <c r="BO543" s="82"/>
      <c r="BP543" s="82"/>
      <c r="BQ543" s="82"/>
      <c r="BR543" s="82"/>
      <c r="BS543" s="82"/>
      <c r="BT543" s="82"/>
      <c r="BU543" s="82"/>
      <c r="BV543" s="82"/>
      <c r="BW543" s="82"/>
      <c r="BX543" s="82"/>
      <c r="BY543" s="82"/>
      <c r="BZ543" s="82"/>
      <c r="CA543" s="82"/>
      <c r="CB543" s="82"/>
      <c r="CC543" s="82"/>
      <c r="CD543" s="82"/>
      <c r="CE543" s="82"/>
      <c r="CF543" s="82"/>
      <c r="CG543" s="82"/>
      <c r="CH543" s="82"/>
      <c r="CI543" s="82"/>
      <c r="CJ543" s="82"/>
      <c r="CK543" s="82"/>
      <c r="CL543" s="82"/>
      <c r="CM543" s="82"/>
      <c r="CN543" s="82"/>
      <c r="CO543" s="82"/>
      <c r="CP543" s="82"/>
      <c r="CQ543" s="82"/>
      <c r="CR543" s="82"/>
      <c r="CS543" s="82"/>
      <c r="CT543" s="82"/>
      <c r="CU543" s="82"/>
      <c r="CV543" s="82"/>
      <c r="CW543" s="82"/>
      <c r="CX543" s="82"/>
    </row>
    <row r="544">
      <c r="A544" s="80"/>
      <c r="B544" s="11"/>
      <c r="C544" s="11"/>
      <c r="D544" s="99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  <c r="BB544" s="82"/>
      <c r="BC544" s="82"/>
      <c r="BD544" s="82"/>
      <c r="BE544" s="82"/>
      <c r="BF544" s="82"/>
      <c r="BG544" s="82"/>
      <c r="BH544" s="82"/>
      <c r="BI544" s="82"/>
      <c r="BJ544" s="82"/>
      <c r="BK544" s="82"/>
      <c r="BL544" s="82"/>
      <c r="BM544" s="82"/>
      <c r="BN544" s="82"/>
      <c r="BO544" s="82"/>
      <c r="BP544" s="82"/>
      <c r="BQ544" s="82"/>
      <c r="BR544" s="82"/>
      <c r="BS544" s="82"/>
      <c r="BT544" s="82"/>
      <c r="BU544" s="82"/>
      <c r="BV544" s="82"/>
      <c r="BW544" s="82"/>
      <c r="BX544" s="82"/>
      <c r="BY544" s="82"/>
      <c r="BZ544" s="82"/>
      <c r="CA544" s="82"/>
      <c r="CB544" s="82"/>
      <c r="CC544" s="82"/>
      <c r="CD544" s="82"/>
      <c r="CE544" s="82"/>
      <c r="CF544" s="82"/>
      <c r="CG544" s="82"/>
      <c r="CH544" s="82"/>
      <c r="CI544" s="82"/>
      <c r="CJ544" s="82"/>
      <c r="CK544" s="82"/>
      <c r="CL544" s="82"/>
      <c r="CM544" s="82"/>
      <c r="CN544" s="82"/>
      <c r="CO544" s="82"/>
      <c r="CP544" s="82"/>
      <c r="CQ544" s="82"/>
      <c r="CR544" s="82"/>
      <c r="CS544" s="82"/>
      <c r="CT544" s="82"/>
      <c r="CU544" s="82"/>
      <c r="CV544" s="82"/>
      <c r="CW544" s="82"/>
      <c r="CX544" s="82"/>
    </row>
    <row r="545">
      <c r="A545" s="80"/>
      <c r="B545" s="11"/>
      <c r="C545" s="11"/>
      <c r="D545" s="99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  <c r="BB545" s="82"/>
      <c r="BC545" s="82"/>
      <c r="BD545" s="82"/>
      <c r="BE545" s="82"/>
      <c r="BF545" s="82"/>
      <c r="BG545" s="82"/>
      <c r="BH545" s="82"/>
      <c r="BI545" s="82"/>
      <c r="BJ545" s="82"/>
      <c r="BK545" s="82"/>
      <c r="BL545" s="82"/>
      <c r="BM545" s="82"/>
      <c r="BN545" s="82"/>
      <c r="BO545" s="82"/>
      <c r="BP545" s="82"/>
      <c r="BQ545" s="82"/>
      <c r="BR545" s="82"/>
      <c r="BS545" s="82"/>
      <c r="BT545" s="82"/>
      <c r="BU545" s="82"/>
      <c r="BV545" s="82"/>
      <c r="BW545" s="82"/>
      <c r="BX545" s="82"/>
      <c r="BY545" s="82"/>
      <c r="BZ545" s="82"/>
      <c r="CA545" s="82"/>
      <c r="CB545" s="82"/>
      <c r="CC545" s="82"/>
      <c r="CD545" s="82"/>
      <c r="CE545" s="82"/>
      <c r="CF545" s="82"/>
      <c r="CG545" s="82"/>
      <c r="CH545" s="82"/>
      <c r="CI545" s="82"/>
      <c r="CJ545" s="82"/>
      <c r="CK545" s="82"/>
      <c r="CL545" s="82"/>
      <c r="CM545" s="82"/>
      <c r="CN545" s="82"/>
      <c r="CO545" s="82"/>
      <c r="CP545" s="82"/>
      <c r="CQ545" s="82"/>
      <c r="CR545" s="82"/>
      <c r="CS545" s="82"/>
      <c r="CT545" s="82"/>
      <c r="CU545" s="82"/>
      <c r="CV545" s="82"/>
      <c r="CW545" s="82"/>
      <c r="CX545" s="82"/>
    </row>
    <row r="546">
      <c r="A546" s="80"/>
      <c r="B546" s="11"/>
      <c r="C546" s="11"/>
      <c r="D546" s="99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  <c r="BB546" s="82"/>
      <c r="BC546" s="82"/>
      <c r="BD546" s="82"/>
      <c r="BE546" s="82"/>
      <c r="BF546" s="82"/>
      <c r="BG546" s="82"/>
      <c r="BH546" s="82"/>
      <c r="BI546" s="82"/>
      <c r="BJ546" s="82"/>
      <c r="BK546" s="82"/>
      <c r="BL546" s="82"/>
      <c r="BM546" s="82"/>
      <c r="BN546" s="82"/>
      <c r="BO546" s="82"/>
      <c r="BP546" s="82"/>
      <c r="BQ546" s="82"/>
      <c r="BR546" s="82"/>
      <c r="BS546" s="82"/>
      <c r="BT546" s="82"/>
      <c r="BU546" s="82"/>
      <c r="BV546" s="82"/>
      <c r="BW546" s="82"/>
      <c r="BX546" s="82"/>
      <c r="BY546" s="82"/>
      <c r="BZ546" s="82"/>
      <c r="CA546" s="82"/>
      <c r="CB546" s="82"/>
      <c r="CC546" s="82"/>
      <c r="CD546" s="82"/>
      <c r="CE546" s="82"/>
      <c r="CF546" s="82"/>
      <c r="CG546" s="82"/>
      <c r="CH546" s="82"/>
      <c r="CI546" s="82"/>
      <c r="CJ546" s="82"/>
      <c r="CK546" s="82"/>
      <c r="CL546" s="82"/>
      <c r="CM546" s="82"/>
      <c r="CN546" s="82"/>
      <c r="CO546" s="82"/>
      <c r="CP546" s="82"/>
      <c r="CQ546" s="82"/>
      <c r="CR546" s="82"/>
      <c r="CS546" s="82"/>
      <c r="CT546" s="82"/>
      <c r="CU546" s="82"/>
      <c r="CV546" s="82"/>
      <c r="CW546" s="82"/>
      <c r="CX546" s="82"/>
    </row>
    <row r="547">
      <c r="A547" s="80"/>
      <c r="B547" s="11"/>
      <c r="C547" s="11"/>
      <c r="D547" s="99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  <c r="BB547" s="82"/>
      <c r="BC547" s="82"/>
      <c r="BD547" s="82"/>
      <c r="BE547" s="82"/>
      <c r="BF547" s="82"/>
      <c r="BG547" s="82"/>
      <c r="BH547" s="82"/>
      <c r="BI547" s="82"/>
      <c r="BJ547" s="82"/>
      <c r="BK547" s="82"/>
      <c r="BL547" s="82"/>
      <c r="BM547" s="82"/>
      <c r="BN547" s="82"/>
      <c r="BO547" s="82"/>
      <c r="BP547" s="82"/>
      <c r="BQ547" s="82"/>
      <c r="BR547" s="82"/>
      <c r="BS547" s="82"/>
      <c r="BT547" s="82"/>
      <c r="BU547" s="82"/>
      <c r="BV547" s="82"/>
      <c r="BW547" s="82"/>
      <c r="BX547" s="82"/>
      <c r="BY547" s="82"/>
      <c r="BZ547" s="82"/>
      <c r="CA547" s="82"/>
      <c r="CB547" s="82"/>
      <c r="CC547" s="82"/>
      <c r="CD547" s="82"/>
      <c r="CE547" s="82"/>
      <c r="CF547" s="82"/>
      <c r="CG547" s="82"/>
      <c r="CH547" s="82"/>
      <c r="CI547" s="82"/>
      <c r="CJ547" s="82"/>
      <c r="CK547" s="82"/>
      <c r="CL547" s="82"/>
      <c r="CM547" s="82"/>
      <c r="CN547" s="82"/>
      <c r="CO547" s="82"/>
      <c r="CP547" s="82"/>
      <c r="CQ547" s="82"/>
      <c r="CR547" s="82"/>
      <c r="CS547" s="82"/>
      <c r="CT547" s="82"/>
      <c r="CU547" s="82"/>
      <c r="CV547" s="82"/>
      <c r="CW547" s="82"/>
      <c r="CX547" s="82"/>
    </row>
    <row r="548">
      <c r="A548" s="80"/>
      <c r="B548" s="11"/>
      <c r="C548" s="11"/>
      <c r="D548" s="99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  <c r="BB548" s="82"/>
      <c r="BC548" s="82"/>
      <c r="BD548" s="82"/>
      <c r="BE548" s="82"/>
      <c r="BF548" s="82"/>
      <c r="BG548" s="82"/>
      <c r="BH548" s="82"/>
      <c r="BI548" s="82"/>
      <c r="BJ548" s="82"/>
      <c r="BK548" s="82"/>
      <c r="BL548" s="82"/>
      <c r="BM548" s="82"/>
      <c r="BN548" s="82"/>
      <c r="BO548" s="82"/>
      <c r="BP548" s="82"/>
      <c r="BQ548" s="82"/>
      <c r="BR548" s="82"/>
      <c r="BS548" s="82"/>
      <c r="BT548" s="82"/>
      <c r="BU548" s="82"/>
      <c r="BV548" s="82"/>
      <c r="BW548" s="82"/>
      <c r="BX548" s="82"/>
      <c r="BY548" s="82"/>
      <c r="BZ548" s="82"/>
      <c r="CA548" s="82"/>
      <c r="CB548" s="82"/>
      <c r="CC548" s="82"/>
      <c r="CD548" s="82"/>
      <c r="CE548" s="82"/>
      <c r="CF548" s="82"/>
      <c r="CG548" s="82"/>
      <c r="CH548" s="82"/>
      <c r="CI548" s="82"/>
      <c r="CJ548" s="82"/>
      <c r="CK548" s="82"/>
      <c r="CL548" s="82"/>
      <c r="CM548" s="82"/>
      <c r="CN548" s="82"/>
      <c r="CO548" s="82"/>
      <c r="CP548" s="82"/>
      <c r="CQ548" s="82"/>
      <c r="CR548" s="82"/>
      <c r="CS548" s="82"/>
      <c r="CT548" s="82"/>
      <c r="CU548" s="82"/>
      <c r="CV548" s="82"/>
      <c r="CW548" s="82"/>
      <c r="CX548" s="82"/>
    </row>
    <row r="549">
      <c r="A549" s="80"/>
      <c r="B549" s="11"/>
      <c r="C549" s="11"/>
      <c r="D549" s="99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  <c r="BB549" s="82"/>
      <c r="BC549" s="82"/>
      <c r="BD549" s="82"/>
      <c r="BE549" s="82"/>
      <c r="BF549" s="82"/>
      <c r="BG549" s="82"/>
      <c r="BH549" s="82"/>
      <c r="BI549" s="82"/>
      <c r="BJ549" s="82"/>
      <c r="BK549" s="82"/>
      <c r="BL549" s="82"/>
      <c r="BM549" s="82"/>
      <c r="BN549" s="82"/>
      <c r="BO549" s="82"/>
      <c r="BP549" s="82"/>
      <c r="BQ549" s="82"/>
      <c r="BR549" s="82"/>
      <c r="BS549" s="82"/>
      <c r="BT549" s="82"/>
      <c r="BU549" s="82"/>
      <c r="BV549" s="82"/>
      <c r="BW549" s="82"/>
      <c r="BX549" s="82"/>
      <c r="BY549" s="82"/>
      <c r="BZ549" s="82"/>
      <c r="CA549" s="82"/>
      <c r="CB549" s="82"/>
      <c r="CC549" s="82"/>
      <c r="CD549" s="82"/>
      <c r="CE549" s="82"/>
      <c r="CF549" s="82"/>
      <c r="CG549" s="82"/>
      <c r="CH549" s="82"/>
      <c r="CI549" s="82"/>
      <c r="CJ549" s="82"/>
      <c r="CK549" s="82"/>
      <c r="CL549" s="82"/>
      <c r="CM549" s="82"/>
      <c r="CN549" s="82"/>
      <c r="CO549" s="82"/>
      <c r="CP549" s="82"/>
      <c r="CQ549" s="82"/>
      <c r="CR549" s="82"/>
      <c r="CS549" s="82"/>
      <c r="CT549" s="82"/>
      <c r="CU549" s="82"/>
      <c r="CV549" s="82"/>
      <c r="CW549" s="82"/>
      <c r="CX549" s="82"/>
    </row>
    <row r="550">
      <c r="A550" s="80"/>
      <c r="B550" s="11"/>
      <c r="C550" s="11"/>
      <c r="D550" s="99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  <c r="BB550" s="82"/>
      <c r="BC550" s="82"/>
      <c r="BD550" s="82"/>
      <c r="BE550" s="82"/>
      <c r="BF550" s="82"/>
      <c r="BG550" s="82"/>
      <c r="BH550" s="82"/>
      <c r="BI550" s="82"/>
      <c r="BJ550" s="82"/>
      <c r="BK550" s="82"/>
      <c r="BL550" s="82"/>
      <c r="BM550" s="82"/>
      <c r="BN550" s="82"/>
      <c r="BO550" s="82"/>
      <c r="BP550" s="82"/>
      <c r="BQ550" s="82"/>
      <c r="BR550" s="82"/>
      <c r="BS550" s="82"/>
      <c r="BT550" s="82"/>
      <c r="BU550" s="82"/>
      <c r="BV550" s="82"/>
      <c r="BW550" s="82"/>
      <c r="BX550" s="82"/>
      <c r="BY550" s="82"/>
      <c r="BZ550" s="82"/>
      <c r="CA550" s="82"/>
      <c r="CB550" s="82"/>
      <c r="CC550" s="82"/>
      <c r="CD550" s="82"/>
      <c r="CE550" s="82"/>
      <c r="CF550" s="82"/>
      <c r="CG550" s="82"/>
      <c r="CH550" s="82"/>
      <c r="CI550" s="82"/>
      <c r="CJ550" s="82"/>
      <c r="CK550" s="82"/>
      <c r="CL550" s="82"/>
      <c r="CM550" s="82"/>
      <c r="CN550" s="82"/>
      <c r="CO550" s="82"/>
      <c r="CP550" s="82"/>
      <c r="CQ550" s="82"/>
      <c r="CR550" s="82"/>
      <c r="CS550" s="82"/>
      <c r="CT550" s="82"/>
      <c r="CU550" s="82"/>
      <c r="CV550" s="82"/>
      <c r="CW550" s="82"/>
      <c r="CX550" s="82"/>
    </row>
    <row r="551">
      <c r="A551" s="80"/>
      <c r="B551" s="11"/>
      <c r="C551" s="11"/>
      <c r="D551" s="99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  <c r="BB551" s="82"/>
      <c r="BC551" s="82"/>
      <c r="BD551" s="82"/>
      <c r="BE551" s="82"/>
      <c r="BF551" s="82"/>
      <c r="BG551" s="82"/>
      <c r="BH551" s="82"/>
      <c r="BI551" s="82"/>
      <c r="BJ551" s="82"/>
      <c r="BK551" s="82"/>
      <c r="BL551" s="82"/>
      <c r="BM551" s="82"/>
      <c r="BN551" s="82"/>
      <c r="BO551" s="82"/>
      <c r="BP551" s="82"/>
      <c r="BQ551" s="82"/>
      <c r="BR551" s="82"/>
      <c r="BS551" s="82"/>
      <c r="BT551" s="82"/>
      <c r="BU551" s="82"/>
      <c r="BV551" s="82"/>
      <c r="BW551" s="82"/>
      <c r="BX551" s="82"/>
      <c r="BY551" s="82"/>
      <c r="BZ551" s="82"/>
      <c r="CA551" s="82"/>
      <c r="CB551" s="82"/>
      <c r="CC551" s="82"/>
      <c r="CD551" s="82"/>
      <c r="CE551" s="82"/>
      <c r="CF551" s="82"/>
      <c r="CG551" s="82"/>
      <c r="CH551" s="82"/>
      <c r="CI551" s="82"/>
      <c r="CJ551" s="82"/>
      <c r="CK551" s="82"/>
      <c r="CL551" s="82"/>
      <c r="CM551" s="82"/>
      <c r="CN551" s="82"/>
      <c r="CO551" s="82"/>
      <c r="CP551" s="82"/>
      <c r="CQ551" s="82"/>
      <c r="CR551" s="82"/>
      <c r="CS551" s="82"/>
      <c r="CT551" s="82"/>
      <c r="CU551" s="82"/>
      <c r="CV551" s="82"/>
      <c r="CW551" s="82"/>
      <c r="CX551" s="82"/>
    </row>
    <row r="552">
      <c r="A552" s="80"/>
      <c r="B552" s="11"/>
      <c r="C552" s="11"/>
      <c r="D552" s="99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  <c r="BB552" s="82"/>
      <c r="BC552" s="82"/>
      <c r="BD552" s="82"/>
      <c r="BE552" s="82"/>
      <c r="BF552" s="82"/>
      <c r="BG552" s="82"/>
      <c r="BH552" s="82"/>
      <c r="BI552" s="82"/>
      <c r="BJ552" s="82"/>
      <c r="BK552" s="82"/>
      <c r="BL552" s="82"/>
      <c r="BM552" s="82"/>
      <c r="BN552" s="82"/>
      <c r="BO552" s="82"/>
      <c r="BP552" s="82"/>
      <c r="BQ552" s="82"/>
      <c r="BR552" s="82"/>
      <c r="BS552" s="82"/>
      <c r="BT552" s="82"/>
      <c r="BU552" s="82"/>
      <c r="BV552" s="82"/>
      <c r="BW552" s="82"/>
      <c r="BX552" s="82"/>
      <c r="BY552" s="82"/>
      <c r="BZ552" s="82"/>
      <c r="CA552" s="82"/>
      <c r="CB552" s="82"/>
      <c r="CC552" s="82"/>
      <c r="CD552" s="82"/>
      <c r="CE552" s="82"/>
      <c r="CF552" s="82"/>
      <c r="CG552" s="82"/>
      <c r="CH552" s="82"/>
      <c r="CI552" s="82"/>
      <c r="CJ552" s="82"/>
      <c r="CK552" s="82"/>
      <c r="CL552" s="82"/>
      <c r="CM552" s="82"/>
      <c r="CN552" s="82"/>
      <c r="CO552" s="82"/>
      <c r="CP552" s="82"/>
      <c r="CQ552" s="82"/>
      <c r="CR552" s="82"/>
      <c r="CS552" s="82"/>
      <c r="CT552" s="82"/>
      <c r="CU552" s="82"/>
      <c r="CV552" s="82"/>
      <c r="CW552" s="82"/>
      <c r="CX552" s="82"/>
    </row>
    <row r="553">
      <c r="A553" s="80"/>
      <c r="B553" s="11"/>
      <c r="C553" s="11"/>
      <c r="D553" s="99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  <c r="BB553" s="82"/>
      <c r="BC553" s="82"/>
      <c r="BD553" s="82"/>
      <c r="BE553" s="82"/>
      <c r="BF553" s="82"/>
      <c r="BG553" s="82"/>
      <c r="BH553" s="82"/>
      <c r="BI553" s="82"/>
      <c r="BJ553" s="82"/>
      <c r="BK553" s="82"/>
      <c r="BL553" s="82"/>
      <c r="BM553" s="82"/>
      <c r="BN553" s="82"/>
      <c r="BO553" s="82"/>
      <c r="BP553" s="82"/>
      <c r="BQ553" s="82"/>
      <c r="BR553" s="82"/>
      <c r="BS553" s="82"/>
      <c r="BT553" s="82"/>
      <c r="BU553" s="82"/>
      <c r="BV553" s="82"/>
      <c r="BW553" s="82"/>
      <c r="BX553" s="82"/>
      <c r="BY553" s="82"/>
      <c r="BZ553" s="82"/>
      <c r="CA553" s="82"/>
      <c r="CB553" s="82"/>
      <c r="CC553" s="82"/>
      <c r="CD553" s="82"/>
      <c r="CE553" s="82"/>
      <c r="CF553" s="82"/>
      <c r="CG553" s="82"/>
      <c r="CH553" s="82"/>
      <c r="CI553" s="82"/>
      <c r="CJ553" s="82"/>
      <c r="CK553" s="82"/>
      <c r="CL553" s="82"/>
      <c r="CM553" s="82"/>
      <c r="CN553" s="82"/>
      <c r="CO553" s="82"/>
      <c r="CP553" s="82"/>
      <c r="CQ553" s="82"/>
      <c r="CR553" s="82"/>
      <c r="CS553" s="82"/>
      <c r="CT553" s="82"/>
      <c r="CU553" s="82"/>
      <c r="CV553" s="82"/>
      <c r="CW553" s="82"/>
      <c r="CX553" s="82"/>
    </row>
    <row r="554">
      <c r="A554" s="80"/>
      <c r="B554" s="11"/>
      <c r="C554" s="11"/>
      <c r="D554" s="99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  <c r="BB554" s="82"/>
      <c r="BC554" s="82"/>
      <c r="BD554" s="82"/>
      <c r="BE554" s="82"/>
      <c r="BF554" s="82"/>
      <c r="BG554" s="82"/>
      <c r="BH554" s="82"/>
      <c r="BI554" s="82"/>
      <c r="BJ554" s="82"/>
      <c r="BK554" s="82"/>
      <c r="BL554" s="82"/>
      <c r="BM554" s="82"/>
      <c r="BN554" s="82"/>
      <c r="BO554" s="82"/>
      <c r="BP554" s="82"/>
      <c r="BQ554" s="82"/>
      <c r="BR554" s="82"/>
      <c r="BS554" s="82"/>
      <c r="BT554" s="82"/>
      <c r="BU554" s="82"/>
      <c r="BV554" s="82"/>
      <c r="BW554" s="82"/>
      <c r="BX554" s="82"/>
      <c r="BY554" s="82"/>
      <c r="BZ554" s="82"/>
      <c r="CA554" s="82"/>
      <c r="CB554" s="82"/>
      <c r="CC554" s="82"/>
      <c r="CD554" s="82"/>
      <c r="CE554" s="82"/>
      <c r="CF554" s="82"/>
      <c r="CG554" s="82"/>
      <c r="CH554" s="82"/>
      <c r="CI554" s="82"/>
      <c r="CJ554" s="82"/>
      <c r="CK554" s="82"/>
      <c r="CL554" s="82"/>
      <c r="CM554" s="82"/>
      <c r="CN554" s="82"/>
      <c r="CO554" s="82"/>
      <c r="CP554" s="82"/>
      <c r="CQ554" s="82"/>
      <c r="CR554" s="82"/>
      <c r="CS554" s="82"/>
      <c r="CT554" s="82"/>
      <c r="CU554" s="82"/>
      <c r="CV554" s="82"/>
      <c r="CW554" s="82"/>
      <c r="CX554" s="82"/>
    </row>
    <row r="555">
      <c r="A555" s="80"/>
      <c r="B555" s="11"/>
      <c r="C555" s="11"/>
      <c r="D555" s="99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  <c r="BB555" s="82"/>
      <c r="BC555" s="82"/>
      <c r="BD555" s="82"/>
      <c r="BE555" s="82"/>
      <c r="BF555" s="82"/>
      <c r="BG555" s="82"/>
      <c r="BH555" s="82"/>
      <c r="BI555" s="82"/>
      <c r="BJ555" s="82"/>
      <c r="BK555" s="82"/>
      <c r="BL555" s="82"/>
      <c r="BM555" s="82"/>
      <c r="BN555" s="82"/>
      <c r="BO555" s="82"/>
      <c r="BP555" s="82"/>
      <c r="BQ555" s="82"/>
      <c r="BR555" s="82"/>
      <c r="BS555" s="82"/>
      <c r="BT555" s="82"/>
      <c r="BU555" s="82"/>
      <c r="BV555" s="82"/>
      <c r="BW555" s="82"/>
      <c r="BX555" s="82"/>
      <c r="BY555" s="82"/>
      <c r="BZ555" s="82"/>
      <c r="CA555" s="82"/>
      <c r="CB555" s="82"/>
      <c r="CC555" s="82"/>
      <c r="CD555" s="82"/>
      <c r="CE555" s="82"/>
      <c r="CF555" s="82"/>
      <c r="CG555" s="82"/>
      <c r="CH555" s="82"/>
      <c r="CI555" s="82"/>
      <c r="CJ555" s="82"/>
      <c r="CK555" s="82"/>
      <c r="CL555" s="82"/>
      <c r="CM555" s="82"/>
      <c r="CN555" s="82"/>
      <c r="CO555" s="82"/>
      <c r="CP555" s="82"/>
      <c r="CQ555" s="82"/>
      <c r="CR555" s="82"/>
      <c r="CS555" s="82"/>
      <c r="CT555" s="82"/>
      <c r="CU555" s="82"/>
      <c r="CV555" s="82"/>
      <c r="CW555" s="82"/>
      <c r="CX555" s="82"/>
    </row>
    <row r="556">
      <c r="A556" s="80"/>
      <c r="B556" s="11"/>
      <c r="C556" s="11"/>
      <c r="D556" s="99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  <c r="BB556" s="82"/>
      <c r="BC556" s="82"/>
      <c r="BD556" s="82"/>
      <c r="BE556" s="82"/>
      <c r="BF556" s="82"/>
      <c r="BG556" s="82"/>
      <c r="BH556" s="82"/>
      <c r="BI556" s="82"/>
      <c r="BJ556" s="82"/>
      <c r="BK556" s="82"/>
      <c r="BL556" s="82"/>
      <c r="BM556" s="82"/>
      <c r="BN556" s="82"/>
      <c r="BO556" s="82"/>
      <c r="BP556" s="82"/>
      <c r="BQ556" s="82"/>
      <c r="BR556" s="82"/>
      <c r="BS556" s="82"/>
      <c r="BT556" s="82"/>
      <c r="BU556" s="82"/>
      <c r="BV556" s="82"/>
      <c r="BW556" s="82"/>
      <c r="BX556" s="82"/>
      <c r="BY556" s="82"/>
      <c r="BZ556" s="82"/>
      <c r="CA556" s="82"/>
      <c r="CB556" s="82"/>
      <c r="CC556" s="82"/>
      <c r="CD556" s="82"/>
      <c r="CE556" s="82"/>
      <c r="CF556" s="82"/>
      <c r="CG556" s="82"/>
      <c r="CH556" s="82"/>
      <c r="CI556" s="82"/>
      <c r="CJ556" s="82"/>
      <c r="CK556" s="82"/>
      <c r="CL556" s="82"/>
      <c r="CM556" s="82"/>
      <c r="CN556" s="82"/>
      <c r="CO556" s="82"/>
      <c r="CP556" s="82"/>
      <c r="CQ556" s="82"/>
      <c r="CR556" s="82"/>
      <c r="CS556" s="82"/>
      <c r="CT556" s="82"/>
      <c r="CU556" s="82"/>
      <c r="CV556" s="82"/>
      <c r="CW556" s="82"/>
      <c r="CX556" s="82"/>
    </row>
    <row r="557">
      <c r="A557" s="80"/>
      <c r="B557" s="11"/>
      <c r="C557" s="11"/>
      <c r="D557" s="99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  <c r="BB557" s="82"/>
      <c r="BC557" s="82"/>
      <c r="BD557" s="82"/>
      <c r="BE557" s="82"/>
      <c r="BF557" s="82"/>
      <c r="BG557" s="82"/>
      <c r="BH557" s="82"/>
      <c r="BI557" s="82"/>
      <c r="BJ557" s="82"/>
      <c r="BK557" s="82"/>
      <c r="BL557" s="82"/>
      <c r="BM557" s="82"/>
      <c r="BN557" s="82"/>
      <c r="BO557" s="82"/>
      <c r="BP557" s="82"/>
      <c r="BQ557" s="82"/>
      <c r="BR557" s="82"/>
      <c r="BS557" s="82"/>
      <c r="BT557" s="82"/>
      <c r="BU557" s="82"/>
      <c r="BV557" s="82"/>
      <c r="BW557" s="82"/>
      <c r="BX557" s="82"/>
      <c r="BY557" s="82"/>
      <c r="BZ557" s="82"/>
      <c r="CA557" s="82"/>
      <c r="CB557" s="82"/>
      <c r="CC557" s="82"/>
      <c r="CD557" s="82"/>
      <c r="CE557" s="82"/>
      <c r="CF557" s="82"/>
      <c r="CG557" s="82"/>
      <c r="CH557" s="82"/>
      <c r="CI557" s="82"/>
      <c r="CJ557" s="82"/>
      <c r="CK557" s="82"/>
      <c r="CL557" s="82"/>
      <c r="CM557" s="82"/>
      <c r="CN557" s="82"/>
      <c r="CO557" s="82"/>
      <c r="CP557" s="82"/>
      <c r="CQ557" s="82"/>
      <c r="CR557" s="82"/>
      <c r="CS557" s="82"/>
      <c r="CT557" s="82"/>
      <c r="CU557" s="82"/>
      <c r="CV557" s="82"/>
      <c r="CW557" s="82"/>
      <c r="CX557" s="82"/>
    </row>
    <row r="558">
      <c r="A558" s="80"/>
      <c r="B558" s="11"/>
      <c r="C558" s="11"/>
      <c r="D558" s="99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  <c r="BB558" s="82"/>
      <c r="BC558" s="82"/>
      <c r="BD558" s="82"/>
      <c r="BE558" s="82"/>
      <c r="BF558" s="82"/>
      <c r="BG558" s="82"/>
      <c r="BH558" s="82"/>
      <c r="BI558" s="82"/>
      <c r="BJ558" s="82"/>
      <c r="BK558" s="82"/>
      <c r="BL558" s="82"/>
      <c r="BM558" s="82"/>
      <c r="BN558" s="82"/>
      <c r="BO558" s="82"/>
      <c r="BP558" s="82"/>
      <c r="BQ558" s="82"/>
      <c r="BR558" s="82"/>
      <c r="BS558" s="82"/>
      <c r="BT558" s="82"/>
      <c r="BU558" s="82"/>
      <c r="BV558" s="82"/>
      <c r="BW558" s="82"/>
      <c r="BX558" s="82"/>
      <c r="BY558" s="82"/>
      <c r="BZ558" s="82"/>
      <c r="CA558" s="82"/>
      <c r="CB558" s="82"/>
      <c r="CC558" s="82"/>
      <c r="CD558" s="82"/>
      <c r="CE558" s="82"/>
      <c r="CF558" s="82"/>
      <c r="CG558" s="82"/>
      <c r="CH558" s="82"/>
      <c r="CI558" s="82"/>
      <c r="CJ558" s="82"/>
      <c r="CK558" s="82"/>
      <c r="CL558" s="82"/>
      <c r="CM558" s="82"/>
      <c r="CN558" s="82"/>
      <c r="CO558" s="82"/>
      <c r="CP558" s="82"/>
      <c r="CQ558" s="82"/>
      <c r="CR558" s="82"/>
      <c r="CS558" s="82"/>
      <c r="CT558" s="82"/>
      <c r="CU558" s="82"/>
      <c r="CV558" s="82"/>
      <c r="CW558" s="82"/>
      <c r="CX558" s="82"/>
    </row>
    <row r="559">
      <c r="A559" s="80"/>
      <c r="B559" s="11"/>
      <c r="C559" s="11"/>
      <c r="D559" s="99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2"/>
      <c r="BI559" s="82"/>
      <c r="BJ559" s="82"/>
      <c r="BK559" s="82"/>
      <c r="BL559" s="82"/>
      <c r="BM559" s="82"/>
      <c r="BN559" s="82"/>
      <c r="BO559" s="82"/>
      <c r="BP559" s="82"/>
      <c r="BQ559" s="82"/>
      <c r="BR559" s="82"/>
      <c r="BS559" s="82"/>
      <c r="BT559" s="82"/>
      <c r="BU559" s="82"/>
      <c r="BV559" s="82"/>
      <c r="BW559" s="82"/>
      <c r="BX559" s="82"/>
      <c r="BY559" s="82"/>
      <c r="BZ559" s="82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2"/>
      <c r="CM559" s="82"/>
      <c r="CN559" s="82"/>
      <c r="CO559" s="82"/>
      <c r="CP559" s="82"/>
      <c r="CQ559" s="82"/>
      <c r="CR559" s="82"/>
      <c r="CS559" s="82"/>
      <c r="CT559" s="82"/>
      <c r="CU559" s="82"/>
      <c r="CV559" s="82"/>
      <c r="CW559" s="82"/>
      <c r="CX559" s="82"/>
    </row>
    <row r="560">
      <c r="A560" s="80"/>
      <c r="B560" s="11"/>
      <c r="C560" s="11"/>
      <c r="D560" s="99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  <c r="BB560" s="82"/>
      <c r="BC560" s="82"/>
      <c r="BD560" s="82"/>
      <c r="BE560" s="82"/>
      <c r="BF560" s="82"/>
      <c r="BG560" s="82"/>
      <c r="BH560" s="82"/>
      <c r="BI560" s="82"/>
      <c r="BJ560" s="82"/>
      <c r="BK560" s="82"/>
      <c r="BL560" s="82"/>
      <c r="BM560" s="82"/>
      <c r="BN560" s="82"/>
      <c r="BO560" s="82"/>
      <c r="BP560" s="82"/>
      <c r="BQ560" s="82"/>
      <c r="BR560" s="82"/>
      <c r="BS560" s="82"/>
      <c r="BT560" s="82"/>
      <c r="BU560" s="82"/>
      <c r="BV560" s="82"/>
      <c r="BW560" s="82"/>
      <c r="BX560" s="82"/>
      <c r="BY560" s="82"/>
      <c r="BZ560" s="82"/>
      <c r="CA560" s="82"/>
      <c r="CB560" s="82"/>
      <c r="CC560" s="82"/>
      <c r="CD560" s="82"/>
      <c r="CE560" s="82"/>
      <c r="CF560" s="82"/>
      <c r="CG560" s="82"/>
      <c r="CH560" s="82"/>
      <c r="CI560" s="82"/>
      <c r="CJ560" s="82"/>
      <c r="CK560" s="82"/>
      <c r="CL560" s="82"/>
      <c r="CM560" s="82"/>
      <c r="CN560" s="82"/>
      <c r="CO560" s="82"/>
      <c r="CP560" s="82"/>
      <c r="CQ560" s="82"/>
      <c r="CR560" s="82"/>
      <c r="CS560" s="82"/>
      <c r="CT560" s="82"/>
      <c r="CU560" s="82"/>
      <c r="CV560" s="82"/>
      <c r="CW560" s="82"/>
      <c r="CX560" s="82"/>
    </row>
    <row r="561">
      <c r="A561" s="80"/>
      <c r="B561" s="11"/>
      <c r="C561" s="11"/>
      <c r="D561" s="99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  <c r="BB561" s="82"/>
      <c r="BC561" s="82"/>
      <c r="BD561" s="82"/>
      <c r="BE561" s="82"/>
      <c r="BF561" s="82"/>
      <c r="BG561" s="82"/>
      <c r="BH561" s="82"/>
      <c r="BI561" s="82"/>
      <c r="BJ561" s="82"/>
      <c r="BK561" s="82"/>
      <c r="BL561" s="82"/>
      <c r="BM561" s="82"/>
      <c r="BN561" s="82"/>
      <c r="BO561" s="82"/>
      <c r="BP561" s="82"/>
      <c r="BQ561" s="82"/>
      <c r="BR561" s="82"/>
      <c r="BS561" s="82"/>
      <c r="BT561" s="82"/>
      <c r="BU561" s="82"/>
      <c r="BV561" s="82"/>
      <c r="BW561" s="82"/>
      <c r="BX561" s="82"/>
      <c r="BY561" s="82"/>
      <c r="BZ561" s="82"/>
      <c r="CA561" s="82"/>
      <c r="CB561" s="82"/>
      <c r="CC561" s="82"/>
      <c r="CD561" s="82"/>
      <c r="CE561" s="82"/>
      <c r="CF561" s="82"/>
      <c r="CG561" s="82"/>
      <c r="CH561" s="82"/>
      <c r="CI561" s="82"/>
      <c r="CJ561" s="82"/>
      <c r="CK561" s="82"/>
      <c r="CL561" s="82"/>
      <c r="CM561" s="82"/>
      <c r="CN561" s="82"/>
      <c r="CO561" s="82"/>
      <c r="CP561" s="82"/>
      <c r="CQ561" s="82"/>
      <c r="CR561" s="82"/>
      <c r="CS561" s="82"/>
      <c r="CT561" s="82"/>
      <c r="CU561" s="82"/>
      <c r="CV561" s="82"/>
      <c r="CW561" s="82"/>
      <c r="CX561" s="82"/>
    </row>
    <row r="562">
      <c r="A562" s="80"/>
      <c r="B562" s="11"/>
      <c r="C562" s="11"/>
      <c r="D562" s="99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  <c r="BB562" s="82"/>
      <c r="BC562" s="82"/>
      <c r="BD562" s="82"/>
      <c r="BE562" s="82"/>
      <c r="BF562" s="82"/>
      <c r="BG562" s="82"/>
      <c r="BH562" s="82"/>
      <c r="BI562" s="82"/>
      <c r="BJ562" s="82"/>
      <c r="BK562" s="82"/>
      <c r="BL562" s="82"/>
      <c r="BM562" s="82"/>
      <c r="BN562" s="82"/>
      <c r="BO562" s="82"/>
      <c r="BP562" s="82"/>
      <c r="BQ562" s="82"/>
      <c r="BR562" s="82"/>
      <c r="BS562" s="82"/>
      <c r="BT562" s="82"/>
      <c r="BU562" s="82"/>
      <c r="BV562" s="82"/>
      <c r="BW562" s="82"/>
      <c r="BX562" s="82"/>
      <c r="BY562" s="82"/>
      <c r="BZ562" s="82"/>
      <c r="CA562" s="82"/>
      <c r="CB562" s="82"/>
      <c r="CC562" s="82"/>
      <c r="CD562" s="82"/>
      <c r="CE562" s="82"/>
      <c r="CF562" s="82"/>
      <c r="CG562" s="82"/>
      <c r="CH562" s="82"/>
      <c r="CI562" s="82"/>
      <c r="CJ562" s="82"/>
      <c r="CK562" s="82"/>
      <c r="CL562" s="82"/>
      <c r="CM562" s="82"/>
      <c r="CN562" s="82"/>
      <c r="CO562" s="82"/>
      <c r="CP562" s="82"/>
      <c r="CQ562" s="82"/>
      <c r="CR562" s="82"/>
      <c r="CS562" s="82"/>
      <c r="CT562" s="82"/>
      <c r="CU562" s="82"/>
      <c r="CV562" s="82"/>
      <c r="CW562" s="82"/>
      <c r="CX562" s="82"/>
    </row>
    <row r="563">
      <c r="A563" s="80"/>
      <c r="B563" s="11"/>
      <c r="C563" s="11"/>
      <c r="D563" s="99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  <c r="BB563" s="82"/>
      <c r="BC563" s="82"/>
      <c r="BD563" s="82"/>
      <c r="BE563" s="82"/>
      <c r="BF563" s="82"/>
      <c r="BG563" s="82"/>
      <c r="BH563" s="82"/>
      <c r="BI563" s="82"/>
      <c r="BJ563" s="82"/>
      <c r="BK563" s="82"/>
      <c r="BL563" s="82"/>
      <c r="BM563" s="82"/>
      <c r="BN563" s="82"/>
      <c r="BO563" s="82"/>
      <c r="BP563" s="82"/>
      <c r="BQ563" s="82"/>
      <c r="BR563" s="82"/>
      <c r="BS563" s="82"/>
      <c r="BT563" s="82"/>
      <c r="BU563" s="82"/>
      <c r="BV563" s="82"/>
      <c r="BW563" s="82"/>
      <c r="BX563" s="82"/>
      <c r="BY563" s="82"/>
      <c r="BZ563" s="82"/>
      <c r="CA563" s="82"/>
      <c r="CB563" s="82"/>
      <c r="CC563" s="82"/>
      <c r="CD563" s="82"/>
      <c r="CE563" s="82"/>
      <c r="CF563" s="82"/>
      <c r="CG563" s="82"/>
      <c r="CH563" s="82"/>
      <c r="CI563" s="82"/>
      <c r="CJ563" s="82"/>
      <c r="CK563" s="82"/>
      <c r="CL563" s="82"/>
      <c r="CM563" s="82"/>
      <c r="CN563" s="82"/>
      <c r="CO563" s="82"/>
      <c r="CP563" s="82"/>
      <c r="CQ563" s="82"/>
      <c r="CR563" s="82"/>
      <c r="CS563" s="82"/>
      <c r="CT563" s="82"/>
      <c r="CU563" s="82"/>
      <c r="CV563" s="82"/>
      <c r="CW563" s="82"/>
      <c r="CX563" s="82"/>
    </row>
    <row r="564">
      <c r="A564" s="80"/>
      <c r="B564" s="11"/>
      <c r="C564" s="11"/>
      <c r="D564" s="99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  <c r="BB564" s="82"/>
      <c r="BC564" s="82"/>
      <c r="BD564" s="82"/>
      <c r="BE564" s="82"/>
      <c r="BF564" s="82"/>
      <c r="BG564" s="82"/>
      <c r="BH564" s="82"/>
      <c r="BI564" s="82"/>
      <c r="BJ564" s="82"/>
      <c r="BK564" s="82"/>
      <c r="BL564" s="82"/>
      <c r="BM564" s="82"/>
      <c r="BN564" s="82"/>
      <c r="BO564" s="82"/>
      <c r="BP564" s="82"/>
      <c r="BQ564" s="82"/>
      <c r="BR564" s="82"/>
      <c r="BS564" s="82"/>
      <c r="BT564" s="82"/>
      <c r="BU564" s="82"/>
      <c r="BV564" s="82"/>
      <c r="BW564" s="82"/>
      <c r="BX564" s="82"/>
      <c r="BY564" s="82"/>
      <c r="BZ564" s="82"/>
      <c r="CA564" s="82"/>
      <c r="CB564" s="82"/>
      <c r="CC564" s="82"/>
      <c r="CD564" s="82"/>
      <c r="CE564" s="82"/>
      <c r="CF564" s="82"/>
      <c r="CG564" s="82"/>
      <c r="CH564" s="82"/>
      <c r="CI564" s="82"/>
      <c r="CJ564" s="82"/>
      <c r="CK564" s="82"/>
      <c r="CL564" s="82"/>
      <c r="CM564" s="82"/>
      <c r="CN564" s="82"/>
      <c r="CO564" s="82"/>
      <c r="CP564" s="82"/>
      <c r="CQ564" s="82"/>
      <c r="CR564" s="82"/>
      <c r="CS564" s="82"/>
      <c r="CT564" s="82"/>
      <c r="CU564" s="82"/>
      <c r="CV564" s="82"/>
      <c r="CW564" s="82"/>
      <c r="CX564" s="82"/>
    </row>
    <row r="565">
      <c r="A565" s="80"/>
      <c r="B565" s="11"/>
      <c r="C565" s="11"/>
      <c r="D565" s="99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  <c r="BB565" s="82"/>
      <c r="BC565" s="82"/>
      <c r="BD565" s="82"/>
      <c r="BE565" s="82"/>
      <c r="BF565" s="82"/>
      <c r="BG565" s="82"/>
      <c r="BH565" s="82"/>
      <c r="BI565" s="82"/>
      <c r="BJ565" s="82"/>
      <c r="BK565" s="82"/>
      <c r="BL565" s="82"/>
      <c r="BM565" s="82"/>
      <c r="BN565" s="82"/>
      <c r="BO565" s="82"/>
      <c r="BP565" s="82"/>
      <c r="BQ565" s="82"/>
      <c r="BR565" s="82"/>
      <c r="BS565" s="82"/>
      <c r="BT565" s="82"/>
      <c r="BU565" s="82"/>
      <c r="BV565" s="82"/>
      <c r="BW565" s="82"/>
      <c r="BX565" s="82"/>
      <c r="BY565" s="82"/>
      <c r="BZ565" s="82"/>
      <c r="CA565" s="82"/>
      <c r="CB565" s="82"/>
      <c r="CC565" s="82"/>
      <c r="CD565" s="82"/>
      <c r="CE565" s="82"/>
      <c r="CF565" s="82"/>
      <c r="CG565" s="82"/>
      <c r="CH565" s="82"/>
      <c r="CI565" s="82"/>
      <c r="CJ565" s="82"/>
      <c r="CK565" s="82"/>
      <c r="CL565" s="82"/>
      <c r="CM565" s="82"/>
      <c r="CN565" s="82"/>
      <c r="CO565" s="82"/>
      <c r="CP565" s="82"/>
      <c r="CQ565" s="82"/>
      <c r="CR565" s="82"/>
      <c r="CS565" s="82"/>
      <c r="CT565" s="82"/>
      <c r="CU565" s="82"/>
      <c r="CV565" s="82"/>
      <c r="CW565" s="82"/>
      <c r="CX565" s="82"/>
    </row>
    <row r="566">
      <c r="A566" s="80"/>
      <c r="B566" s="11"/>
      <c r="C566" s="11"/>
      <c r="D566" s="99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  <c r="BB566" s="82"/>
      <c r="BC566" s="82"/>
      <c r="BD566" s="82"/>
      <c r="BE566" s="82"/>
      <c r="BF566" s="82"/>
      <c r="BG566" s="82"/>
      <c r="BH566" s="82"/>
      <c r="BI566" s="82"/>
      <c r="BJ566" s="82"/>
      <c r="BK566" s="82"/>
      <c r="BL566" s="82"/>
      <c r="BM566" s="82"/>
      <c r="BN566" s="82"/>
      <c r="BO566" s="82"/>
      <c r="BP566" s="82"/>
      <c r="BQ566" s="82"/>
      <c r="BR566" s="82"/>
      <c r="BS566" s="82"/>
      <c r="BT566" s="82"/>
      <c r="BU566" s="82"/>
      <c r="BV566" s="82"/>
      <c r="BW566" s="82"/>
      <c r="BX566" s="82"/>
      <c r="BY566" s="82"/>
      <c r="BZ566" s="82"/>
      <c r="CA566" s="82"/>
      <c r="CB566" s="82"/>
      <c r="CC566" s="82"/>
      <c r="CD566" s="82"/>
      <c r="CE566" s="82"/>
      <c r="CF566" s="82"/>
      <c r="CG566" s="82"/>
      <c r="CH566" s="82"/>
      <c r="CI566" s="82"/>
      <c r="CJ566" s="82"/>
      <c r="CK566" s="82"/>
      <c r="CL566" s="82"/>
      <c r="CM566" s="82"/>
      <c r="CN566" s="82"/>
      <c r="CO566" s="82"/>
      <c r="CP566" s="82"/>
      <c r="CQ566" s="82"/>
      <c r="CR566" s="82"/>
      <c r="CS566" s="82"/>
      <c r="CT566" s="82"/>
      <c r="CU566" s="82"/>
      <c r="CV566" s="82"/>
      <c r="CW566" s="82"/>
      <c r="CX566" s="82"/>
    </row>
    <row r="567">
      <c r="A567" s="80"/>
      <c r="B567" s="11"/>
      <c r="C567" s="11"/>
      <c r="D567" s="99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  <c r="BB567" s="82"/>
      <c r="BC567" s="82"/>
      <c r="BD567" s="82"/>
      <c r="BE567" s="82"/>
      <c r="BF567" s="82"/>
      <c r="BG567" s="82"/>
      <c r="BH567" s="82"/>
      <c r="BI567" s="82"/>
      <c r="BJ567" s="82"/>
      <c r="BK567" s="82"/>
      <c r="BL567" s="82"/>
      <c r="BM567" s="82"/>
      <c r="BN567" s="82"/>
      <c r="BO567" s="82"/>
      <c r="BP567" s="82"/>
      <c r="BQ567" s="82"/>
      <c r="BR567" s="82"/>
      <c r="BS567" s="82"/>
      <c r="BT567" s="82"/>
      <c r="BU567" s="82"/>
      <c r="BV567" s="82"/>
      <c r="BW567" s="82"/>
      <c r="BX567" s="82"/>
      <c r="BY567" s="82"/>
      <c r="BZ567" s="82"/>
      <c r="CA567" s="82"/>
      <c r="CB567" s="82"/>
      <c r="CC567" s="82"/>
      <c r="CD567" s="82"/>
      <c r="CE567" s="82"/>
      <c r="CF567" s="82"/>
      <c r="CG567" s="82"/>
      <c r="CH567" s="82"/>
      <c r="CI567" s="82"/>
      <c r="CJ567" s="82"/>
      <c r="CK567" s="82"/>
      <c r="CL567" s="82"/>
      <c r="CM567" s="82"/>
      <c r="CN567" s="82"/>
      <c r="CO567" s="82"/>
      <c r="CP567" s="82"/>
      <c r="CQ567" s="82"/>
      <c r="CR567" s="82"/>
      <c r="CS567" s="82"/>
      <c r="CT567" s="82"/>
      <c r="CU567" s="82"/>
      <c r="CV567" s="82"/>
      <c r="CW567" s="82"/>
      <c r="CX567" s="82"/>
    </row>
    <row r="568">
      <c r="A568" s="80"/>
      <c r="B568" s="11"/>
      <c r="C568" s="11"/>
      <c r="D568" s="99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  <c r="BB568" s="82"/>
      <c r="BC568" s="82"/>
      <c r="BD568" s="82"/>
      <c r="BE568" s="82"/>
      <c r="BF568" s="82"/>
      <c r="BG568" s="82"/>
      <c r="BH568" s="82"/>
      <c r="BI568" s="82"/>
      <c r="BJ568" s="82"/>
      <c r="BK568" s="82"/>
      <c r="BL568" s="82"/>
      <c r="BM568" s="82"/>
      <c r="BN568" s="82"/>
      <c r="BO568" s="82"/>
      <c r="BP568" s="82"/>
      <c r="BQ568" s="82"/>
      <c r="BR568" s="82"/>
      <c r="BS568" s="82"/>
      <c r="BT568" s="82"/>
      <c r="BU568" s="82"/>
      <c r="BV568" s="82"/>
      <c r="BW568" s="82"/>
      <c r="BX568" s="82"/>
      <c r="BY568" s="82"/>
      <c r="BZ568" s="82"/>
      <c r="CA568" s="82"/>
      <c r="CB568" s="82"/>
      <c r="CC568" s="82"/>
      <c r="CD568" s="82"/>
      <c r="CE568" s="82"/>
      <c r="CF568" s="82"/>
      <c r="CG568" s="82"/>
      <c r="CH568" s="82"/>
      <c r="CI568" s="82"/>
      <c r="CJ568" s="82"/>
      <c r="CK568" s="82"/>
      <c r="CL568" s="82"/>
      <c r="CM568" s="82"/>
      <c r="CN568" s="82"/>
      <c r="CO568" s="82"/>
      <c r="CP568" s="82"/>
      <c r="CQ568" s="82"/>
      <c r="CR568" s="82"/>
      <c r="CS568" s="82"/>
      <c r="CT568" s="82"/>
      <c r="CU568" s="82"/>
      <c r="CV568" s="82"/>
      <c r="CW568" s="82"/>
      <c r="CX568" s="82"/>
    </row>
    <row r="569">
      <c r="A569" s="80"/>
      <c r="B569" s="11"/>
      <c r="C569" s="11"/>
      <c r="D569" s="99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  <c r="BB569" s="82"/>
      <c r="BC569" s="82"/>
      <c r="BD569" s="82"/>
      <c r="BE569" s="82"/>
      <c r="BF569" s="82"/>
      <c r="BG569" s="82"/>
      <c r="BH569" s="82"/>
      <c r="BI569" s="82"/>
      <c r="BJ569" s="82"/>
      <c r="BK569" s="82"/>
      <c r="BL569" s="82"/>
      <c r="BM569" s="82"/>
      <c r="BN569" s="82"/>
      <c r="BO569" s="82"/>
      <c r="BP569" s="82"/>
      <c r="BQ569" s="82"/>
      <c r="BR569" s="82"/>
      <c r="BS569" s="82"/>
      <c r="BT569" s="82"/>
      <c r="BU569" s="82"/>
      <c r="BV569" s="82"/>
      <c r="BW569" s="82"/>
      <c r="BX569" s="82"/>
      <c r="BY569" s="82"/>
      <c r="BZ569" s="82"/>
      <c r="CA569" s="82"/>
      <c r="CB569" s="82"/>
      <c r="CC569" s="82"/>
      <c r="CD569" s="82"/>
      <c r="CE569" s="82"/>
      <c r="CF569" s="82"/>
      <c r="CG569" s="82"/>
      <c r="CH569" s="82"/>
      <c r="CI569" s="82"/>
      <c r="CJ569" s="82"/>
      <c r="CK569" s="82"/>
      <c r="CL569" s="82"/>
      <c r="CM569" s="82"/>
      <c r="CN569" s="82"/>
      <c r="CO569" s="82"/>
      <c r="CP569" s="82"/>
      <c r="CQ569" s="82"/>
      <c r="CR569" s="82"/>
      <c r="CS569" s="82"/>
      <c r="CT569" s="82"/>
      <c r="CU569" s="82"/>
      <c r="CV569" s="82"/>
      <c r="CW569" s="82"/>
      <c r="CX569" s="82"/>
    </row>
    <row r="570">
      <c r="A570" s="80"/>
      <c r="B570" s="11"/>
      <c r="C570" s="11"/>
      <c r="D570" s="99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  <c r="BB570" s="82"/>
      <c r="BC570" s="82"/>
      <c r="BD570" s="82"/>
      <c r="BE570" s="82"/>
      <c r="BF570" s="82"/>
      <c r="BG570" s="82"/>
      <c r="BH570" s="82"/>
      <c r="BI570" s="82"/>
      <c r="BJ570" s="82"/>
      <c r="BK570" s="82"/>
      <c r="BL570" s="82"/>
      <c r="BM570" s="82"/>
      <c r="BN570" s="82"/>
      <c r="BO570" s="82"/>
      <c r="BP570" s="82"/>
      <c r="BQ570" s="82"/>
      <c r="BR570" s="82"/>
      <c r="BS570" s="82"/>
      <c r="BT570" s="82"/>
      <c r="BU570" s="82"/>
      <c r="BV570" s="82"/>
      <c r="BW570" s="82"/>
      <c r="BX570" s="82"/>
      <c r="BY570" s="82"/>
      <c r="BZ570" s="82"/>
      <c r="CA570" s="82"/>
      <c r="CB570" s="82"/>
      <c r="CC570" s="82"/>
      <c r="CD570" s="82"/>
      <c r="CE570" s="82"/>
      <c r="CF570" s="82"/>
      <c r="CG570" s="82"/>
      <c r="CH570" s="82"/>
      <c r="CI570" s="82"/>
      <c r="CJ570" s="82"/>
      <c r="CK570" s="82"/>
      <c r="CL570" s="82"/>
      <c r="CM570" s="82"/>
      <c r="CN570" s="82"/>
      <c r="CO570" s="82"/>
      <c r="CP570" s="82"/>
      <c r="CQ570" s="82"/>
      <c r="CR570" s="82"/>
      <c r="CS570" s="82"/>
      <c r="CT570" s="82"/>
      <c r="CU570" s="82"/>
      <c r="CV570" s="82"/>
      <c r="CW570" s="82"/>
      <c r="CX570" s="82"/>
    </row>
    <row r="571">
      <c r="A571" s="80"/>
      <c r="B571" s="11"/>
      <c r="C571" s="11"/>
      <c r="D571" s="99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  <c r="BB571" s="82"/>
      <c r="BC571" s="82"/>
      <c r="BD571" s="82"/>
      <c r="BE571" s="82"/>
      <c r="BF571" s="82"/>
      <c r="BG571" s="82"/>
      <c r="BH571" s="82"/>
      <c r="BI571" s="82"/>
      <c r="BJ571" s="82"/>
      <c r="BK571" s="82"/>
      <c r="BL571" s="82"/>
      <c r="BM571" s="82"/>
      <c r="BN571" s="82"/>
      <c r="BO571" s="82"/>
      <c r="BP571" s="82"/>
      <c r="BQ571" s="82"/>
      <c r="BR571" s="82"/>
      <c r="BS571" s="82"/>
      <c r="BT571" s="82"/>
      <c r="BU571" s="82"/>
      <c r="BV571" s="82"/>
      <c r="BW571" s="82"/>
      <c r="BX571" s="82"/>
      <c r="BY571" s="82"/>
      <c r="BZ571" s="82"/>
      <c r="CA571" s="82"/>
      <c r="CB571" s="82"/>
      <c r="CC571" s="82"/>
      <c r="CD571" s="82"/>
      <c r="CE571" s="82"/>
      <c r="CF571" s="82"/>
      <c r="CG571" s="82"/>
      <c r="CH571" s="82"/>
      <c r="CI571" s="82"/>
      <c r="CJ571" s="82"/>
      <c r="CK571" s="82"/>
      <c r="CL571" s="82"/>
      <c r="CM571" s="82"/>
      <c r="CN571" s="82"/>
      <c r="CO571" s="82"/>
      <c r="CP571" s="82"/>
      <c r="CQ571" s="82"/>
      <c r="CR571" s="82"/>
      <c r="CS571" s="82"/>
      <c r="CT571" s="82"/>
      <c r="CU571" s="82"/>
      <c r="CV571" s="82"/>
      <c r="CW571" s="82"/>
      <c r="CX571" s="82"/>
    </row>
    <row r="572">
      <c r="A572" s="80"/>
      <c r="B572" s="11"/>
      <c r="C572" s="11"/>
      <c r="D572" s="99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  <c r="BB572" s="82"/>
      <c r="BC572" s="82"/>
      <c r="BD572" s="82"/>
      <c r="BE572" s="82"/>
      <c r="BF572" s="82"/>
      <c r="BG572" s="82"/>
      <c r="BH572" s="82"/>
      <c r="BI572" s="82"/>
      <c r="BJ572" s="82"/>
      <c r="BK572" s="82"/>
      <c r="BL572" s="82"/>
      <c r="BM572" s="82"/>
      <c r="BN572" s="82"/>
      <c r="BO572" s="82"/>
      <c r="BP572" s="82"/>
      <c r="BQ572" s="82"/>
      <c r="BR572" s="82"/>
      <c r="BS572" s="82"/>
      <c r="BT572" s="82"/>
      <c r="BU572" s="82"/>
      <c r="BV572" s="82"/>
      <c r="BW572" s="82"/>
      <c r="BX572" s="82"/>
      <c r="BY572" s="82"/>
      <c r="BZ572" s="82"/>
      <c r="CA572" s="82"/>
      <c r="CB572" s="82"/>
      <c r="CC572" s="82"/>
      <c r="CD572" s="82"/>
      <c r="CE572" s="82"/>
      <c r="CF572" s="82"/>
      <c r="CG572" s="82"/>
      <c r="CH572" s="82"/>
      <c r="CI572" s="82"/>
      <c r="CJ572" s="82"/>
      <c r="CK572" s="82"/>
      <c r="CL572" s="82"/>
      <c r="CM572" s="82"/>
      <c r="CN572" s="82"/>
      <c r="CO572" s="82"/>
      <c r="CP572" s="82"/>
      <c r="CQ572" s="82"/>
      <c r="CR572" s="82"/>
      <c r="CS572" s="82"/>
      <c r="CT572" s="82"/>
      <c r="CU572" s="82"/>
      <c r="CV572" s="82"/>
      <c r="CW572" s="82"/>
      <c r="CX572" s="82"/>
    </row>
    <row r="573">
      <c r="A573" s="80"/>
      <c r="B573" s="11"/>
      <c r="C573" s="11"/>
      <c r="D573" s="99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  <c r="BB573" s="82"/>
      <c r="BC573" s="82"/>
      <c r="BD573" s="82"/>
      <c r="BE573" s="82"/>
      <c r="BF573" s="82"/>
      <c r="BG573" s="82"/>
      <c r="BH573" s="82"/>
      <c r="BI573" s="82"/>
      <c r="BJ573" s="82"/>
      <c r="BK573" s="82"/>
      <c r="BL573" s="82"/>
      <c r="BM573" s="82"/>
      <c r="BN573" s="82"/>
      <c r="BO573" s="82"/>
      <c r="BP573" s="82"/>
      <c r="BQ573" s="82"/>
      <c r="BR573" s="82"/>
      <c r="BS573" s="82"/>
      <c r="BT573" s="82"/>
      <c r="BU573" s="82"/>
      <c r="BV573" s="82"/>
      <c r="BW573" s="82"/>
      <c r="BX573" s="82"/>
      <c r="BY573" s="82"/>
      <c r="BZ573" s="82"/>
      <c r="CA573" s="82"/>
      <c r="CB573" s="82"/>
      <c r="CC573" s="82"/>
      <c r="CD573" s="82"/>
      <c r="CE573" s="82"/>
      <c r="CF573" s="82"/>
      <c r="CG573" s="82"/>
      <c r="CH573" s="82"/>
      <c r="CI573" s="82"/>
      <c r="CJ573" s="82"/>
      <c r="CK573" s="82"/>
      <c r="CL573" s="82"/>
      <c r="CM573" s="82"/>
      <c r="CN573" s="82"/>
      <c r="CO573" s="82"/>
      <c r="CP573" s="82"/>
      <c r="CQ573" s="82"/>
      <c r="CR573" s="82"/>
      <c r="CS573" s="82"/>
      <c r="CT573" s="82"/>
      <c r="CU573" s="82"/>
      <c r="CV573" s="82"/>
      <c r="CW573" s="82"/>
      <c r="CX573" s="82"/>
    </row>
    <row r="574">
      <c r="A574" s="80"/>
      <c r="B574" s="11"/>
      <c r="C574" s="11"/>
      <c r="D574" s="99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  <c r="BB574" s="82"/>
      <c r="BC574" s="82"/>
      <c r="BD574" s="82"/>
      <c r="BE574" s="82"/>
      <c r="BF574" s="82"/>
      <c r="BG574" s="82"/>
      <c r="BH574" s="82"/>
      <c r="BI574" s="82"/>
      <c r="BJ574" s="82"/>
      <c r="BK574" s="82"/>
      <c r="BL574" s="82"/>
      <c r="BM574" s="82"/>
      <c r="BN574" s="82"/>
      <c r="BO574" s="82"/>
      <c r="BP574" s="82"/>
      <c r="BQ574" s="82"/>
      <c r="BR574" s="82"/>
      <c r="BS574" s="82"/>
      <c r="BT574" s="82"/>
      <c r="BU574" s="82"/>
      <c r="BV574" s="82"/>
      <c r="BW574" s="82"/>
      <c r="BX574" s="82"/>
      <c r="BY574" s="82"/>
      <c r="BZ574" s="82"/>
      <c r="CA574" s="82"/>
      <c r="CB574" s="82"/>
      <c r="CC574" s="82"/>
      <c r="CD574" s="82"/>
      <c r="CE574" s="82"/>
      <c r="CF574" s="82"/>
      <c r="CG574" s="82"/>
      <c r="CH574" s="82"/>
      <c r="CI574" s="82"/>
      <c r="CJ574" s="82"/>
      <c r="CK574" s="82"/>
      <c r="CL574" s="82"/>
      <c r="CM574" s="82"/>
      <c r="CN574" s="82"/>
      <c r="CO574" s="82"/>
      <c r="CP574" s="82"/>
      <c r="CQ574" s="82"/>
      <c r="CR574" s="82"/>
      <c r="CS574" s="82"/>
      <c r="CT574" s="82"/>
      <c r="CU574" s="82"/>
      <c r="CV574" s="82"/>
      <c r="CW574" s="82"/>
      <c r="CX574" s="82"/>
    </row>
    <row r="575">
      <c r="A575" s="80"/>
      <c r="B575" s="11"/>
      <c r="C575" s="11"/>
      <c r="D575" s="99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  <c r="BB575" s="82"/>
      <c r="BC575" s="82"/>
      <c r="BD575" s="82"/>
      <c r="BE575" s="82"/>
      <c r="BF575" s="82"/>
      <c r="BG575" s="82"/>
      <c r="BH575" s="82"/>
      <c r="BI575" s="82"/>
      <c r="BJ575" s="82"/>
      <c r="BK575" s="82"/>
      <c r="BL575" s="82"/>
      <c r="BM575" s="82"/>
      <c r="BN575" s="82"/>
      <c r="BO575" s="82"/>
      <c r="BP575" s="82"/>
      <c r="BQ575" s="82"/>
      <c r="BR575" s="82"/>
      <c r="BS575" s="82"/>
      <c r="BT575" s="82"/>
      <c r="BU575" s="82"/>
      <c r="BV575" s="82"/>
      <c r="BW575" s="82"/>
      <c r="BX575" s="82"/>
      <c r="BY575" s="82"/>
      <c r="BZ575" s="82"/>
      <c r="CA575" s="82"/>
      <c r="CB575" s="82"/>
      <c r="CC575" s="82"/>
      <c r="CD575" s="82"/>
      <c r="CE575" s="82"/>
      <c r="CF575" s="82"/>
      <c r="CG575" s="82"/>
      <c r="CH575" s="82"/>
      <c r="CI575" s="82"/>
      <c r="CJ575" s="82"/>
      <c r="CK575" s="82"/>
      <c r="CL575" s="82"/>
      <c r="CM575" s="82"/>
      <c r="CN575" s="82"/>
      <c r="CO575" s="82"/>
      <c r="CP575" s="82"/>
      <c r="CQ575" s="82"/>
      <c r="CR575" s="82"/>
      <c r="CS575" s="82"/>
      <c r="CT575" s="82"/>
      <c r="CU575" s="82"/>
      <c r="CV575" s="82"/>
      <c r="CW575" s="82"/>
      <c r="CX575" s="82"/>
    </row>
    <row r="576">
      <c r="A576" s="80"/>
      <c r="B576" s="11"/>
      <c r="C576" s="11"/>
      <c r="D576" s="99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  <c r="BB576" s="82"/>
      <c r="BC576" s="82"/>
      <c r="BD576" s="82"/>
      <c r="BE576" s="82"/>
      <c r="BF576" s="82"/>
      <c r="BG576" s="82"/>
      <c r="BH576" s="82"/>
      <c r="BI576" s="82"/>
      <c r="BJ576" s="82"/>
      <c r="BK576" s="82"/>
      <c r="BL576" s="82"/>
      <c r="BM576" s="82"/>
      <c r="BN576" s="82"/>
      <c r="BO576" s="82"/>
      <c r="BP576" s="82"/>
      <c r="BQ576" s="82"/>
      <c r="BR576" s="82"/>
      <c r="BS576" s="82"/>
      <c r="BT576" s="82"/>
      <c r="BU576" s="82"/>
      <c r="BV576" s="82"/>
      <c r="BW576" s="82"/>
      <c r="BX576" s="82"/>
      <c r="BY576" s="82"/>
      <c r="BZ576" s="82"/>
      <c r="CA576" s="82"/>
      <c r="CB576" s="82"/>
      <c r="CC576" s="82"/>
      <c r="CD576" s="82"/>
      <c r="CE576" s="82"/>
      <c r="CF576" s="82"/>
      <c r="CG576" s="82"/>
      <c r="CH576" s="82"/>
      <c r="CI576" s="82"/>
      <c r="CJ576" s="82"/>
      <c r="CK576" s="82"/>
      <c r="CL576" s="82"/>
      <c r="CM576" s="82"/>
      <c r="CN576" s="82"/>
      <c r="CO576" s="82"/>
      <c r="CP576" s="82"/>
      <c r="CQ576" s="82"/>
      <c r="CR576" s="82"/>
      <c r="CS576" s="82"/>
      <c r="CT576" s="82"/>
      <c r="CU576" s="82"/>
      <c r="CV576" s="82"/>
      <c r="CW576" s="82"/>
      <c r="CX576" s="82"/>
    </row>
    <row r="577">
      <c r="A577" s="80"/>
      <c r="B577" s="11"/>
      <c r="C577" s="11"/>
      <c r="D577" s="99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2"/>
      <c r="BI577" s="82"/>
      <c r="BJ577" s="82"/>
      <c r="BK577" s="82"/>
      <c r="BL577" s="82"/>
      <c r="BM577" s="82"/>
      <c r="BN577" s="82"/>
      <c r="BO577" s="82"/>
      <c r="BP577" s="82"/>
      <c r="BQ577" s="82"/>
      <c r="BR577" s="82"/>
      <c r="BS577" s="82"/>
      <c r="BT577" s="82"/>
      <c r="BU577" s="82"/>
      <c r="BV577" s="82"/>
      <c r="BW577" s="82"/>
      <c r="BX577" s="82"/>
      <c r="BY577" s="82"/>
      <c r="BZ577" s="82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2"/>
      <c r="CM577" s="82"/>
      <c r="CN577" s="82"/>
      <c r="CO577" s="82"/>
      <c r="CP577" s="82"/>
      <c r="CQ577" s="82"/>
      <c r="CR577" s="82"/>
      <c r="CS577" s="82"/>
      <c r="CT577" s="82"/>
      <c r="CU577" s="82"/>
      <c r="CV577" s="82"/>
      <c r="CW577" s="82"/>
      <c r="CX577" s="82"/>
    </row>
    <row r="578">
      <c r="A578" s="80"/>
      <c r="B578" s="11"/>
      <c r="C578" s="11"/>
      <c r="D578" s="99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  <c r="BB578" s="82"/>
      <c r="BC578" s="82"/>
      <c r="BD578" s="82"/>
      <c r="BE578" s="82"/>
      <c r="BF578" s="82"/>
      <c r="BG578" s="82"/>
      <c r="BH578" s="82"/>
      <c r="BI578" s="82"/>
      <c r="BJ578" s="82"/>
      <c r="BK578" s="82"/>
      <c r="BL578" s="82"/>
      <c r="BM578" s="82"/>
      <c r="BN578" s="82"/>
      <c r="BO578" s="82"/>
      <c r="BP578" s="82"/>
      <c r="BQ578" s="82"/>
      <c r="BR578" s="82"/>
      <c r="BS578" s="82"/>
      <c r="BT578" s="82"/>
      <c r="BU578" s="82"/>
      <c r="BV578" s="82"/>
      <c r="BW578" s="82"/>
      <c r="BX578" s="82"/>
      <c r="BY578" s="82"/>
      <c r="BZ578" s="82"/>
      <c r="CA578" s="82"/>
      <c r="CB578" s="82"/>
      <c r="CC578" s="82"/>
      <c r="CD578" s="82"/>
      <c r="CE578" s="82"/>
      <c r="CF578" s="82"/>
      <c r="CG578" s="82"/>
      <c r="CH578" s="82"/>
      <c r="CI578" s="82"/>
      <c r="CJ578" s="82"/>
      <c r="CK578" s="82"/>
      <c r="CL578" s="82"/>
      <c r="CM578" s="82"/>
      <c r="CN578" s="82"/>
      <c r="CO578" s="82"/>
      <c r="CP578" s="82"/>
      <c r="CQ578" s="82"/>
      <c r="CR578" s="82"/>
      <c r="CS578" s="82"/>
      <c r="CT578" s="82"/>
      <c r="CU578" s="82"/>
      <c r="CV578" s="82"/>
      <c r="CW578" s="82"/>
      <c r="CX578" s="82"/>
    </row>
    <row r="579">
      <c r="A579" s="80"/>
      <c r="B579" s="11"/>
      <c r="C579" s="11"/>
      <c r="D579" s="99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  <c r="BB579" s="82"/>
      <c r="BC579" s="82"/>
      <c r="BD579" s="82"/>
      <c r="BE579" s="82"/>
      <c r="BF579" s="82"/>
      <c r="BG579" s="82"/>
      <c r="BH579" s="82"/>
      <c r="BI579" s="82"/>
      <c r="BJ579" s="82"/>
      <c r="BK579" s="82"/>
      <c r="BL579" s="82"/>
      <c r="BM579" s="82"/>
      <c r="BN579" s="82"/>
      <c r="BO579" s="82"/>
      <c r="BP579" s="82"/>
      <c r="BQ579" s="82"/>
      <c r="BR579" s="82"/>
      <c r="BS579" s="82"/>
      <c r="BT579" s="82"/>
      <c r="BU579" s="82"/>
      <c r="BV579" s="82"/>
      <c r="BW579" s="82"/>
      <c r="BX579" s="82"/>
      <c r="BY579" s="82"/>
      <c r="BZ579" s="82"/>
      <c r="CA579" s="82"/>
      <c r="CB579" s="82"/>
      <c r="CC579" s="82"/>
      <c r="CD579" s="82"/>
      <c r="CE579" s="82"/>
      <c r="CF579" s="82"/>
      <c r="CG579" s="82"/>
      <c r="CH579" s="82"/>
      <c r="CI579" s="82"/>
      <c r="CJ579" s="82"/>
      <c r="CK579" s="82"/>
      <c r="CL579" s="82"/>
      <c r="CM579" s="82"/>
      <c r="CN579" s="82"/>
      <c r="CO579" s="82"/>
      <c r="CP579" s="82"/>
      <c r="CQ579" s="82"/>
      <c r="CR579" s="82"/>
      <c r="CS579" s="82"/>
      <c r="CT579" s="82"/>
      <c r="CU579" s="82"/>
      <c r="CV579" s="82"/>
      <c r="CW579" s="82"/>
      <c r="CX579" s="82"/>
    </row>
    <row r="580">
      <c r="A580" s="80"/>
      <c r="B580" s="11"/>
      <c r="C580" s="11"/>
      <c r="D580" s="99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  <c r="BB580" s="82"/>
      <c r="BC580" s="82"/>
      <c r="BD580" s="82"/>
      <c r="BE580" s="82"/>
      <c r="BF580" s="82"/>
      <c r="BG580" s="82"/>
      <c r="BH580" s="82"/>
      <c r="BI580" s="82"/>
      <c r="BJ580" s="82"/>
      <c r="BK580" s="82"/>
      <c r="BL580" s="82"/>
      <c r="BM580" s="82"/>
      <c r="BN580" s="82"/>
      <c r="BO580" s="82"/>
      <c r="BP580" s="82"/>
      <c r="BQ580" s="82"/>
      <c r="BR580" s="82"/>
      <c r="BS580" s="82"/>
      <c r="BT580" s="82"/>
      <c r="BU580" s="82"/>
      <c r="BV580" s="82"/>
      <c r="BW580" s="82"/>
      <c r="BX580" s="82"/>
      <c r="BY580" s="82"/>
      <c r="BZ580" s="82"/>
      <c r="CA580" s="82"/>
      <c r="CB580" s="82"/>
      <c r="CC580" s="82"/>
      <c r="CD580" s="82"/>
      <c r="CE580" s="82"/>
      <c r="CF580" s="82"/>
      <c r="CG580" s="82"/>
      <c r="CH580" s="82"/>
      <c r="CI580" s="82"/>
      <c r="CJ580" s="82"/>
      <c r="CK580" s="82"/>
      <c r="CL580" s="82"/>
      <c r="CM580" s="82"/>
      <c r="CN580" s="82"/>
      <c r="CO580" s="82"/>
      <c r="CP580" s="82"/>
      <c r="CQ580" s="82"/>
      <c r="CR580" s="82"/>
      <c r="CS580" s="82"/>
      <c r="CT580" s="82"/>
      <c r="CU580" s="82"/>
      <c r="CV580" s="82"/>
      <c r="CW580" s="82"/>
      <c r="CX580" s="82"/>
    </row>
    <row r="581">
      <c r="A581" s="80"/>
      <c r="B581" s="11"/>
      <c r="C581" s="11"/>
      <c r="D581" s="99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  <c r="BB581" s="82"/>
      <c r="BC581" s="82"/>
      <c r="BD581" s="82"/>
      <c r="BE581" s="82"/>
      <c r="BF581" s="82"/>
      <c r="BG581" s="82"/>
      <c r="BH581" s="82"/>
      <c r="BI581" s="82"/>
      <c r="BJ581" s="82"/>
      <c r="BK581" s="82"/>
      <c r="BL581" s="82"/>
      <c r="BM581" s="82"/>
      <c r="BN581" s="82"/>
      <c r="BO581" s="82"/>
      <c r="BP581" s="82"/>
      <c r="BQ581" s="82"/>
      <c r="BR581" s="82"/>
      <c r="BS581" s="82"/>
      <c r="BT581" s="82"/>
      <c r="BU581" s="82"/>
      <c r="BV581" s="82"/>
      <c r="BW581" s="82"/>
      <c r="BX581" s="82"/>
      <c r="BY581" s="82"/>
      <c r="BZ581" s="82"/>
      <c r="CA581" s="82"/>
      <c r="CB581" s="82"/>
      <c r="CC581" s="82"/>
      <c r="CD581" s="82"/>
      <c r="CE581" s="82"/>
      <c r="CF581" s="82"/>
      <c r="CG581" s="82"/>
      <c r="CH581" s="82"/>
      <c r="CI581" s="82"/>
      <c r="CJ581" s="82"/>
      <c r="CK581" s="82"/>
      <c r="CL581" s="82"/>
      <c r="CM581" s="82"/>
      <c r="CN581" s="82"/>
      <c r="CO581" s="82"/>
      <c r="CP581" s="82"/>
      <c r="CQ581" s="82"/>
      <c r="CR581" s="82"/>
      <c r="CS581" s="82"/>
      <c r="CT581" s="82"/>
      <c r="CU581" s="82"/>
      <c r="CV581" s="82"/>
      <c r="CW581" s="82"/>
      <c r="CX581" s="82"/>
    </row>
    <row r="582">
      <c r="A582" s="80"/>
      <c r="B582" s="11"/>
      <c r="C582" s="11"/>
      <c r="D582" s="99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  <c r="BB582" s="82"/>
      <c r="BC582" s="82"/>
      <c r="BD582" s="82"/>
      <c r="BE582" s="82"/>
      <c r="BF582" s="82"/>
      <c r="BG582" s="82"/>
      <c r="BH582" s="82"/>
      <c r="BI582" s="82"/>
      <c r="BJ582" s="82"/>
      <c r="BK582" s="82"/>
      <c r="BL582" s="82"/>
      <c r="BM582" s="82"/>
      <c r="BN582" s="82"/>
      <c r="BO582" s="82"/>
      <c r="BP582" s="82"/>
      <c r="BQ582" s="82"/>
      <c r="BR582" s="82"/>
      <c r="BS582" s="82"/>
      <c r="BT582" s="82"/>
      <c r="BU582" s="82"/>
      <c r="BV582" s="82"/>
      <c r="BW582" s="82"/>
      <c r="BX582" s="82"/>
      <c r="BY582" s="82"/>
      <c r="BZ582" s="82"/>
      <c r="CA582" s="82"/>
      <c r="CB582" s="82"/>
      <c r="CC582" s="82"/>
      <c r="CD582" s="82"/>
      <c r="CE582" s="82"/>
      <c r="CF582" s="82"/>
      <c r="CG582" s="82"/>
      <c r="CH582" s="82"/>
      <c r="CI582" s="82"/>
      <c r="CJ582" s="82"/>
      <c r="CK582" s="82"/>
      <c r="CL582" s="82"/>
      <c r="CM582" s="82"/>
      <c r="CN582" s="82"/>
      <c r="CO582" s="82"/>
      <c r="CP582" s="82"/>
      <c r="CQ582" s="82"/>
      <c r="CR582" s="82"/>
      <c r="CS582" s="82"/>
      <c r="CT582" s="82"/>
      <c r="CU582" s="82"/>
      <c r="CV582" s="82"/>
      <c r="CW582" s="82"/>
      <c r="CX582" s="82"/>
    </row>
    <row r="583">
      <c r="A583" s="80"/>
      <c r="B583" s="11"/>
      <c r="C583" s="11"/>
      <c r="D583" s="99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  <c r="BB583" s="82"/>
      <c r="BC583" s="82"/>
      <c r="BD583" s="82"/>
      <c r="BE583" s="82"/>
      <c r="BF583" s="82"/>
      <c r="BG583" s="82"/>
      <c r="BH583" s="82"/>
      <c r="BI583" s="82"/>
      <c r="BJ583" s="82"/>
      <c r="BK583" s="82"/>
      <c r="BL583" s="82"/>
      <c r="BM583" s="82"/>
      <c r="BN583" s="82"/>
      <c r="BO583" s="82"/>
      <c r="BP583" s="82"/>
      <c r="BQ583" s="82"/>
      <c r="BR583" s="82"/>
      <c r="BS583" s="82"/>
      <c r="BT583" s="82"/>
      <c r="BU583" s="82"/>
      <c r="BV583" s="82"/>
      <c r="BW583" s="82"/>
      <c r="BX583" s="82"/>
      <c r="BY583" s="82"/>
      <c r="BZ583" s="82"/>
      <c r="CA583" s="82"/>
      <c r="CB583" s="82"/>
      <c r="CC583" s="82"/>
      <c r="CD583" s="82"/>
      <c r="CE583" s="82"/>
      <c r="CF583" s="82"/>
      <c r="CG583" s="82"/>
      <c r="CH583" s="82"/>
      <c r="CI583" s="82"/>
      <c r="CJ583" s="82"/>
      <c r="CK583" s="82"/>
      <c r="CL583" s="82"/>
      <c r="CM583" s="82"/>
      <c r="CN583" s="82"/>
      <c r="CO583" s="82"/>
      <c r="CP583" s="82"/>
      <c r="CQ583" s="82"/>
      <c r="CR583" s="82"/>
      <c r="CS583" s="82"/>
      <c r="CT583" s="82"/>
      <c r="CU583" s="82"/>
      <c r="CV583" s="82"/>
      <c r="CW583" s="82"/>
      <c r="CX583" s="82"/>
    </row>
    <row r="584">
      <c r="A584" s="80"/>
      <c r="B584" s="11"/>
      <c r="C584" s="11"/>
      <c r="D584" s="99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  <c r="BB584" s="82"/>
      <c r="BC584" s="82"/>
      <c r="BD584" s="82"/>
      <c r="BE584" s="82"/>
      <c r="BF584" s="82"/>
      <c r="BG584" s="82"/>
      <c r="BH584" s="82"/>
      <c r="BI584" s="82"/>
      <c r="BJ584" s="82"/>
      <c r="BK584" s="82"/>
      <c r="BL584" s="82"/>
      <c r="BM584" s="82"/>
      <c r="BN584" s="82"/>
      <c r="BO584" s="82"/>
      <c r="BP584" s="82"/>
      <c r="BQ584" s="82"/>
      <c r="BR584" s="82"/>
      <c r="BS584" s="82"/>
      <c r="BT584" s="82"/>
      <c r="BU584" s="82"/>
      <c r="BV584" s="82"/>
      <c r="BW584" s="82"/>
      <c r="BX584" s="82"/>
      <c r="BY584" s="82"/>
      <c r="BZ584" s="82"/>
      <c r="CA584" s="82"/>
      <c r="CB584" s="82"/>
      <c r="CC584" s="82"/>
      <c r="CD584" s="82"/>
      <c r="CE584" s="82"/>
      <c r="CF584" s="82"/>
      <c r="CG584" s="82"/>
      <c r="CH584" s="82"/>
      <c r="CI584" s="82"/>
      <c r="CJ584" s="82"/>
      <c r="CK584" s="82"/>
      <c r="CL584" s="82"/>
      <c r="CM584" s="82"/>
      <c r="CN584" s="82"/>
      <c r="CO584" s="82"/>
      <c r="CP584" s="82"/>
      <c r="CQ584" s="82"/>
      <c r="CR584" s="82"/>
      <c r="CS584" s="82"/>
      <c r="CT584" s="82"/>
      <c r="CU584" s="82"/>
      <c r="CV584" s="82"/>
      <c r="CW584" s="82"/>
      <c r="CX584" s="82"/>
    </row>
    <row r="585">
      <c r="A585" s="80"/>
      <c r="B585" s="11"/>
      <c r="C585" s="11"/>
      <c r="D585" s="99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  <c r="BB585" s="82"/>
      <c r="BC585" s="82"/>
      <c r="BD585" s="82"/>
      <c r="BE585" s="82"/>
      <c r="BF585" s="82"/>
      <c r="BG585" s="82"/>
      <c r="BH585" s="82"/>
      <c r="BI585" s="82"/>
      <c r="BJ585" s="82"/>
      <c r="BK585" s="82"/>
      <c r="BL585" s="82"/>
      <c r="BM585" s="82"/>
      <c r="BN585" s="82"/>
      <c r="BO585" s="82"/>
      <c r="BP585" s="82"/>
      <c r="BQ585" s="82"/>
      <c r="BR585" s="82"/>
      <c r="BS585" s="82"/>
      <c r="BT585" s="82"/>
      <c r="BU585" s="82"/>
      <c r="BV585" s="82"/>
      <c r="BW585" s="82"/>
      <c r="BX585" s="82"/>
      <c r="BY585" s="82"/>
      <c r="BZ585" s="82"/>
      <c r="CA585" s="82"/>
      <c r="CB585" s="82"/>
      <c r="CC585" s="82"/>
      <c r="CD585" s="82"/>
      <c r="CE585" s="82"/>
      <c r="CF585" s="82"/>
      <c r="CG585" s="82"/>
      <c r="CH585" s="82"/>
      <c r="CI585" s="82"/>
      <c r="CJ585" s="82"/>
      <c r="CK585" s="82"/>
      <c r="CL585" s="82"/>
      <c r="CM585" s="82"/>
      <c r="CN585" s="82"/>
      <c r="CO585" s="82"/>
      <c r="CP585" s="82"/>
      <c r="CQ585" s="82"/>
      <c r="CR585" s="82"/>
      <c r="CS585" s="82"/>
      <c r="CT585" s="82"/>
      <c r="CU585" s="82"/>
      <c r="CV585" s="82"/>
      <c r="CW585" s="82"/>
      <c r="CX585" s="82"/>
    </row>
    <row r="586">
      <c r="A586" s="80"/>
      <c r="B586" s="11"/>
      <c r="C586" s="11"/>
      <c r="D586" s="99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  <c r="BB586" s="82"/>
      <c r="BC586" s="82"/>
      <c r="BD586" s="82"/>
      <c r="BE586" s="82"/>
      <c r="BF586" s="82"/>
      <c r="BG586" s="82"/>
      <c r="BH586" s="82"/>
      <c r="BI586" s="82"/>
      <c r="BJ586" s="82"/>
      <c r="BK586" s="82"/>
      <c r="BL586" s="82"/>
      <c r="BM586" s="82"/>
      <c r="BN586" s="82"/>
      <c r="BO586" s="82"/>
      <c r="BP586" s="82"/>
      <c r="BQ586" s="82"/>
      <c r="BR586" s="82"/>
      <c r="BS586" s="82"/>
      <c r="BT586" s="82"/>
      <c r="BU586" s="82"/>
      <c r="BV586" s="82"/>
      <c r="BW586" s="82"/>
      <c r="BX586" s="82"/>
      <c r="BY586" s="82"/>
      <c r="BZ586" s="82"/>
      <c r="CA586" s="82"/>
      <c r="CB586" s="82"/>
      <c r="CC586" s="82"/>
      <c r="CD586" s="82"/>
      <c r="CE586" s="82"/>
      <c r="CF586" s="82"/>
      <c r="CG586" s="82"/>
      <c r="CH586" s="82"/>
      <c r="CI586" s="82"/>
      <c r="CJ586" s="82"/>
      <c r="CK586" s="82"/>
      <c r="CL586" s="82"/>
      <c r="CM586" s="82"/>
      <c r="CN586" s="82"/>
      <c r="CO586" s="82"/>
      <c r="CP586" s="82"/>
      <c r="CQ586" s="82"/>
      <c r="CR586" s="82"/>
      <c r="CS586" s="82"/>
      <c r="CT586" s="82"/>
      <c r="CU586" s="82"/>
      <c r="CV586" s="82"/>
      <c r="CW586" s="82"/>
      <c r="CX586" s="82"/>
    </row>
    <row r="587">
      <c r="A587" s="80"/>
      <c r="B587" s="11"/>
      <c r="C587" s="11"/>
      <c r="D587" s="99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  <c r="BB587" s="82"/>
      <c r="BC587" s="82"/>
      <c r="BD587" s="82"/>
      <c r="BE587" s="82"/>
      <c r="BF587" s="82"/>
      <c r="BG587" s="82"/>
      <c r="BH587" s="82"/>
      <c r="BI587" s="82"/>
      <c r="BJ587" s="82"/>
      <c r="BK587" s="82"/>
      <c r="BL587" s="82"/>
      <c r="BM587" s="82"/>
      <c r="BN587" s="82"/>
      <c r="BO587" s="82"/>
      <c r="BP587" s="82"/>
      <c r="BQ587" s="82"/>
      <c r="BR587" s="82"/>
      <c r="BS587" s="82"/>
      <c r="BT587" s="82"/>
      <c r="BU587" s="82"/>
      <c r="BV587" s="82"/>
      <c r="BW587" s="82"/>
      <c r="BX587" s="82"/>
      <c r="BY587" s="82"/>
      <c r="BZ587" s="82"/>
      <c r="CA587" s="82"/>
      <c r="CB587" s="82"/>
      <c r="CC587" s="82"/>
      <c r="CD587" s="82"/>
      <c r="CE587" s="82"/>
      <c r="CF587" s="82"/>
      <c r="CG587" s="82"/>
      <c r="CH587" s="82"/>
      <c r="CI587" s="82"/>
      <c r="CJ587" s="82"/>
      <c r="CK587" s="82"/>
      <c r="CL587" s="82"/>
      <c r="CM587" s="82"/>
      <c r="CN587" s="82"/>
      <c r="CO587" s="82"/>
      <c r="CP587" s="82"/>
      <c r="CQ587" s="82"/>
      <c r="CR587" s="82"/>
      <c r="CS587" s="82"/>
      <c r="CT587" s="82"/>
      <c r="CU587" s="82"/>
      <c r="CV587" s="82"/>
      <c r="CW587" s="82"/>
      <c r="CX587" s="82"/>
    </row>
    <row r="588">
      <c r="A588" s="80"/>
      <c r="B588" s="11"/>
      <c r="C588" s="11"/>
      <c r="D588" s="99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  <c r="BB588" s="82"/>
      <c r="BC588" s="82"/>
      <c r="BD588" s="82"/>
      <c r="BE588" s="82"/>
      <c r="BF588" s="82"/>
      <c r="BG588" s="82"/>
      <c r="BH588" s="82"/>
      <c r="BI588" s="82"/>
      <c r="BJ588" s="82"/>
      <c r="BK588" s="82"/>
      <c r="BL588" s="82"/>
      <c r="BM588" s="82"/>
      <c r="BN588" s="82"/>
      <c r="BO588" s="82"/>
      <c r="BP588" s="82"/>
      <c r="BQ588" s="82"/>
      <c r="BR588" s="82"/>
      <c r="BS588" s="82"/>
      <c r="BT588" s="82"/>
      <c r="BU588" s="82"/>
      <c r="BV588" s="82"/>
      <c r="BW588" s="82"/>
      <c r="BX588" s="82"/>
      <c r="BY588" s="82"/>
      <c r="BZ588" s="82"/>
      <c r="CA588" s="82"/>
      <c r="CB588" s="82"/>
      <c r="CC588" s="82"/>
      <c r="CD588" s="82"/>
      <c r="CE588" s="82"/>
      <c r="CF588" s="82"/>
      <c r="CG588" s="82"/>
      <c r="CH588" s="82"/>
      <c r="CI588" s="82"/>
      <c r="CJ588" s="82"/>
      <c r="CK588" s="82"/>
      <c r="CL588" s="82"/>
      <c r="CM588" s="82"/>
      <c r="CN588" s="82"/>
      <c r="CO588" s="82"/>
      <c r="CP588" s="82"/>
      <c r="CQ588" s="82"/>
      <c r="CR588" s="82"/>
      <c r="CS588" s="82"/>
      <c r="CT588" s="82"/>
      <c r="CU588" s="82"/>
      <c r="CV588" s="82"/>
      <c r="CW588" s="82"/>
      <c r="CX588" s="82"/>
    </row>
    <row r="589">
      <c r="A589" s="80"/>
      <c r="B589" s="11"/>
      <c r="C589" s="11"/>
      <c r="D589" s="99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82"/>
      <c r="BD589" s="82"/>
      <c r="BE589" s="82"/>
      <c r="BF589" s="82"/>
      <c r="BG589" s="82"/>
      <c r="BH589" s="82"/>
      <c r="BI589" s="82"/>
      <c r="BJ589" s="82"/>
      <c r="BK589" s="82"/>
      <c r="BL589" s="82"/>
      <c r="BM589" s="82"/>
      <c r="BN589" s="82"/>
      <c r="BO589" s="82"/>
      <c r="BP589" s="82"/>
      <c r="BQ589" s="82"/>
      <c r="BR589" s="82"/>
      <c r="BS589" s="82"/>
      <c r="BT589" s="82"/>
      <c r="BU589" s="82"/>
      <c r="BV589" s="82"/>
      <c r="BW589" s="82"/>
      <c r="BX589" s="82"/>
      <c r="BY589" s="82"/>
      <c r="BZ589" s="82"/>
      <c r="CA589" s="82"/>
      <c r="CB589" s="82"/>
      <c r="CC589" s="82"/>
      <c r="CD589" s="82"/>
      <c r="CE589" s="82"/>
      <c r="CF589" s="82"/>
      <c r="CG589" s="82"/>
      <c r="CH589" s="82"/>
      <c r="CI589" s="82"/>
      <c r="CJ589" s="82"/>
      <c r="CK589" s="82"/>
      <c r="CL589" s="82"/>
      <c r="CM589" s="82"/>
      <c r="CN589" s="82"/>
      <c r="CO589" s="82"/>
      <c r="CP589" s="82"/>
      <c r="CQ589" s="82"/>
      <c r="CR589" s="82"/>
      <c r="CS589" s="82"/>
      <c r="CT589" s="82"/>
      <c r="CU589" s="82"/>
      <c r="CV589" s="82"/>
      <c r="CW589" s="82"/>
      <c r="CX589" s="82"/>
    </row>
    <row r="590">
      <c r="A590" s="80"/>
      <c r="B590" s="11"/>
      <c r="C590" s="11"/>
      <c r="D590" s="99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  <c r="BB590" s="82"/>
      <c r="BC590" s="82"/>
      <c r="BD590" s="82"/>
      <c r="BE590" s="82"/>
      <c r="BF590" s="82"/>
      <c r="BG590" s="82"/>
      <c r="BH590" s="82"/>
      <c r="BI590" s="82"/>
      <c r="BJ590" s="82"/>
      <c r="BK590" s="82"/>
      <c r="BL590" s="82"/>
      <c r="BM590" s="82"/>
      <c r="BN590" s="82"/>
      <c r="BO590" s="82"/>
      <c r="BP590" s="82"/>
      <c r="BQ590" s="82"/>
      <c r="BR590" s="82"/>
      <c r="BS590" s="82"/>
      <c r="BT590" s="82"/>
      <c r="BU590" s="82"/>
      <c r="BV590" s="82"/>
      <c r="BW590" s="82"/>
      <c r="BX590" s="82"/>
      <c r="BY590" s="82"/>
      <c r="BZ590" s="82"/>
      <c r="CA590" s="82"/>
      <c r="CB590" s="82"/>
      <c r="CC590" s="82"/>
      <c r="CD590" s="82"/>
      <c r="CE590" s="82"/>
      <c r="CF590" s="82"/>
      <c r="CG590" s="82"/>
      <c r="CH590" s="82"/>
      <c r="CI590" s="82"/>
      <c r="CJ590" s="82"/>
      <c r="CK590" s="82"/>
      <c r="CL590" s="82"/>
      <c r="CM590" s="82"/>
      <c r="CN590" s="82"/>
      <c r="CO590" s="82"/>
      <c r="CP590" s="82"/>
      <c r="CQ590" s="82"/>
      <c r="CR590" s="82"/>
      <c r="CS590" s="82"/>
      <c r="CT590" s="82"/>
      <c r="CU590" s="82"/>
      <c r="CV590" s="82"/>
      <c r="CW590" s="82"/>
      <c r="CX590" s="82"/>
    </row>
    <row r="591">
      <c r="A591" s="80"/>
      <c r="B591" s="11"/>
      <c r="C591" s="11"/>
      <c r="D591" s="99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  <c r="BB591" s="82"/>
      <c r="BC591" s="82"/>
      <c r="BD591" s="82"/>
      <c r="BE591" s="82"/>
      <c r="BF591" s="82"/>
      <c r="BG591" s="82"/>
      <c r="BH591" s="82"/>
      <c r="BI591" s="82"/>
      <c r="BJ591" s="82"/>
      <c r="BK591" s="82"/>
      <c r="BL591" s="82"/>
      <c r="BM591" s="82"/>
      <c r="BN591" s="82"/>
      <c r="BO591" s="82"/>
      <c r="BP591" s="82"/>
      <c r="BQ591" s="82"/>
      <c r="BR591" s="82"/>
      <c r="BS591" s="82"/>
      <c r="BT591" s="82"/>
      <c r="BU591" s="82"/>
      <c r="BV591" s="82"/>
      <c r="BW591" s="82"/>
      <c r="BX591" s="82"/>
      <c r="BY591" s="82"/>
      <c r="BZ591" s="82"/>
      <c r="CA591" s="82"/>
      <c r="CB591" s="82"/>
      <c r="CC591" s="82"/>
      <c r="CD591" s="82"/>
      <c r="CE591" s="82"/>
      <c r="CF591" s="82"/>
      <c r="CG591" s="82"/>
      <c r="CH591" s="82"/>
      <c r="CI591" s="82"/>
      <c r="CJ591" s="82"/>
      <c r="CK591" s="82"/>
      <c r="CL591" s="82"/>
      <c r="CM591" s="82"/>
      <c r="CN591" s="82"/>
      <c r="CO591" s="82"/>
      <c r="CP591" s="82"/>
      <c r="CQ591" s="82"/>
      <c r="CR591" s="82"/>
      <c r="CS591" s="82"/>
      <c r="CT591" s="82"/>
      <c r="CU591" s="82"/>
      <c r="CV591" s="82"/>
      <c r="CW591" s="82"/>
      <c r="CX591" s="82"/>
    </row>
    <row r="592">
      <c r="A592" s="80"/>
      <c r="B592" s="11"/>
      <c r="C592" s="11"/>
      <c r="D592" s="99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  <c r="BB592" s="82"/>
      <c r="BC592" s="82"/>
      <c r="BD592" s="82"/>
      <c r="BE592" s="82"/>
      <c r="BF592" s="82"/>
      <c r="BG592" s="82"/>
      <c r="BH592" s="82"/>
      <c r="BI592" s="82"/>
      <c r="BJ592" s="82"/>
      <c r="BK592" s="82"/>
      <c r="BL592" s="82"/>
      <c r="BM592" s="82"/>
      <c r="BN592" s="82"/>
      <c r="BO592" s="82"/>
      <c r="BP592" s="82"/>
      <c r="BQ592" s="82"/>
      <c r="BR592" s="82"/>
      <c r="BS592" s="82"/>
      <c r="BT592" s="82"/>
      <c r="BU592" s="82"/>
      <c r="BV592" s="82"/>
      <c r="BW592" s="82"/>
      <c r="BX592" s="82"/>
      <c r="BY592" s="82"/>
      <c r="BZ592" s="82"/>
      <c r="CA592" s="82"/>
      <c r="CB592" s="82"/>
      <c r="CC592" s="82"/>
      <c r="CD592" s="82"/>
      <c r="CE592" s="82"/>
      <c r="CF592" s="82"/>
      <c r="CG592" s="82"/>
      <c r="CH592" s="82"/>
      <c r="CI592" s="82"/>
      <c r="CJ592" s="82"/>
      <c r="CK592" s="82"/>
      <c r="CL592" s="82"/>
      <c r="CM592" s="82"/>
      <c r="CN592" s="82"/>
      <c r="CO592" s="82"/>
      <c r="CP592" s="82"/>
      <c r="CQ592" s="82"/>
      <c r="CR592" s="82"/>
      <c r="CS592" s="82"/>
      <c r="CT592" s="82"/>
      <c r="CU592" s="82"/>
      <c r="CV592" s="82"/>
      <c r="CW592" s="82"/>
      <c r="CX592" s="82"/>
    </row>
    <row r="593">
      <c r="A593" s="80"/>
      <c r="B593" s="11"/>
      <c r="C593" s="11"/>
      <c r="D593" s="99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  <c r="BB593" s="82"/>
      <c r="BC593" s="82"/>
      <c r="BD593" s="82"/>
      <c r="BE593" s="82"/>
      <c r="BF593" s="82"/>
      <c r="BG593" s="82"/>
      <c r="BH593" s="82"/>
      <c r="BI593" s="82"/>
      <c r="BJ593" s="82"/>
      <c r="BK593" s="82"/>
      <c r="BL593" s="82"/>
      <c r="BM593" s="82"/>
      <c r="BN593" s="82"/>
      <c r="BO593" s="82"/>
      <c r="BP593" s="82"/>
      <c r="BQ593" s="82"/>
      <c r="BR593" s="82"/>
      <c r="BS593" s="82"/>
      <c r="BT593" s="82"/>
      <c r="BU593" s="82"/>
      <c r="BV593" s="82"/>
      <c r="BW593" s="82"/>
      <c r="BX593" s="82"/>
      <c r="BY593" s="82"/>
      <c r="BZ593" s="82"/>
      <c r="CA593" s="82"/>
      <c r="CB593" s="82"/>
      <c r="CC593" s="82"/>
      <c r="CD593" s="82"/>
      <c r="CE593" s="82"/>
      <c r="CF593" s="82"/>
      <c r="CG593" s="82"/>
      <c r="CH593" s="82"/>
      <c r="CI593" s="82"/>
      <c r="CJ593" s="82"/>
      <c r="CK593" s="82"/>
      <c r="CL593" s="82"/>
      <c r="CM593" s="82"/>
      <c r="CN593" s="82"/>
      <c r="CO593" s="82"/>
      <c r="CP593" s="82"/>
      <c r="CQ593" s="82"/>
      <c r="CR593" s="82"/>
      <c r="CS593" s="82"/>
      <c r="CT593" s="82"/>
      <c r="CU593" s="82"/>
      <c r="CV593" s="82"/>
      <c r="CW593" s="82"/>
      <c r="CX593" s="82"/>
    </row>
    <row r="594">
      <c r="A594" s="80"/>
      <c r="B594" s="11"/>
      <c r="C594" s="11"/>
      <c r="D594" s="99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  <c r="BB594" s="82"/>
      <c r="BC594" s="82"/>
      <c r="BD594" s="82"/>
      <c r="BE594" s="82"/>
      <c r="BF594" s="82"/>
      <c r="BG594" s="82"/>
      <c r="BH594" s="82"/>
      <c r="BI594" s="82"/>
      <c r="BJ594" s="82"/>
      <c r="BK594" s="82"/>
      <c r="BL594" s="82"/>
      <c r="BM594" s="82"/>
      <c r="BN594" s="82"/>
      <c r="BO594" s="82"/>
      <c r="BP594" s="82"/>
      <c r="BQ594" s="82"/>
      <c r="BR594" s="82"/>
      <c r="BS594" s="82"/>
      <c r="BT594" s="82"/>
      <c r="BU594" s="82"/>
      <c r="BV594" s="82"/>
      <c r="BW594" s="82"/>
      <c r="BX594" s="82"/>
      <c r="BY594" s="82"/>
      <c r="BZ594" s="82"/>
      <c r="CA594" s="82"/>
      <c r="CB594" s="82"/>
      <c r="CC594" s="82"/>
      <c r="CD594" s="82"/>
      <c r="CE594" s="82"/>
      <c r="CF594" s="82"/>
      <c r="CG594" s="82"/>
      <c r="CH594" s="82"/>
      <c r="CI594" s="82"/>
      <c r="CJ594" s="82"/>
      <c r="CK594" s="82"/>
      <c r="CL594" s="82"/>
      <c r="CM594" s="82"/>
      <c r="CN594" s="82"/>
      <c r="CO594" s="82"/>
      <c r="CP594" s="82"/>
      <c r="CQ594" s="82"/>
      <c r="CR594" s="82"/>
      <c r="CS594" s="82"/>
      <c r="CT594" s="82"/>
      <c r="CU594" s="82"/>
      <c r="CV594" s="82"/>
      <c r="CW594" s="82"/>
      <c r="CX594" s="82"/>
    </row>
    <row r="595">
      <c r="A595" s="80"/>
      <c r="B595" s="11"/>
      <c r="C595" s="11"/>
      <c r="D595" s="99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2"/>
      <c r="BI595" s="82"/>
      <c r="BJ595" s="82"/>
      <c r="BK595" s="82"/>
      <c r="BL595" s="82"/>
      <c r="BM595" s="82"/>
      <c r="BN595" s="82"/>
      <c r="BO595" s="82"/>
      <c r="BP595" s="82"/>
      <c r="BQ595" s="82"/>
      <c r="BR595" s="82"/>
      <c r="BS595" s="82"/>
      <c r="BT595" s="82"/>
      <c r="BU595" s="82"/>
      <c r="BV595" s="82"/>
      <c r="BW595" s="82"/>
      <c r="BX595" s="82"/>
      <c r="BY595" s="82"/>
      <c r="BZ595" s="82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2"/>
      <c r="CM595" s="82"/>
      <c r="CN595" s="82"/>
      <c r="CO595" s="82"/>
      <c r="CP595" s="82"/>
      <c r="CQ595" s="82"/>
      <c r="CR595" s="82"/>
      <c r="CS595" s="82"/>
      <c r="CT595" s="82"/>
      <c r="CU595" s="82"/>
      <c r="CV595" s="82"/>
      <c r="CW595" s="82"/>
      <c r="CX595" s="82"/>
    </row>
    <row r="596">
      <c r="A596" s="80"/>
      <c r="B596" s="11"/>
      <c r="C596" s="11"/>
      <c r="D596" s="99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  <c r="BB596" s="82"/>
      <c r="BC596" s="82"/>
      <c r="BD596" s="82"/>
      <c r="BE596" s="82"/>
      <c r="BF596" s="82"/>
      <c r="BG596" s="82"/>
      <c r="BH596" s="82"/>
      <c r="BI596" s="82"/>
      <c r="BJ596" s="82"/>
      <c r="BK596" s="82"/>
      <c r="BL596" s="82"/>
      <c r="BM596" s="82"/>
      <c r="BN596" s="82"/>
      <c r="BO596" s="82"/>
      <c r="BP596" s="82"/>
      <c r="BQ596" s="82"/>
      <c r="BR596" s="82"/>
      <c r="BS596" s="82"/>
      <c r="BT596" s="82"/>
      <c r="BU596" s="82"/>
      <c r="BV596" s="82"/>
      <c r="BW596" s="82"/>
      <c r="BX596" s="82"/>
      <c r="BY596" s="82"/>
      <c r="BZ596" s="82"/>
      <c r="CA596" s="82"/>
      <c r="CB596" s="82"/>
      <c r="CC596" s="82"/>
      <c r="CD596" s="82"/>
      <c r="CE596" s="82"/>
      <c r="CF596" s="82"/>
      <c r="CG596" s="82"/>
      <c r="CH596" s="82"/>
      <c r="CI596" s="82"/>
      <c r="CJ596" s="82"/>
      <c r="CK596" s="82"/>
      <c r="CL596" s="82"/>
      <c r="CM596" s="82"/>
      <c r="CN596" s="82"/>
      <c r="CO596" s="82"/>
      <c r="CP596" s="82"/>
      <c r="CQ596" s="82"/>
      <c r="CR596" s="82"/>
      <c r="CS596" s="82"/>
      <c r="CT596" s="82"/>
      <c r="CU596" s="82"/>
      <c r="CV596" s="82"/>
      <c r="CW596" s="82"/>
      <c r="CX596" s="82"/>
    </row>
    <row r="597">
      <c r="A597" s="80"/>
      <c r="B597" s="11"/>
      <c r="C597" s="11"/>
      <c r="D597" s="99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  <c r="BB597" s="82"/>
      <c r="BC597" s="82"/>
      <c r="BD597" s="82"/>
      <c r="BE597" s="82"/>
      <c r="BF597" s="82"/>
      <c r="BG597" s="82"/>
      <c r="BH597" s="82"/>
      <c r="BI597" s="82"/>
      <c r="BJ597" s="82"/>
      <c r="BK597" s="82"/>
      <c r="BL597" s="82"/>
      <c r="BM597" s="82"/>
      <c r="BN597" s="82"/>
      <c r="BO597" s="82"/>
      <c r="BP597" s="82"/>
      <c r="BQ597" s="82"/>
      <c r="BR597" s="82"/>
      <c r="BS597" s="82"/>
      <c r="BT597" s="82"/>
      <c r="BU597" s="82"/>
      <c r="BV597" s="82"/>
      <c r="BW597" s="82"/>
      <c r="BX597" s="82"/>
      <c r="BY597" s="82"/>
      <c r="BZ597" s="82"/>
      <c r="CA597" s="82"/>
      <c r="CB597" s="82"/>
      <c r="CC597" s="82"/>
      <c r="CD597" s="82"/>
      <c r="CE597" s="82"/>
      <c r="CF597" s="82"/>
      <c r="CG597" s="82"/>
      <c r="CH597" s="82"/>
      <c r="CI597" s="82"/>
      <c r="CJ597" s="82"/>
      <c r="CK597" s="82"/>
      <c r="CL597" s="82"/>
      <c r="CM597" s="82"/>
      <c r="CN597" s="82"/>
      <c r="CO597" s="82"/>
      <c r="CP597" s="82"/>
      <c r="CQ597" s="82"/>
      <c r="CR597" s="82"/>
      <c r="CS597" s="82"/>
      <c r="CT597" s="82"/>
      <c r="CU597" s="82"/>
      <c r="CV597" s="82"/>
      <c r="CW597" s="82"/>
      <c r="CX597" s="82"/>
    </row>
    <row r="598">
      <c r="A598" s="80"/>
      <c r="B598" s="11"/>
      <c r="C598" s="11"/>
      <c r="D598" s="99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  <c r="BB598" s="82"/>
      <c r="BC598" s="82"/>
      <c r="BD598" s="82"/>
      <c r="BE598" s="82"/>
      <c r="BF598" s="82"/>
      <c r="BG598" s="82"/>
      <c r="BH598" s="82"/>
      <c r="BI598" s="82"/>
      <c r="BJ598" s="82"/>
      <c r="BK598" s="82"/>
      <c r="BL598" s="82"/>
      <c r="BM598" s="82"/>
      <c r="BN598" s="82"/>
      <c r="BO598" s="82"/>
      <c r="BP598" s="82"/>
      <c r="BQ598" s="82"/>
      <c r="BR598" s="82"/>
      <c r="BS598" s="82"/>
      <c r="BT598" s="82"/>
      <c r="BU598" s="82"/>
      <c r="BV598" s="82"/>
      <c r="BW598" s="82"/>
      <c r="BX598" s="82"/>
      <c r="BY598" s="82"/>
      <c r="BZ598" s="82"/>
      <c r="CA598" s="82"/>
      <c r="CB598" s="82"/>
      <c r="CC598" s="82"/>
      <c r="CD598" s="82"/>
      <c r="CE598" s="82"/>
      <c r="CF598" s="82"/>
      <c r="CG598" s="82"/>
      <c r="CH598" s="82"/>
      <c r="CI598" s="82"/>
      <c r="CJ598" s="82"/>
      <c r="CK598" s="82"/>
      <c r="CL598" s="82"/>
      <c r="CM598" s="82"/>
      <c r="CN598" s="82"/>
      <c r="CO598" s="82"/>
      <c r="CP598" s="82"/>
      <c r="CQ598" s="82"/>
      <c r="CR598" s="82"/>
      <c r="CS598" s="82"/>
      <c r="CT598" s="82"/>
      <c r="CU598" s="82"/>
      <c r="CV598" s="82"/>
      <c r="CW598" s="82"/>
      <c r="CX598" s="82"/>
    </row>
    <row r="599">
      <c r="A599" s="80"/>
      <c r="B599" s="11"/>
      <c r="C599" s="11"/>
      <c r="D599" s="99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  <c r="BB599" s="82"/>
      <c r="BC599" s="82"/>
      <c r="BD599" s="82"/>
      <c r="BE599" s="82"/>
      <c r="BF599" s="82"/>
      <c r="BG599" s="82"/>
      <c r="BH599" s="82"/>
      <c r="BI599" s="82"/>
      <c r="BJ599" s="82"/>
      <c r="BK599" s="82"/>
      <c r="BL599" s="82"/>
      <c r="BM599" s="82"/>
      <c r="BN599" s="82"/>
      <c r="BO599" s="82"/>
      <c r="BP599" s="82"/>
      <c r="BQ599" s="82"/>
      <c r="BR599" s="82"/>
      <c r="BS599" s="82"/>
      <c r="BT599" s="82"/>
      <c r="BU599" s="82"/>
      <c r="BV599" s="82"/>
      <c r="BW599" s="82"/>
      <c r="BX599" s="82"/>
      <c r="BY599" s="82"/>
      <c r="BZ599" s="82"/>
      <c r="CA599" s="82"/>
      <c r="CB599" s="82"/>
      <c r="CC599" s="82"/>
      <c r="CD599" s="82"/>
      <c r="CE599" s="82"/>
      <c r="CF599" s="82"/>
      <c r="CG599" s="82"/>
      <c r="CH599" s="82"/>
      <c r="CI599" s="82"/>
      <c r="CJ599" s="82"/>
      <c r="CK599" s="82"/>
      <c r="CL599" s="82"/>
      <c r="CM599" s="82"/>
      <c r="CN599" s="82"/>
      <c r="CO599" s="82"/>
      <c r="CP599" s="82"/>
      <c r="CQ599" s="82"/>
      <c r="CR599" s="82"/>
      <c r="CS599" s="82"/>
      <c r="CT599" s="82"/>
      <c r="CU599" s="82"/>
      <c r="CV599" s="82"/>
      <c r="CW599" s="82"/>
      <c r="CX599" s="82"/>
    </row>
    <row r="600">
      <c r="A600" s="80"/>
      <c r="B600" s="11"/>
      <c r="C600" s="11"/>
      <c r="D600" s="99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  <c r="BB600" s="82"/>
      <c r="BC600" s="82"/>
      <c r="BD600" s="82"/>
      <c r="BE600" s="82"/>
      <c r="BF600" s="82"/>
      <c r="BG600" s="82"/>
      <c r="BH600" s="82"/>
      <c r="BI600" s="82"/>
      <c r="BJ600" s="82"/>
      <c r="BK600" s="82"/>
      <c r="BL600" s="82"/>
      <c r="BM600" s="82"/>
      <c r="BN600" s="82"/>
      <c r="BO600" s="82"/>
      <c r="BP600" s="82"/>
      <c r="BQ600" s="82"/>
      <c r="BR600" s="82"/>
      <c r="BS600" s="82"/>
      <c r="BT600" s="82"/>
      <c r="BU600" s="82"/>
      <c r="BV600" s="82"/>
      <c r="BW600" s="82"/>
      <c r="BX600" s="82"/>
      <c r="BY600" s="82"/>
      <c r="BZ600" s="82"/>
      <c r="CA600" s="82"/>
      <c r="CB600" s="82"/>
      <c r="CC600" s="82"/>
      <c r="CD600" s="82"/>
      <c r="CE600" s="82"/>
      <c r="CF600" s="82"/>
      <c r="CG600" s="82"/>
      <c r="CH600" s="82"/>
      <c r="CI600" s="82"/>
      <c r="CJ600" s="82"/>
      <c r="CK600" s="82"/>
      <c r="CL600" s="82"/>
      <c r="CM600" s="82"/>
      <c r="CN600" s="82"/>
      <c r="CO600" s="82"/>
      <c r="CP600" s="82"/>
      <c r="CQ600" s="82"/>
      <c r="CR600" s="82"/>
      <c r="CS600" s="82"/>
      <c r="CT600" s="82"/>
      <c r="CU600" s="82"/>
      <c r="CV600" s="82"/>
      <c r="CW600" s="82"/>
      <c r="CX600" s="82"/>
    </row>
    <row r="601">
      <c r="A601" s="80"/>
      <c r="B601" s="11"/>
      <c r="C601" s="11"/>
      <c r="D601" s="99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  <c r="BB601" s="82"/>
      <c r="BC601" s="82"/>
      <c r="BD601" s="82"/>
      <c r="BE601" s="82"/>
      <c r="BF601" s="82"/>
      <c r="BG601" s="82"/>
      <c r="BH601" s="82"/>
      <c r="BI601" s="82"/>
      <c r="BJ601" s="82"/>
      <c r="BK601" s="82"/>
      <c r="BL601" s="82"/>
      <c r="BM601" s="82"/>
      <c r="BN601" s="82"/>
      <c r="BO601" s="82"/>
      <c r="BP601" s="82"/>
      <c r="BQ601" s="82"/>
      <c r="BR601" s="82"/>
      <c r="BS601" s="82"/>
      <c r="BT601" s="82"/>
      <c r="BU601" s="82"/>
      <c r="BV601" s="82"/>
      <c r="BW601" s="82"/>
      <c r="BX601" s="82"/>
      <c r="BY601" s="82"/>
      <c r="BZ601" s="82"/>
      <c r="CA601" s="82"/>
      <c r="CB601" s="82"/>
      <c r="CC601" s="82"/>
      <c r="CD601" s="82"/>
      <c r="CE601" s="82"/>
      <c r="CF601" s="82"/>
      <c r="CG601" s="82"/>
      <c r="CH601" s="82"/>
      <c r="CI601" s="82"/>
      <c r="CJ601" s="82"/>
      <c r="CK601" s="82"/>
      <c r="CL601" s="82"/>
      <c r="CM601" s="82"/>
      <c r="CN601" s="82"/>
      <c r="CO601" s="82"/>
      <c r="CP601" s="82"/>
      <c r="CQ601" s="82"/>
      <c r="CR601" s="82"/>
      <c r="CS601" s="82"/>
      <c r="CT601" s="82"/>
      <c r="CU601" s="82"/>
      <c r="CV601" s="82"/>
      <c r="CW601" s="82"/>
      <c r="CX601" s="82"/>
    </row>
    <row r="602">
      <c r="A602" s="80"/>
      <c r="B602" s="11"/>
      <c r="C602" s="11"/>
      <c r="D602" s="99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  <c r="BB602" s="82"/>
      <c r="BC602" s="82"/>
      <c r="BD602" s="82"/>
      <c r="BE602" s="82"/>
      <c r="BF602" s="82"/>
      <c r="BG602" s="82"/>
      <c r="BH602" s="82"/>
      <c r="BI602" s="82"/>
      <c r="BJ602" s="82"/>
      <c r="BK602" s="82"/>
      <c r="BL602" s="82"/>
      <c r="BM602" s="82"/>
      <c r="BN602" s="82"/>
      <c r="BO602" s="82"/>
      <c r="BP602" s="82"/>
      <c r="BQ602" s="82"/>
      <c r="BR602" s="82"/>
      <c r="BS602" s="82"/>
      <c r="BT602" s="82"/>
      <c r="BU602" s="82"/>
      <c r="BV602" s="82"/>
      <c r="BW602" s="82"/>
      <c r="BX602" s="82"/>
      <c r="BY602" s="82"/>
      <c r="BZ602" s="82"/>
      <c r="CA602" s="82"/>
      <c r="CB602" s="82"/>
      <c r="CC602" s="82"/>
      <c r="CD602" s="82"/>
      <c r="CE602" s="82"/>
      <c r="CF602" s="82"/>
      <c r="CG602" s="82"/>
      <c r="CH602" s="82"/>
      <c r="CI602" s="82"/>
      <c r="CJ602" s="82"/>
      <c r="CK602" s="82"/>
      <c r="CL602" s="82"/>
      <c r="CM602" s="82"/>
      <c r="CN602" s="82"/>
      <c r="CO602" s="82"/>
      <c r="CP602" s="82"/>
      <c r="CQ602" s="82"/>
      <c r="CR602" s="82"/>
      <c r="CS602" s="82"/>
      <c r="CT602" s="82"/>
      <c r="CU602" s="82"/>
      <c r="CV602" s="82"/>
      <c r="CW602" s="82"/>
      <c r="CX602" s="82"/>
    </row>
    <row r="603">
      <c r="A603" s="80"/>
      <c r="B603" s="11"/>
      <c r="C603" s="11"/>
      <c r="D603" s="99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  <c r="BB603" s="82"/>
      <c r="BC603" s="82"/>
      <c r="BD603" s="82"/>
      <c r="BE603" s="82"/>
      <c r="BF603" s="82"/>
      <c r="BG603" s="82"/>
      <c r="BH603" s="82"/>
      <c r="BI603" s="82"/>
      <c r="BJ603" s="82"/>
      <c r="BK603" s="82"/>
      <c r="BL603" s="82"/>
      <c r="BM603" s="82"/>
      <c r="BN603" s="82"/>
      <c r="BO603" s="82"/>
      <c r="BP603" s="82"/>
      <c r="BQ603" s="82"/>
      <c r="BR603" s="82"/>
      <c r="BS603" s="82"/>
      <c r="BT603" s="82"/>
      <c r="BU603" s="82"/>
      <c r="BV603" s="82"/>
      <c r="BW603" s="82"/>
      <c r="BX603" s="82"/>
      <c r="BY603" s="82"/>
      <c r="BZ603" s="82"/>
      <c r="CA603" s="82"/>
      <c r="CB603" s="82"/>
      <c r="CC603" s="82"/>
      <c r="CD603" s="82"/>
      <c r="CE603" s="82"/>
      <c r="CF603" s="82"/>
      <c r="CG603" s="82"/>
      <c r="CH603" s="82"/>
      <c r="CI603" s="82"/>
      <c r="CJ603" s="82"/>
      <c r="CK603" s="82"/>
      <c r="CL603" s="82"/>
      <c r="CM603" s="82"/>
      <c r="CN603" s="82"/>
      <c r="CO603" s="82"/>
      <c r="CP603" s="82"/>
      <c r="CQ603" s="82"/>
      <c r="CR603" s="82"/>
      <c r="CS603" s="82"/>
      <c r="CT603" s="82"/>
      <c r="CU603" s="82"/>
      <c r="CV603" s="82"/>
      <c r="CW603" s="82"/>
      <c r="CX603" s="82"/>
    </row>
    <row r="604">
      <c r="A604" s="80"/>
      <c r="B604" s="11"/>
      <c r="C604" s="11"/>
      <c r="D604" s="99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  <c r="BB604" s="82"/>
      <c r="BC604" s="82"/>
      <c r="BD604" s="82"/>
      <c r="BE604" s="82"/>
      <c r="BF604" s="82"/>
      <c r="BG604" s="82"/>
      <c r="BH604" s="82"/>
      <c r="BI604" s="82"/>
      <c r="BJ604" s="82"/>
      <c r="BK604" s="82"/>
      <c r="BL604" s="82"/>
      <c r="BM604" s="82"/>
      <c r="BN604" s="82"/>
      <c r="BO604" s="82"/>
      <c r="BP604" s="82"/>
      <c r="BQ604" s="82"/>
      <c r="BR604" s="82"/>
      <c r="BS604" s="82"/>
      <c r="BT604" s="82"/>
      <c r="BU604" s="82"/>
      <c r="BV604" s="82"/>
      <c r="BW604" s="82"/>
      <c r="BX604" s="82"/>
      <c r="BY604" s="82"/>
      <c r="BZ604" s="82"/>
      <c r="CA604" s="82"/>
      <c r="CB604" s="82"/>
      <c r="CC604" s="82"/>
      <c r="CD604" s="82"/>
      <c r="CE604" s="82"/>
      <c r="CF604" s="82"/>
      <c r="CG604" s="82"/>
      <c r="CH604" s="82"/>
      <c r="CI604" s="82"/>
      <c r="CJ604" s="82"/>
      <c r="CK604" s="82"/>
      <c r="CL604" s="82"/>
      <c r="CM604" s="82"/>
      <c r="CN604" s="82"/>
      <c r="CO604" s="82"/>
      <c r="CP604" s="82"/>
      <c r="CQ604" s="82"/>
      <c r="CR604" s="82"/>
      <c r="CS604" s="82"/>
      <c r="CT604" s="82"/>
      <c r="CU604" s="82"/>
      <c r="CV604" s="82"/>
      <c r="CW604" s="82"/>
      <c r="CX604" s="82"/>
    </row>
    <row r="605">
      <c r="A605" s="80"/>
      <c r="B605" s="11"/>
      <c r="C605" s="11"/>
      <c r="D605" s="99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  <c r="BB605" s="82"/>
      <c r="BC605" s="82"/>
      <c r="BD605" s="82"/>
      <c r="BE605" s="82"/>
      <c r="BF605" s="82"/>
      <c r="BG605" s="82"/>
      <c r="BH605" s="82"/>
      <c r="BI605" s="82"/>
      <c r="BJ605" s="82"/>
      <c r="BK605" s="82"/>
      <c r="BL605" s="82"/>
      <c r="BM605" s="82"/>
      <c r="BN605" s="82"/>
      <c r="BO605" s="82"/>
      <c r="BP605" s="82"/>
      <c r="BQ605" s="82"/>
      <c r="BR605" s="82"/>
      <c r="BS605" s="82"/>
      <c r="BT605" s="82"/>
      <c r="BU605" s="82"/>
      <c r="BV605" s="82"/>
      <c r="BW605" s="82"/>
      <c r="BX605" s="82"/>
      <c r="BY605" s="82"/>
      <c r="BZ605" s="82"/>
      <c r="CA605" s="82"/>
      <c r="CB605" s="82"/>
      <c r="CC605" s="82"/>
      <c r="CD605" s="82"/>
      <c r="CE605" s="82"/>
      <c r="CF605" s="82"/>
      <c r="CG605" s="82"/>
      <c r="CH605" s="82"/>
      <c r="CI605" s="82"/>
      <c r="CJ605" s="82"/>
      <c r="CK605" s="82"/>
      <c r="CL605" s="82"/>
      <c r="CM605" s="82"/>
      <c r="CN605" s="82"/>
      <c r="CO605" s="82"/>
      <c r="CP605" s="82"/>
      <c r="CQ605" s="82"/>
      <c r="CR605" s="82"/>
      <c r="CS605" s="82"/>
      <c r="CT605" s="82"/>
      <c r="CU605" s="82"/>
      <c r="CV605" s="82"/>
      <c r="CW605" s="82"/>
      <c r="CX605" s="82"/>
    </row>
    <row r="606">
      <c r="A606" s="80"/>
      <c r="B606" s="11"/>
      <c r="C606" s="11"/>
      <c r="D606" s="99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  <c r="BB606" s="82"/>
      <c r="BC606" s="82"/>
      <c r="BD606" s="82"/>
      <c r="BE606" s="82"/>
      <c r="BF606" s="82"/>
      <c r="BG606" s="82"/>
      <c r="BH606" s="82"/>
      <c r="BI606" s="82"/>
      <c r="BJ606" s="82"/>
      <c r="BK606" s="82"/>
      <c r="BL606" s="82"/>
      <c r="BM606" s="82"/>
      <c r="BN606" s="82"/>
      <c r="BO606" s="82"/>
      <c r="BP606" s="82"/>
      <c r="BQ606" s="82"/>
      <c r="BR606" s="82"/>
      <c r="BS606" s="82"/>
      <c r="BT606" s="82"/>
      <c r="BU606" s="82"/>
      <c r="BV606" s="82"/>
      <c r="BW606" s="82"/>
      <c r="BX606" s="82"/>
      <c r="BY606" s="82"/>
      <c r="BZ606" s="82"/>
      <c r="CA606" s="82"/>
      <c r="CB606" s="82"/>
      <c r="CC606" s="82"/>
      <c r="CD606" s="82"/>
      <c r="CE606" s="82"/>
      <c r="CF606" s="82"/>
      <c r="CG606" s="82"/>
      <c r="CH606" s="82"/>
      <c r="CI606" s="82"/>
      <c r="CJ606" s="82"/>
      <c r="CK606" s="82"/>
      <c r="CL606" s="82"/>
      <c r="CM606" s="82"/>
      <c r="CN606" s="82"/>
      <c r="CO606" s="82"/>
      <c r="CP606" s="82"/>
      <c r="CQ606" s="82"/>
      <c r="CR606" s="82"/>
      <c r="CS606" s="82"/>
      <c r="CT606" s="82"/>
      <c r="CU606" s="82"/>
      <c r="CV606" s="82"/>
      <c r="CW606" s="82"/>
      <c r="CX606" s="82"/>
    </row>
    <row r="607">
      <c r="A607" s="80"/>
      <c r="B607" s="11"/>
      <c r="C607" s="11"/>
      <c r="D607" s="99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  <c r="BB607" s="82"/>
      <c r="BC607" s="82"/>
      <c r="BD607" s="82"/>
      <c r="BE607" s="82"/>
      <c r="BF607" s="82"/>
      <c r="BG607" s="82"/>
      <c r="BH607" s="82"/>
      <c r="BI607" s="82"/>
      <c r="BJ607" s="82"/>
      <c r="BK607" s="82"/>
      <c r="BL607" s="82"/>
      <c r="BM607" s="82"/>
      <c r="BN607" s="82"/>
      <c r="BO607" s="82"/>
      <c r="BP607" s="82"/>
      <c r="BQ607" s="82"/>
      <c r="BR607" s="82"/>
      <c r="BS607" s="82"/>
      <c r="BT607" s="82"/>
      <c r="BU607" s="82"/>
      <c r="BV607" s="82"/>
      <c r="BW607" s="82"/>
      <c r="BX607" s="82"/>
      <c r="BY607" s="82"/>
      <c r="BZ607" s="82"/>
      <c r="CA607" s="82"/>
      <c r="CB607" s="82"/>
      <c r="CC607" s="82"/>
      <c r="CD607" s="82"/>
      <c r="CE607" s="82"/>
      <c r="CF607" s="82"/>
      <c r="CG607" s="82"/>
      <c r="CH607" s="82"/>
      <c r="CI607" s="82"/>
      <c r="CJ607" s="82"/>
      <c r="CK607" s="82"/>
      <c r="CL607" s="82"/>
      <c r="CM607" s="82"/>
      <c r="CN607" s="82"/>
      <c r="CO607" s="82"/>
      <c r="CP607" s="82"/>
      <c r="CQ607" s="82"/>
      <c r="CR607" s="82"/>
      <c r="CS607" s="82"/>
      <c r="CT607" s="82"/>
      <c r="CU607" s="82"/>
      <c r="CV607" s="82"/>
      <c r="CW607" s="82"/>
      <c r="CX607" s="82"/>
    </row>
    <row r="608">
      <c r="A608" s="80"/>
      <c r="B608" s="11"/>
      <c r="C608" s="11"/>
      <c r="D608" s="99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  <c r="BB608" s="82"/>
      <c r="BC608" s="82"/>
      <c r="BD608" s="82"/>
      <c r="BE608" s="82"/>
      <c r="BF608" s="82"/>
      <c r="BG608" s="82"/>
      <c r="BH608" s="82"/>
      <c r="BI608" s="82"/>
      <c r="BJ608" s="82"/>
      <c r="BK608" s="82"/>
      <c r="BL608" s="82"/>
      <c r="BM608" s="82"/>
      <c r="BN608" s="82"/>
      <c r="BO608" s="82"/>
      <c r="BP608" s="82"/>
      <c r="BQ608" s="82"/>
      <c r="BR608" s="82"/>
      <c r="BS608" s="82"/>
      <c r="BT608" s="82"/>
      <c r="BU608" s="82"/>
      <c r="BV608" s="82"/>
      <c r="BW608" s="82"/>
      <c r="BX608" s="82"/>
      <c r="BY608" s="82"/>
      <c r="BZ608" s="82"/>
      <c r="CA608" s="82"/>
      <c r="CB608" s="82"/>
      <c r="CC608" s="82"/>
      <c r="CD608" s="82"/>
      <c r="CE608" s="82"/>
      <c r="CF608" s="82"/>
      <c r="CG608" s="82"/>
      <c r="CH608" s="82"/>
      <c r="CI608" s="82"/>
      <c r="CJ608" s="82"/>
      <c r="CK608" s="82"/>
      <c r="CL608" s="82"/>
      <c r="CM608" s="82"/>
      <c r="CN608" s="82"/>
      <c r="CO608" s="82"/>
      <c r="CP608" s="82"/>
      <c r="CQ608" s="82"/>
      <c r="CR608" s="82"/>
      <c r="CS608" s="82"/>
      <c r="CT608" s="82"/>
      <c r="CU608" s="82"/>
      <c r="CV608" s="82"/>
      <c r="CW608" s="82"/>
      <c r="CX608" s="82"/>
    </row>
    <row r="609">
      <c r="A609" s="80"/>
      <c r="B609" s="11"/>
      <c r="C609" s="11"/>
      <c r="D609" s="99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  <c r="BB609" s="82"/>
      <c r="BC609" s="82"/>
      <c r="BD609" s="82"/>
      <c r="BE609" s="82"/>
      <c r="BF609" s="82"/>
      <c r="BG609" s="82"/>
      <c r="BH609" s="82"/>
      <c r="BI609" s="82"/>
      <c r="BJ609" s="82"/>
      <c r="BK609" s="82"/>
      <c r="BL609" s="82"/>
      <c r="BM609" s="82"/>
      <c r="BN609" s="82"/>
      <c r="BO609" s="82"/>
      <c r="BP609" s="82"/>
      <c r="BQ609" s="82"/>
      <c r="BR609" s="82"/>
      <c r="BS609" s="82"/>
      <c r="BT609" s="82"/>
      <c r="BU609" s="82"/>
      <c r="BV609" s="82"/>
      <c r="BW609" s="82"/>
      <c r="BX609" s="82"/>
      <c r="BY609" s="82"/>
      <c r="BZ609" s="82"/>
      <c r="CA609" s="82"/>
      <c r="CB609" s="82"/>
      <c r="CC609" s="82"/>
      <c r="CD609" s="82"/>
      <c r="CE609" s="82"/>
      <c r="CF609" s="82"/>
      <c r="CG609" s="82"/>
      <c r="CH609" s="82"/>
      <c r="CI609" s="82"/>
      <c r="CJ609" s="82"/>
      <c r="CK609" s="82"/>
      <c r="CL609" s="82"/>
      <c r="CM609" s="82"/>
      <c r="CN609" s="82"/>
      <c r="CO609" s="82"/>
      <c r="CP609" s="82"/>
      <c r="CQ609" s="82"/>
      <c r="CR609" s="82"/>
      <c r="CS609" s="82"/>
      <c r="CT609" s="82"/>
      <c r="CU609" s="82"/>
      <c r="CV609" s="82"/>
      <c r="CW609" s="82"/>
      <c r="CX609" s="82"/>
    </row>
    <row r="610">
      <c r="A610" s="80"/>
      <c r="B610" s="11"/>
      <c r="C610" s="11"/>
      <c r="D610" s="99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  <c r="BB610" s="82"/>
      <c r="BC610" s="82"/>
      <c r="BD610" s="82"/>
      <c r="BE610" s="82"/>
      <c r="BF610" s="82"/>
      <c r="BG610" s="82"/>
      <c r="BH610" s="82"/>
      <c r="BI610" s="82"/>
      <c r="BJ610" s="82"/>
      <c r="BK610" s="82"/>
      <c r="BL610" s="82"/>
      <c r="BM610" s="82"/>
      <c r="BN610" s="82"/>
      <c r="BO610" s="82"/>
      <c r="BP610" s="82"/>
      <c r="BQ610" s="82"/>
      <c r="BR610" s="82"/>
      <c r="BS610" s="82"/>
      <c r="BT610" s="82"/>
      <c r="BU610" s="82"/>
      <c r="BV610" s="82"/>
      <c r="BW610" s="82"/>
      <c r="BX610" s="82"/>
      <c r="BY610" s="82"/>
      <c r="BZ610" s="82"/>
      <c r="CA610" s="82"/>
      <c r="CB610" s="82"/>
      <c r="CC610" s="82"/>
      <c r="CD610" s="82"/>
      <c r="CE610" s="82"/>
      <c r="CF610" s="82"/>
      <c r="CG610" s="82"/>
      <c r="CH610" s="82"/>
      <c r="CI610" s="82"/>
      <c r="CJ610" s="82"/>
      <c r="CK610" s="82"/>
      <c r="CL610" s="82"/>
      <c r="CM610" s="82"/>
      <c r="CN610" s="82"/>
      <c r="CO610" s="82"/>
      <c r="CP610" s="82"/>
      <c r="CQ610" s="82"/>
      <c r="CR610" s="82"/>
      <c r="CS610" s="82"/>
      <c r="CT610" s="82"/>
      <c r="CU610" s="82"/>
      <c r="CV610" s="82"/>
      <c r="CW610" s="82"/>
      <c r="CX610" s="82"/>
    </row>
    <row r="611">
      <c r="A611" s="80"/>
      <c r="B611" s="11"/>
      <c r="C611" s="11"/>
      <c r="D611" s="99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  <c r="BB611" s="82"/>
      <c r="BC611" s="82"/>
      <c r="BD611" s="82"/>
      <c r="BE611" s="82"/>
      <c r="BF611" s="82"/>
      <c r="BG611" s="82"/>
      <c r="BH611" s="82"/>
      <c r="BI611" s="82"/>
      <c r="BJ611" s="82"/>
      <c r="BK611" s="82"/>
      <c r="BL611" s="82"/>
      <c r="BM611" s="82"/>
      <c r="BN611" s="82"/>
      <c r="BO611" s="82"/>
      <c r="BP611" s="82"/>
      <c r="BQ611" s="82"/>
      <c r="BR611" s="82"/>
      <c r="BS611" s="82"/>
      <c r="BT611" s="82"/>
      <c r="BU611" s="82"/>
      <c r="BV611" s="82"/>
      <c r="BW611" s="82"/>
      <c r="BX611" s="82"/>
      <c r="BY611" s="82"/>
      <c r="BZ611" s="82"/>
      <c r="CA611" s="82"/>
      <c r="CB611" s="82"/>
      <c r="CC611" s="82"/>
      <c r="CD611" s="82"/>
      <c r="CE611" s="82"/>
      <c r="CF611" s="82"/>
      <c r="CG611" s="82"/>
      <c r="CH611" s="82"/>
      <c r="CI611" s="82"/>
      <c r="CJ611" s="82"/>
      <c r="CK611" s="82"/>
      <c r="CL611" s="82"/>
      <c r="CM611" s="82"/>
      <c r="CN611" s="82"/>
      <c r="CO611" s="82"/>
      <c r="CP611" s="82"/>
      <c r="CQ611" s="82"/>
      <c r="CR611" s="82"/>
      <c r="CS611" s="82"/>
      <c r="CT611" s="82"/>
      <c r="CU611" s="82"/>
      <c r="CV611" s="82"/>
      <c r="CW611" s="82"/>
      <c r="CX611" s="82"/>
    </row>
    <row r="612">
      <c r="A612" s="80"/>
      <c r="B612" s="11"/>
      <c r="C612" s="11"/>
      <c r="D612" s="99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  <c r="BB612" s="82"/>
      <c r="BC612" s="82"/>
      <c r="BD612" s="82"/>
      <c r="BE612" s="82"/>
      <c r="BF612" s="82"/>
      <c r="BG612" s="82"/>
      <c r="BH612" s="82"/>
      <c r="BI612" s="82"/>
      <c r="BJ612" s="82"/>
      <c r="BK612" s="82"/>
      <c r="BL612" s="82"/>
      <c r="BM612" s="82"/>
      <c r="BN612" s="82"/>
      <c r="BO612" s="82"/>
      <c r="BP612" s="82"/>
      <c r="BQ612" s="82"/>
      <c r="BR612" s="82"/>
      <c r="BS612" s="82"/>
      <c r="BT612" s="82"/>
      <c r="BU612" s="82"/>
      <c r="BV612" s="82"/>
      <c r="BW612" s="82"/>
      <c r="BX612" s="82"/>
      <c r="BY612" s="82"/>
      <c r="BZ612" s="82"/>
      <c r="CA612" s="82"/>
      <c r="CB612" s="82"/>
      <c r="CC612" s="82"/>
      <c r="CD612" s="82"/>
      <c r="CE612" s="82"/>
      <c r="CF612" s="82"/>
      <c r="CG612" s="82"/>
      <c r="CH612" s="82"/>
      <c r="CI612" s="82"/>
      <c r="CJ612" s="82"/>
      <c r="CK612" s="82"/>
      <c r="CL612" s="82"/>
      <c r="CM612" s="82"/>
      <c r="CN612" s="82"/>
      <c r="CO612" s="82"/>
      <c r="CP612" s="82"/>
      <c r="CQ612" s="82"/>
      <c r="CR612" s="82"/>
      <c r="CS612" s="82"/>
      <c r="CT612" s="82"/>
      <c r="CU612" s="82"/>
      <c r="CV612" s="82"/>
      <c r="CW612" s="82"/>
      <c r="CX612" s="82"/>
    </row>
    <row r="613">
      <c r="A613" s="80"/>
      <c r="B613" s="11"/>
      <c r="C613" s="11"/>
      <c r="D613" s="99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  <c r="BB613" s="82"/>
      <c r="BC613" s="82"/>
      <c r="BD613" s="82"/>
      <c r="BE613" s="82"/>
      <c r="BF613" s="82"/>
      <c r="BG613" s="82"/>
      <c r="BH613" s="82"/>
      <c r="BI613" s="82"/>
      <c r="BJ613" s="82"/>
      <c r="BK613" s="82"/>
      <c r="BL613" s="82"/>
      <c r="BM613" s="82"/>
      <c r="BN613" s="82"/>
      <c r="BO613" s="82"/>
      <c r="BP613" s="82"/>
      <c r="BQ613" s="82"/>
      <c r="BR613" s="82"/>
      <c r="BS613" s="82"/>
      <c r="BT613" s="82"/>
      <c r="BU613" s="82"/>
      <c r="BV613" s="82"/>
      <c r="BW613" s="82"/>
      <c r="BX613" s="82"/>
      <c r="BY613" s="82"/>
      <c r="BZ613" s="82"/>
      <c r="CA613" s="82"/>
      <c r="CB613" s="82"/>
      <c r="CC613" s="82"/>
      <c r="CD613" s="82"/>
      <c r="CE613" s="82"/>
      <c r="CF613" s="82"/>
      <c r="CG613" s="82"/>
      <c r="CH613" s="82"/>
      <c r="CI613" s="82"/>
      <c r="CJ613" s="82"/>
      <c r="CK613" s="82"/>
      <c r="CL613" s="82"/>
      <c r="CM613" s="82"/>
      <c r="CN613" s="82"/>
      <c r="CO613" s="82"/>
      <c r="CP613" s="82"/>
      <c r="CQ613" s="82"/>
      <c r="CR613" s="82"/>
      <c r="CS613" s="82"/>
      <c r="CT613" s="82"/>
      <c r="CU613" s="82"/>
      <c r="CV613" s="82"/>
      <c r="CW613" s="82"/>
      <c r="CX613" s="82"/>
    </row>
    <row r="614">
      <c r="A614" s="80"/>
      <c r="B614" s="11"/>
      <c r="C614" s="11"/>
      <c r="D614" s="99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  <c r="BB614" s="82"/>
      <c r="BC614" s="82"/>
      <c r="BD614" s="82"/>
      <c r="BE614" s="82"/>
      <c r="BF614" s="82"/>
      <c r="BG614" s="82"/>
      <c r="BH614" s="82"/>
      <c r="BI614" s="82"/>
      <c r="BJ614" s="82"/>
      <c r="BK614" s="82"/>
      <c r="BL614" s="82"/>
      <c r="BM614" s="82"/>
      <c r="BN614" s="82"/>
      <c r="BO614" s="82"/>
      <c r="BP614" s="82"/>
      <c r="BQ614" s="82"/>
      <c r="BR614" s="82"/>
      <c r="BS614" s="82"/>
      <c r="BT614" s="82"/>
      <c r="BU614" s="82"/>
      <c r="BV614" s="82"/>
      <c r="BW614" s="82"/>
      <c r="BX614" s="82"/>
      <c r="BY614" s="82"/>
      <c r="BZ614" s="82"/>
      <c r="CA614" s="82"/>
      <c r="CB614" s="82"/>
      <c r="CC614" s="82"/>
      <c r="CD614" s="82"/>
      <c r="CE614" s="82"/>
      <c r="CF614" s="82"/>
      <c r="CG614" s="82"/>
      <c r="CH614" s="82"/>
      <c r="CI614" s="82"/>
      <c r="CJ614" s="82"/>
      <c r="CK614" s="82"/>
      <c r="CL614" s="82"/>
      <c r="CM614" s="82"/>
      <c r="CN614" s="82"/>
      <c r="CO614" s="82"/>
      <c r="CP614" s="82"/>
      <c r="CQ614" s="82"/>
      <c r="CR614" s="82"/>
      <c r="CS614" s="82"/>
      <c r="CT614" s="82"/>
      <c r="CU614" s="82"/>
      <c r="CV614" s="82"/>
      <c r="CW614" s="82"/>
      <c r="CX614" s="82"/>
    </row>
    <row r="615">
      <c r="A615" s="80"/>
      <c r="B615" s="11"/>
      <c r="C615" s="11"/>
      <c r="D615" s="99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  <c r="BB615" s="82"/>
      <c r="BC615" s="82"/>
      <c r="BD615" s="82"/>
      <c r="BE615" s="82"/>
      <c r="BF615" s="82"/>
      <c r="BG615" s="82"/>
      <c r="BH615" s="82"/>
      <c r="BI615" s="82"/>
      <c r="BJ615" s="82"/>
      <c r="BK615" s="82"/>
      <c r="BL615" s="82"/>
      <c r="BM615" s="82"/>
      <c r="BN615" s="82"/>
      <c r="BO615" s="82"/>
      <c r="BP615" s="82"/>
      <c r="BQ615" s="82"/>
      <c r="BR615" s="82"/>
      <c r="BS615" s="82"/>
      <c r="BT615" s="82"/>
      <c r="BU615" s="82"/>
      <c r="BV615" s="82"/>
      <c r="BW615" s="82"/>
      <c r="BX615" s="82"/>
      <c r="BY615" s="82"/>
      <c r="BZ615" s="82"/>
      <c r="CA615" s="82"/>
      <c r="CB615" s="82"/>
      <c r="CC615" s="82"/>
      <c r="CD615" s="82"/>
      <c r="CE615" s="82"/>
      <c r="CF615" s="82"/>
      <c r="CG615" s="82"/>
      <c r="CH615" s="82"/>
      <c r="CI615" s="82"/>
      <c r="CJ615" s="82"/>
      <c r="CK615" s="82"/>
      <c r="CL615" s="82"/>
      <c r="CM615" s="82"/>
      <c r="CN615" s="82"/>
      <c r="CO615" s="82"/>
      <c r="CP615" s="82"/>
      <c r="CQ615" s="82"/>
      <c r="CR615" s="82"/>
      <c r="CS615" s="82"/>
      <c r="CT615" s="82"/>
      <c r="CU615" s="82"/>
      <c r="CV615" s="82"/>
      <c r="CW615" s="82"/>
      <c r="CX615" s="82"/>
    </row>
    <row r="616">
      <c r="A616" s="80"/>
      <c r="B616" s="11"/>
      <c r="C616" s="11"/>
      <c r="D616" s="99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  <c r="BB616" s="82"/>
      <c r="BC616" s="82"/>
      <c r="BD616" s="82"/>
      <c r="BE616" s="82"/>
      <c r="BF616" s="82"/>
      <c r="BG616" s="82"/>
      <c r="BH616" s="82"/>
      <c r="BI616" s="82"/>
      <c r="BJ616" s="82"/>
      <c r="BK616" s="82"/>
      <c r="BL616" s="82"/>
      <c r="BM616" s="82"/>
      <c r="BN616" s="82"/>
      <c r="BO616" s="82"/>
      <c r="BP616" s="82"/>
      <c r="BQ616" s="82"/>
      <c r="BR616" s="82"/>
      <c r="BS616" s="82"/>
      <c r="BT616" s="82"/>
      <c r="BU616" s="82"/>
      <c r="BV616" s="82"/>
      <c r="BW616" s="82"/>
      <c r="BX616" s="82"/>
      <c r="BY616" s="82"/>
      <c r="BZ616" s="82"/>
      <c r="CA616" s="82"/>
      <c r="CB616" s="82"/>
      <c r="CC616" s="82"/>
      <c r="CD616" s="82"/>
      <c r="CE616" s="82"/>
      <c r="CF616" s="82"/>
      <c r="CG616" s="82"/>
      <c r="CH616" s="82"/>
      <c r="CI616" s="82"/>
      <c r="CJ616" s="82"/>
      <c r="CK616" s="82"/>
      <c r="CL616" s="82"/>
      <c r="CM616" s="82"/>
      <c r="CN616" s="82"/>
      <c r="CO616" s="82"/>
      <c r="CP616" s="82"/>
      <c r="CQ616" s="82"/>
      <c r="CR616" s="82"/>
      <c r="CS616" s="82"/>
      <c r="CT616" s="82"/>
      <c r="CU616" s="82"/>
      <c r="CV616" s="82"/>
      <c r="CW616" s="82"/>
      <c r="CX616" s="82"/>
    </row>
    <row r="617">
      <c r="A617" s="80"/>
      <c r="B617" s="11"/>
      <c r="C617" s="11"/>
      <c r="D617" s="99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  <c r="BB617" s="82"/>
      <c r="BC617" s="82"/>
      <c r="BD617" s="82"/>
      <c r="BE617" s="82"/>
      <c r="BF617" s="82"/>
      <c r="BG617" s="82"/>
      <c r="BH617" s="82"/>
      <c r="BI617" s="82"/>
      <c r="BJ617" s="82"/>
      <c r="BK617" s="82"/>
      <c r="BL617" s="82"/>
      <c r="BM617" s="82"/>
      <c r="BN617" s="82"/>
      <c r="BO617" s="82"/>
      <c r="BP617" s="82"/>
      <c r="BQ617" s="82"/>
      <c r="BR617" s="82"/>
      <c r="BS617" s="82"/>
      <c r="BT617" s="82"/>
      <c r="BU617" s="82"/>
      <c r="BV617" s="82"/>
      <c r="BW617" s="82"/>
      <c r="BX617" s="82"/>
      <c r="BY617" s="82"/>
      <c r="BZ617" s="82"/>
      <c r="CA617" s="82"/>
      <c r="CB617" s="82"/>
      <c r="CC617" s="82"/>
      <c r="CD617" s="82"/>
      <c r="CE617" s="82"/>
      <c r="CF617" s="82"/>
      <c r="CG617" s="82"/>
      <c r="CH617" s="82"/>
      <c r="CI617" s="82"/>
      <c r="CJ617" s="82"/>
      <c r="CK617" s="82"/>
      <c r="CL617" s="82"/>
      <c r="CM617" s="82"/>
      <c r="CN617" s="82"/>
      <c r="CO617" s="82"/>
      <c r="CP617" s="82"/>
      <c r="CQ617" s="82"/>
      <c r="CR617" s="82"/>
      <c r="CS617" s="82"/>
      <c r="CT617" s="82"/>
      <c r="CU617" s="82"/>
      <c r="CV617" s="82"/>
      <c r="CW617" s="82"/>
      <c r="CX617" s="82"/>
    </row>
    <row r="618">
      <c r="A618" s="80"/>
      <c r="B618" s="11"/>
      <c r="C618" s="11"/>
      <c r="D618" s="99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  <c r="BB618" s="82"/>
      <c r="BC618" s="82"/>
      <c r="BD618" s="82"/>
      <c r="BE618" s="82"/>
      <c r="BF618" s="82"/>
      <c r="BG618" s="82"/>
      <c r="BH618" s="82"/>
      <c r="BI618" s="82"/>
      <c r="BJ618" s="82"/>
      <c r="BK618" s="82"/>
      <c r="BL618" s="82"/>
      <c r="BM618" s="82"/>
      <c r="BN618" s="82"/>
      <c r="BO618" s="82"/>
      <c r="BP618" s="82"/>
      <c r="BQ618" s="82"/>
      <c r="BR618" s="82"/>
      <c r="BS618" s="82"/>
      <c r="BT618" s="82"/>
      <c r="BU618" s="82"/>
      <c r="BV618" s="82"/>
      <c r="BW618" s="82"/>
      <c r="BX618" s="82"/>
      <c r="BY618" s="82"/>
      <c r="BZ618" s="82"/>
      <c r="CA618" s="82"/>
      <c r="CB618" s="82"/>
      <c r="CC618" s="82"/>
      <c r="CD618" s="82"/>
      <c r="CE618" s="82"/>
      <c r="CF618" s="82"/>
      <c r="CG618" s="82"/>
      <c r="CH618" s="82"/>
      <c r="CI618" s="82"/>
      <c r="CJ618" s="82"/>
      <c r="CK618" s="82"/>
      <c r="CL618" s="82"/>
      <c r="CM618" s="82"/>
      <c r="CN618" s="82"/>
      <c r="CO618" s="82"/>
      <c r="CP618" s="82"/>
      <c r="CQ618" s="82"/>
      <c r="CR618" s="82"/>
      <c r="CS618" s="82"/>
      <c r="CT618" s="82"/>
      <c r="CU618" s="82"/>
      <c r="CV618" s="82"/>
      <c r="CW618" s="82"/>
      <c r="CX618" s="82"/>
    </row>
    <row r="619">
      <c r="A619" s="80"/>
      <c r="B619" s="11"/>
      <c r="C619" s="11"/>
      <c r="D619" s="99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  <c r="BB619" s="82"/>
      <c r="BC619" s="82"/>
      <c r="BD619" s="82"/>
      <c r="BE619" s="82"/>
      <c r="BF619" s="82"/>
      <c r="BG619" s="82"/>
      <c r="BH619" s="82"/>
      <c r="BI619" s="82"/>
      <c r="BJ619" s="82"/>
      <c r="BK619" s="82"/>
      <c r="BL619" s="82"/>
      <c r="BM619" s="82"/>
      <c r="BN619" s="82"/>
      <c r="BO619" s="82"/>
      <c r="BP619" s="82"/>
      <c r="BQ619" s="82"/>
      <c r="BR619" s="82"/>
      <c r="BS619" s="82"/>
      <c r="BT619" s="82"/>
      <c r="BU619" s="82"/>
      <c r="BV619" s="82"/>
      <c r="BW619" s="82"/>
      <c r="BX619" s="82"/>
      <c r="BY619" s="82"/>
      <c r="BZ619" s="82"/>
      <c r="CA619" s="82"/>
      <c r="CB619" s="82"/>
      <c r="CC619" s="82"/>
      <c r="CD619" s="82"/>
      <c r="CE619" s="82"/>
      <c r="CF619" s="82"/>
      <c r="CG619" s="82"/>
      <c r="CH619" s="82"/>
      <c r="CI619" s="82"/>
      <c r="CJ619" s="82"/>
      <c r="CK619" s="82"/>
      <c r="CL619" s="82"/>
      <c r="CM619" s="82"/>
      <c r="CN619" s="82"/>
      <c r="CO619" s="82"/>
      <c r="CP619" s="82"/>
      <c r="CQ619" s="82"/>
      <c r="CR619" s="82"/>
      <c r="CS619" s="82"/>
      <c r="CT619" s="82"/>
      <c r="CU619" s="82"/>
      <c r="CV619" s="82"/>
      <c r="CW619" s="82"/>
      <c r="CX619" s="82"/>
    </row>
    <row r="620">
      <c r="A620" s="80"/>
      <c r="B620" s="11"/>
      <c r="C620" s="11"/>
      <c r="D620" s="99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  <c r="BB620" s="82"/>
      <c r="BC620" s="82"/>
      <c r="BD620" s="82"/>
      <c r="BE620" s="82"/>
      <c r="BF620" s="82"/>
      <c r="BG620" s="82"/>
      <c r="BH620" s="82"/>
      <c r="BI620" s="82"/>
      <c r="BJ620" s="82"/>
      <c r="BK620" s="82"/>
      <c r="BL620" s="82"/>
      <c r="BM620" s="82"/>
      <c r="BN620" s="82"/>
      <c r="BO620" s="82"/>
      <c r="BP620" s="82"/>
      <c r="BQ620" s="82"/>
      <c r="BR620" s="82"/>
      <c r="BS620" s="82"/>
      <c r="BT620" s="82"/>
      <c r="BU620" s="82"/>
      <c r="BV620" s="82"/>
      <c r="BW620" s="82"/>
      <c r="BX620" s="82"/>
      <c r="BY620" s="82"/>
      <c r="BZ620" s="82"/>
      <c r="CA620" s="82"/>
      <c r="CB620" s="82"/>
      <c r="CC620" s="82"/>
      <c r="CD620" s="82"/>
      <c r="CE620" s="82"/>
      <c r="CF620" s="82"/>
      <c r="CG620" s="82"/>
      <c r="CH620" s="82"/>
      <c r="CI620" s="82"/>
      <c r="CJ620" s="82"/>
      <c r="CK620" s="82"/>
      <c r="CL620" s="82"/>
      <c r="CM620" s="82"/>
      <c r="CN620" s="82"/>
      <c r="CO620" s="82"/>
      <c r="CP620" s="82"/>
      <c r="CQ620" s="82"/>
      <c r="CR620" s="82"/>
      <c r="CS620" s="82"/>
      <c r="CT620" s="82"/>
      <c r="CU620" s="82"/>
      <c r="CV620" s="82"/>
      <c r="CW620" s="82"/>
      <c r="CX620" s="82"/>
    </row>
    <row r="621">
      <c r="A621" s="80"/>
      <c r="B621" s="11"/>
      <c r="C621" s="11"/>
      <c r="D621" s="99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  <c r="BB621" s="82"/>
      <c r="BC621" s="82"/>
      <c r="BD621" s="82"/>
      <c r="BE621" s="82"/>
      <c r="BF621" s="82"/>
      <c r="BG621" s="82"/>
      <c r="BH621" s="82"/>
      <c r="BI621" s="82"/>
      <c r="BJ621" s="82"/>
      <c r="BK621" s="82"/>
      <c r="BL621" s="82"/>
      <c r="BM621" s="82"/>
      <c r="BN621" s="82"/>
      <c r="BO621" s="82"/>
      <c r="BP621" s="82"/>
      <c r="BQ621" s="82"/>
      <c r="BR621" s="82"/>
      <c r="BS621" s="82"/>
      <c r="BT621" s="82"/>
      <c r="BU621" s="82"/>
      <c r="BV621" s="82"/>
      <c r="BW621" s="82"/>
      <c r="BX621" s="82"/>
      <c r="BY621" s="82"/>
      <c r="BZ621" s="82"/>
      <c r="CA621" s="82"/>
      <c r="CB621" s="82"/>
      <c r="CC621" s="82"/>
      <c r="CD621" s="82"/>
      <c r="CE621" s="82"/>
      <c r="CF621" s="82"/>
      <c r="CG621" s="82"/>
      <c r="CH621" s="82"/>
      <c r="CI621" s="82"/>
      <c r="CJ621" s="82"/>
      <c r="CK621" s="82"/>
      <c r="CL621" s="82"/>
      <c r="CM621" s="82"/>
      <c r="CN621" s="82"/>
      <c r="CO621" s="82"/>
      <c r="CP621" s="82"/>
      <c r="CQ621" s="82"/>
      <c r="CR621" s="82"/>
      <c r="CS621" s="82"/>
      <c r="CT621" s="82"/>
      <c r="CU621" s="82"/>
      <c r="CV621" s="82"/>
      <c r="CW621" s="82"/>
      <c r="CX621" s="82"/>
    </row>
    <row r="622">
      <c r="A622" s="80"/>
      <c r="B622" s="11"/>
      <c r="C622" s="11"/>
      <c r="D622" s="99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  <c r="BB622" s="82"/>
      <c r="BC622" s="82"/>
      <c r="BD622" s="82"/>
      <c r="BE622" s="82"/>
      <c r="BF622" s="82"/>
      <c r="BG622" s="82"/>
      <c r="BH622" s="82"/>
      <c r="BI622" s="82"/>
      <c r="BJ622" s="82"/>
      <c r="BK622" s="82"/>
      <c r="BL622" s="82"/>
      <c r="BM622" s="82"/>
      <c r="BN622" s="82"/>
      <c r="BO622" s="82"/>
      <c r="BP622" s="82"/>
      <c r="BQ622" s="82"/>
      <c r="BR622" s="82"/>
      <c r="BS622" s="82"/>
      <c r="BT622" s="82"/>
      <c r="BU622" s="82"/>
      <c r="BV622" s="82"/>
      <c r="BW622" s="82"/>
      <c r="BX622" s="82"/>
      <c r="BY622" s="82"/>
      <c r="BZ622" s="82"/>
      <c r="CA622" s="82"/>
      <c r="CB622" s="82"/>
      <c r="CC622" s="82"/>
      <c r="CD622" s="82"/>
      <c r="CE622" s="82"/>
      <c r="CF622" s="82"/>
      <c r="CG622" s="82"/>
      <c r="CH622" s="82"/>
      <c r="CI622" s="82"/>
      <c r="CJ622" s="82"/>
      <c r="CK622" s="82"/>
      <c r="CL622" s="82"/>
      <c r="CM622" s="82"/>
      <c r="CN622" s="82"/>
      <c r="CO622" s="82"/>
      <c r="CP622" s="82"/>
      <c r="CQ622" s="82"/>
      <c r="CR622" s="82"/>
      <c r="CS622" s="82"/>
      <c r="CT622" s="82"/>
      <c r="CU622" s="82"/>
      <c r="CV622" s="82"/>
      <c r="CW622" s="82"/>
      <c r="CX622" s="82"/>
    </row>
    <row r="623">
      <c r="A623" s="80"/>
      <c r="B623" s="11"/>
      <c r="C623" s="11"/>
      <c r="D623" s="99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  <c r="BB623" s="82"/>
      <c r="BC623" s="82"/>
      <c r="BD623" s="82"/>
      <c r="BE623" s="82"/>
      <c r="BF623" s="82"/>
      <c r="BG623" s="82"/>
      <c r="BH623" s="82"/>
      <c r="BI623" s="82"/>
      <c r="BJ623" s="82"/>
      <c r="BK623" s="82"/>
      <c r="BL623" s="82"/>
      <c r="BM623" s="82"/>
      <c r="BN623" s="82"/>
      <c r="BO623" s="82"/>
      <c r="BP623" s="82"/>
      <c r="BQ623" s="82"/>
      <c r="BR623" s="82"/>
      <c r="BS623" s="82"/>
      <c r="BT623" s="82"/>
      <c r="BU623" s="82"/>
      <c r="BV623" s="82"/>
      <c r="BW623" s="82"/>
      <c r="BX623" s="82"/>
      <c r="BY623" s="82"/>
      <c r="BZ623" s="82"/>
      <c r="CA623" s="82"/>
      <c r="CB623" s="82"/>
      <c r="CC623" s="82"/>
      <c r="CD623" s="82"/>
      <c r="CE623" s="82"/>
      <c r="CF623" s="82"/>
      <c r="CG623" s="82"/>
      <c r="CH623" s="82"/>
      <c r="CI623" s="82"/>
      <c r="CJ623" s="82"/>
      <c r="CK623" s="82"/>
      <c r="CL623" s="82"/>
      <c r="CM623" s="82"/>
      <c r="CN623" s="82"/>
      <c r="CO623" s="82"/>
      <c r="CP623" s="82"/>
      <c r="CQ623" s="82"/>
      <c r="CR623" s="82"/>
      <c r="CS623" s="82"/>
      <c r="CT623" s="82"/>
      <c r="CU623" s="82"/>
      <c r="CV623" s="82"/>
      <c r="CW623" s="82"/>
      <c r="CX623" s="82"/>
    </row>
    <row r="624">
      <c r="A624" s="80"/>
      <c r="B624" s="11"/>
      <c r="C624" s="11"/>
      <c r="D624" s="99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  <c r="BB624" s="82"/>
      <c r="BC624" s="82"/>
      <c r="BD624" s="82"/>
      <c r="BE624" s="82"/>
      <c r="BF624" s="82"/>
      <c r="BG624" s="82"/>
      <c r="BH624" s="82"/>
      <c r="BI624" s="82"/>
      <c r="BJ624" s="82"/>
      <c r="BK624" s="82"/>
      <c r="BL624" s="82"/>
      <c r="BM624" s="82"/>
      <c r="BN624" s="82"/>
      <c r="BO624" s="82"/>
      <c r="BP624" s="82"/>
      <c r="BQ624" s="82"/>
      <c r="BR624" s="82"/>
      <c r="BS624" s="82"/>
      <c r="BT624" s="82"/>
      <c r="BU624" s="82"/>
      <c r="BV624" s="82"/>
      <c r="BW624" s="82"/>
      <c r="BX624" s="82"/>
      <c r="BY624" s="82"/>
      <c r="BZ624" s="82"/>
      <c r="CA624" s="82"/>
      <c r="CB624" s="82"/>
      <c r="CC624" s="82"/>
      <c r="CD624" s="82"/>
      <c r="CE624" s="82"/>
      <c r="CF624" s="82"/>
      <c r="CG624" s="82"/>
      <c r="CH624" s="82"/>
      <c r="CI624" s="82"/>
      <c r="CJ624" s="82"/>
      <c r="CK624" s="82"/>
      <c r="CL624" s="82"/>
      <c r="CM624" s="82"/>
      <c r="CN624" s="82"/>
      <c r="CO624" s="82"/>
      <c r="CP624" s="82"/>
      <c r="CQ624" s="82"/>
      <c r="CR624" s="82"/>
      <c r="CS624" s="82"/>
      <c r="CT624" s="82"/>
      <c r="CU624" s="82"/>
      <c r="CV624" s="82"/>
      <c r="CW624" s="82"/>
      <c r="CX624" s="82"/>
    </row>
    <row r="625">
      <c r="A625" s="80"/>
      <c r="B625" s="11"/>
      <c r="C625" s="11"/>
      <c r="D625" s="99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  <c r="BB625" s="82"/>
      <c r="BC625" s="82"/>
      <c r="BD625" s="82"/>
      <c r="BE625" s="82"/>
      <c r="BF625" s="82"/>
      <c r="BG625" s="82"/>
      <c r="BH625" s="82"/>
      <c r="BI625" s="82"/>
      <c r="BJ625" s="82"/>
      <c r="BK625" s="82"/>
      <c r="BL625" s="82"/>
      <c r="BM625" s="82"/>
      <c r="BN625" s="82"/>
      <c r="BO625" s="82"/>
      <c r="BP625" s="82"/>
      <c r="BQ625" s="82"/>
      <c r="BR625" s="82"/>
      <c r="BS625" s="82"/>
      <c r="BT625" s="82"/>
      <c r="BU625" s="82"/>
      <c r="BV625" s="82"/>
      <c r="BW625" s="82"/>
      <c r="BX625" s="82"/>
      <c r="BY625" s="82"/>
      <c r="BZ625" s="82"/>
      <c r="CA625" s="82"/>
      <c r="CB625" s="82"/>
      <c r="CC625" s="82"/>
      <c r="CD625" s="82"/>
      <c r="CE625" s="82"/>
      <c r="CF625" s="82"/>
      <c r="CG625" s="82"/>
      <c r="CH625" s="82"/>
      <c r="CI625" s="82"/>
      <c r="CJ625" s="82"/>
      <c r="CK625" s="82"/>
      <c r="CL625" s="82"/>
      <c r="CM625" s="82"/>
      <c r="CN625" s="82"/>
      <c r="CO625" s="82"/>
      <c r="CP625" s="82"/>
      <c r="CQ625" s="82"/>
      <c r="CR625" s="82"/>
      <c r="CS625" s="82"/>
      <c r="CT625" s="82"/>
      <c r="CU625" s="82"/>
      <c r="CV625" s="82"/>
      <c r="CW625" s="82"/>
      <c r="CX625" s="82"/>
    </row>
    <row r="626">
      <c r="A626" s="80"/>
      <c r="B626" s="11"/>
      <c r="C626" s="11"/>
      <c r="D626" s="99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  <c r="BB626" s="82"/>
      <c r="BC626" s="82"/>
      <c r="BD626" s="82"/>
      <c r="BE626" s="82"/>
      <c r="BF626" s="82"/>
      <c r="BG626" s="82"/>
      <c r="BH626" s="82"/>
      <c r="BI626" s="82"/>
      <c r="BJ626" s="82"/>
      <c r="BK626" s="82"/>
      <c r="BL626" s="82"/>
      <c r="BM626" s="82"/>
      <c r="BN626" s="82"/>
      <c r="BO626" s="82"/>
      <c r="BP626" s="82"/>
      <c r="BQ626" s="82"/>
      <c r="BR626" s="82"/>
      <c r="BS626" s="82"/>
      <c r="BT626" s="82"/>
      <c r="BU626" s="82"/>
      <c r="BV626" s="82"/>
      <c r="BW626" s="82"/>
      <c r="BX626" s="82"/>
      <c r="BY626" s="82"/>
      <c r="BZ626" s="82"/>
      <c r="CA626" s="82"/>
      <c r="CB626" s="82"/>
      <c r="CC626" s="82"/>
      <c r="CD626" s="82"/>
      <c r="CE626" s="82"/>
      <c r="CF626" s="82"/>
      <c r="CG626" s="82"/>
      <c r="CH626" s="82"/>
      <c r="CI626" s="82"/>
      <c r="CJ626" s="82"/>
      <c r="CK626" s="82"/>
      <c r="CL626" s="82"/>
      <c r="CM626" s="82"/>
      <c r="CN626" s="82"/>
      <c r="CO626" s="82"/>
      <c r="CP626" s="82"/>
      <c r="CQ626" s="82"/>
      <c r="CR626" s="82"/>
      <c r="CS626" s="82"/>
      <c r="CT626" s="82"/>
      <c r="CU626" s="82"/>
      <c r="CV626" s="82"/>
      <c r="CW626" s="82"/>
      <c r="CX626" s="82"/>
    </row>
    <row r="627">
      <c r="A627" s="80"/>
      <c r="B627" s="11"/>
      <c r="C627" s="11"/>
      <c r="D627" s="99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  <c r="BB627" s="82"/>
      <c r="BC627" s="82"/>
      <c r="BD627" s="82"/>
      <c r="BE627" s="82"/>
      <c r="BF627" s="82"/>
      <c r="BG627" s="82"/>
      <c r="BH627" s="82"/>
      <c r="BI627" s="82"/>
      <c r="BJ627" s="82"/>
      <c r="BK627" s="82"/>
      <c r="BL627" s="82"/>
      <c r="BM627" s="82"/>
      <c r="BN627" s="82"/>
      <c r="BO627" s="82"/>
      <c r="BP627" s="82"/>
      <c r="BQ627" s="82"/>
      <c r="BR627" s="82"/>
      <c r="BS627" s="82"/>
      <c r="BT627" s="82"/>
      <c r="BU627" s="82"/>
      <c r="BV627" s="82"/>
      <c r="BW627" s="82"/>
      <c r="BX627" s="82"/>
      <c r="BY627" s="82"/>
      <c r="BZ627" s="82"/>
      <c r="CA627" s="82"/>
      <c r="CB627" s="82"/>
      <c r="CC627" s="82"/>
      <c r="CD627" s="82"/>
      <c r="CE627" s="82"/>
      <c r="CF627" s="82"/>
      <c r="CG627" s="82"/>
      <c r="CH627" s="82"/>
      <c r="CI627" s="82"/>
      <c r="CJ627" s="82"/>
      <c r="CK627" s="82"/>
      <c r="CL627" s="82"/>
      <c r="CM627" s="82"/>
      <c r="CN627" s="82"/>
      <c r="CO627" s="82"/>
      <c r="CP627" s="82"/>
      <c r="CQ627" s="82"/>
      <c r="CR627" s="82"/>
      <c r="CS627" s="82"/>
      <c r="CT627" s="82"/>
      <c r="CU627" s="82"/>
      <c r="CV627" s="82"/>
      <c r="CW627" s="82"/>
      <c r="CX627" s="82"/>
    </row>
    <row r="628">
      <c r="A628" s="80"/>
      <c r="B628" s="11"/>
      <c r="C628" s="11"/>
      <c r="D628" s="99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  <c r="BB628" s="82"/>
      <c r="BC628" s="82"/>
      <c r="BD628" s="82"/>
      <c r="BE628" s="82"/>
      <c r="BF628" s="82"/>
      <c r="BG628" s="82"/>
      <c r="BH628" s="82"/>
      <c r="BI628" s="82"/>
      <c r="BJ628" s="82"/>
      <c r="BK628" s="82"/>
      <c r="BL628" s="82"/>
      <c r="BM628" s="82"/>
      <c r="BN628" s="82"/>
      <c r="BO628" s="82"/>
      <c r="BP628" s="82"/>
      <c r="BQ628" s="82"/>
      <c r="BR628" s="82"/>
      <c r="BS628" s="82"/>
      <c r="BT628" s="82"/>
      <c r="BU628" s="82"/>
      <c r="BV628" s="82"/>
      <c r="BW628" s="82"/>
      <c r="BX628" s="82"/>
      <c r="BY628" s="82"/>
      <c r="BZ628" s="82"/>
      <c r="CA628" s="82"/>
      <c r="CB628" s="82"/>
      <c r="CC628" s="82"/>
      <c r="CD628" s="82"/>
      <c r="CE628" s="82"/>
      <c r="CF628" s="82"/>
      <c r="CG628" s="82"/>
      <c r="CH628" s="82"/>
      <c r="CI628" s="82"/>
      <c r="CJ628" s="82"/>
      <c r="CK628" s="82"/>
      <c r="CL628" s="82"/>
      <c r="CM628" s="82"/>
      <c r="CN628" s="82"/>
      <c r="CO628" s="82"/>
      <c r="CP628" s="82"/>
      <c r="CQ628" s="82"/>
      <c r="CR628" s="82"/>
      <c r="CS628" s="82"/>
      <c r="CT628" s="82"/>
      <c r="CU628" s="82"/>
      <c r="CV628" s="82"/>
      <c r="CW628" s="82"/>
      <c r="CX628" s="82"/>
    </row>
    <row r="629">
      <c r="A629" s="80"/>
      <c r="B629" s="11"/>
      <c r="C629" s="11"/>
      <c r="D629" s="99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  <c r="BB629" s="82"/>
      <c r="BC629" s="82"/>
      <c r="BD629" s="82"/>
      <c r="BE629" s="82"/>
      <c r="BF629" s="82"/>
      <c r="BG629" s="82"/>
      <c r="BH629" s="82"/>
      <c r="BI629" s="82"/>
      <c r="BJ629" s="82"/>
      <c r="BK629" s="82"/>
      <c r="BL629" s="82"/>
      <c r="BM629" s="82"/>
      <c r="BN629" s="82"/>
      <c r="BO629" s="82"/>
      <c r="BP629" s="82"/>
      <c r="BQ629" s="82"/>
      <c r="BR629" s="82"/>
      <c r="BS629" s="82"/>
      <c r="BT629" s="82"/>
      <c r="BU629" s="82"/>
      <c r="BV629" s="82"/>
      <c r="BW629" s="82"/>
      <c r="BX629" s="82"/>
      <c r="BY629" s="82"/>
      <c r="BZ629" s="82"/>
      <c r="CA629" s="82"/>
      <c r="CB629" s="82"/>
      <c r="CC629" s="82"/>
      <c r="CD629" s="82"/>
      <c r="CE629" s="82"/>
      <c r="CF629" s="82"/>
      <c r="CG629" s="82"/>
      <c r="CH629" s="82"/>
      <c r="CI629" s="82"/>
      <c r="CJ629" s="82"/>
      <c r="CK629" s="82"/>
      <c r="CL629" s="82"/>
      <c r="CM629" s="82"/>
      <c r="CN629" s="82"/>
      <c r="CO629" s="82"/>
      <c r="CP629" s="82"/>
      <c r="CQ629" s="82"/>
      <c r="CR629" s="82"/>
      <c r="CS629" s="82"/>
      <c r="CT629" s="82"/>
      <c r="CU629" s="82"/>
      <c r="CV629" s="82"/>
      <c r="CW629" s="82"/>
      <c r="CX629" s="82"/>
    </row>
    <row r="630">
      <c r="A630" s="80"/>
      <c r="B630" s="11"/>
      <c r="C630" s="11"/>
      <c r="D630" s="99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  <c r="BB630" s="82"/>
      <c r="BC630" s="82"/>
      <c r="BD630" s="82"/>
      <c r="BE630" s="82"/>
      <c r="BF630" s="82"/>
      <c r="BG630" s="82"/>
      <c r="BH630" s="82"/>
      <c r="BI630" s="82"/>
      <c r="BJ630" s="82"/>
      <c r="BK630" s="82"/>
      <c r="BL630" s="82"/>
      <c r="BM630" s="82"/>
      <c r="BN630" s="82"/>
      <c r="BO630" s="82"/>
      <c r="BP630" s="82"/>
      <c r="BQ630" s="82"/>
      <c r="BR630" s="82"/>
      <c r="BS630" s="82"/>
      <c r="BT630" s="82"/>
      <c r="BU630" s="82"/>
      <c r="BV630" s="82"/>
      <c r="BW630" s="82"/>
      <c r="BX630" s="82"/>
      <c r="BY630" s="82"/>
      <c r="BZ630" s="82"/>
      <c r="CA630" s="82"/>
      <c r="CB630" s="82"/>
      <c r="CC630" s="82"/>
      <c r="CD630" s="82"/>
      <c r="CE630" s="82"/>
      <c r="CF630" s="82"/>
      <c r="CG630" s="82"/>
      <c r="CH630" s="82"/>
      <c r="CI630" s="82"/>
      <c r="CJ630" s="82"/>
      <c r="CK630" s="82"/>
      <c r="CL630" s="82"/>
      <c r="CM630" s="82"/>
      <c r="CN630" s="82"/>
      <c r="CO630" s="82"/>
      <c r="CP630" s="82"/>
      <c r="CQ630" s="82"/>
      <c r="CR630" s="82"/>
      <c r="CS630" s="82"/>
      <c r="CT630" s="82"/>
      <c r="CU630" s="82"/>
      <c r="CV630" s="82"/>
      <c r="CW630" s="82"/>
      <c r="CX630" s="82"/>
    </row>
    <row r="631">
      <c r="A631" s="80"/>
      <c r="B631" s="11"/>
      <c r="C631" s="11"/>
      <c r="D631" s="99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2"/>
      <c r="BI631" s="82"/>
      <c r="BJ631" s="82"/>
      <c r="BK631" s="82"/>
      <c r="BL631" s="82"/>
      <c r="BM631" s="82"/>
      <c r="BN631" s="82"/>
      <c r="BO631" s="82"/>
      <c r="BP631" s="82"/>
      <c r="BQ631" s="82"/>
      <c r="BR631" s="82"/>
      <c r="BS631" s="82"/>
      <c r="BT631" s="82"/>
      <c r="BU631" s="82"/>
      <c r="BV631" s="82"/>
      <c r="BW631" s="82"/>
      <c r="BX631" s="82"/>
      <c r="BY631" s="82"/>
      <c r="BZ631" s="82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2"/>
      <c r="CM631" s="82"/>
      <c r="CN631" s="82"/>
      <c r="CO631" s="82"/>
      <c r="CP631" s="82"/>
      <c r="CQ631" s="82"/>
      <c r="CR631" s="82"/>
      <c r="CS631" s="82"/>
      <c r="CT631" s="82"/>
      <c r="CU631" s="82"/>
      <c r="CV631" s="82"/>
      <c r="CW631" s="82"/>
      <c r="CX631" s="82"/>
    </row>
    <row r="632">
      <c r="A632" s="80"/>
      <c r="B632" s="11"/>
      <c r="C632" s="11"/>
      <c r="D632" s="99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  <c r="BB632" s="82"/>
      <c r="BC632" s="82"/>
      <c r="BD632" s="82"/>
      <c r="BE632" s="82"/>
      <c r="BF632" s="82"/>
      <c r="BG632" s="82"/>
      <c r="BH632" s="82"/>
      <c r="BI632" s="82"/>
      <c r="BJ632" s="82"/>
      <c r="BK632" s="82"/>
      <c r="BL632" s="82"/>
      <c r="BM632" s="82"/>
      <c r="BN632" s="82"/>
      <c r="BO632" s="82"/>
      <c r="BP632" s="82"/>
      <c r="BQ632" s="82"/>
      <c r="BR632" s="82"/>
      <c r="BS632" s="82"/>
      <c r="BT632" s="82"/>
      <c r="BU632" s="82"/>
      <c r="BV632" s="82"/>
      <c r="BW632" s="82"/>
      <c r="BX632" s="82"/>
      <c r="BY632" s="82"/>
      <c r="BZ632" s="82"/>
      <c r="CA632" s="82"/>
      <c r="CB632" s="82"/>
      <c r="CC632" s="82"/>
      <c r="CD632" s="82"/>
      <c r="CE632" s="82"/>
      <c r="CF632" s="82"/>
      <c r="CG632" s="82"/>
      <c r="CH632" s="82"/>
      <c r="CI632" s="82"/>
      <c r="CJ632" s="82"/>
      <c r="CK632" s="82"/>
      <c r="CL632" s="82"/>
      <c r="CM632" s="82"/>
      <c r="CN632" s="82"/>
      <c r="CO632" s="82"/>
      <c r="CP632" s="82"/>
      <c r="CQ632" s="82"/>
      <c r="CR632" s="82"/>
      <c r="CS632" s="82"/>
      <c r="CT632" s="82"/>
      <c r="CU632" s="82"/>
      <c r="CV632" s="82"/>
      <c r="CW632" s="82"/>
      <c r="CX632" s="82"/>
    </row>
    <row r="633">
      <c r="A633" s="80"/>
      <c r="B633" s="11"/>
      <c r="C633" s="11"/>
      <c r="D633" s="99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  <c r="BB633" s="82"/>
      <c r="BC633" s="82"/>
      <c r="BD633" s="82"/>
      <c r="BE633" s="82"/>
      <c r="BF633" s="82"/>
      <c r="BG633" s="82"/>
      <c r="BH633" s="82"/>
      <c r="BI633" s="82"/>
      <c r="BJ633" s="82"/>
      <c r="BK633" s="82"/>
      <c r="BL633" s="82"/>
      <c r="BM633" s="82"/>
      <c r="BN633" s="82"/>
      <c r="BO633" s="82"/>
      <c r="BP633" s="82"/>
      <c r="BQ633" s="82"/>
      <c r="BR633" s="82"/>
      <c r="BS633" s="82"/>
      <c r="BT633" s="82"/>
      <c r="BU633" s="82"/>
      <c r="BV633" s="82"/>
      <c r="BW633" s="82"/>
      <c r="BX633" s="82"/>
      <c r="BY633" s="82"/>
      <c r="BZ633" s="82"/>
      <c r="CA633" s="82"/>
      <c r="CB633" s="82"/>
      <c r="CC633" s="82"/>
      <c r="CD633" s="82"/>
      <c r="CE633" s="82"/>
      <c r="CF633" s="82"/>
      <c r="CG633" s="82"/>
      <c r="CH633" s="82"/>
      <c r="CI633" s="82"/>
      <c r="CJ633" s="82"/>
      <c r="CK633" s="82"/>
      <c r="CL633" s="82"/>
      <c r="CM633" s="82"/>
      <c r="CN633" s="82"/>
      <c r="CO633" s="82"/>
      <c r="CP633" s="82"/>
      <c r="CQ633" s="82"/>
      <c r="CR633" s="82"/>
      <c r="CS633" s="82"/>
      <c r="CT633" s="82"/>
      <c r="CU633" s="82"/>
      <c r="CV633" s="82"/>
      <c r="CW633" s="82"/>
      <c r="CX633" s="82"/>
    </row>
    <row r="634">
      <c r="A634" s="80"/>
      <c r="B634" s="11"/>
      <c r="C634" s="11"/>
      <c r="D634" s="99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  <c r="BB634" s="82"/>
      <c r="BC634" s="82"/>
      <c r="BD634" s="82"/>
      <c r="BE634" s="82"/>
      <c r="BF634" s="82"/>
      <c r="BG634" s="82"/>
      <c r="BH634" s="82"/>
      <c r="BI634" s="82"/>
      <c r="BJ634" s="82"/>
      <c r="BK634" s="82"/>
      <c r="BL634" s="82"/>
      <c r="BM634" s="82"/>
      <c r="BN634" s="82"/>
      <c r="BO634" s="82"/>
      <c r="BP634" s="82"/>
      <c r="BQ634" s="82"/>
      <c r="BR634" s="82"/>
      <c r="BS634" s="82"/>
      <c r="BT634" s="82"/>
      <c r="BU634" s="82"/>
      <c r="BV634" s="82"/>
      <c r="BW634" s="82"/>
      <c r="BX634" s="82"/>
      <c r="BY634" s="82"/>
      <c r="BZ634" s="82"/>
      <c r="CA634" s="82"/>
      <c r="CB634" s="82"/>
      <c r="CC634" s="82"/>
      <c r="CD634" s="82"/>
      <c r="CE634" s="82"/>
      <c r="CF634" s="82"/>
      <c r="CG634" s="82"/>
      <c r="CH634" s="82"/>
      <c r="CI634" s="82"/>
      <c r="CJ634" s="82"/>
      <c r="CK634" s="82"/>
      <c r="CL634" s="82"/>
      <c r="CM634" s="82"/>
      <c r="CN634" s="82"/>
      <c r="CO634" s="82"/>
      <c r="CP634" s="82"/>
      <c r="CQ634" s="82"/>
      <c r="CR634" s="82"/>
      <c r="CS634" s="82"/>
      <c r="CT634" s="82"/>
      <c r="CU634" s="82"/>
      <c r="CV634" s="82"/>
      <c r="CW634" s="82"/>
      <c r="CX634" s="82"/>
    </row>
    <row r="635">
      <c r="A635" s="80"/>
      <c r="B635" s="11"/>
      <c r="C635" s="11"/>
      <c r="D635" s="99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  <c r="BB635" s="82"/>
      <c r="BC635" s="82"/>
      <c r="BD635" s="82"/>
      <c r="BE635" s="82"/>
      <c r="BF635" s="82"/>
      <c r="BG635" s="82"/>
      <c r="BH635" s="82"/>
      <c r="BI635" s="82"/>
      <c r="BJ635" s="82"/>
      <c r="BK635" s="82"/>
      <c r="BL635" s="82"/>
      <c r="BM635" s="82"/>
      <c r="BN635" s="82"/>
      <c r="BO635" s="82"/>
      <c r="BP635" s="82"/>
      <c r="BQ635" s="82"/>
      <c r="BR635" s="82"/>
      <c r="BS635" s="82"/>
      <c r="BT635" s="82"/>
      <c r="BU635" s="82"/>
      <c r="BV635" s="82"/>
      <c r="BW635" s="82"/>
      <c r="BX635" s="82"/>
      <c r="BY635" s="82"/>
      <c r="BZ635" s="82"/>
      <c r="CA635" s="82"/>
      <c r="CB635" s="82"/>
      <c r="CC635" s="82"/>
      <c r="CD635" s="82"/>
      <c r="CE635" s="82"/>
      <c r="CF635" s="82"/>
      <c r="CG635" s="82"/>
      <c r="CH635" s="82"/>
      <c r="CI635" s="82"/>
      <c r="CJ635" s="82"/>
      <c r="CK635" s="82"/>
      <c r="CL635" s="82"/>
      <c r="CM635" s="82"/>
      <c r="CN635" s="82"/>
      <c r="CO635" s="82"/>
      <c r="CP635" s="82"/>
      <c r="CQ635" s="82"/>
      <c r="CR635" s="82"/>
      <c r="CS635" s="82"/>
      <c r="CT635" s="82"/>
      <c r="CU635" s="82"/>
      <c r="CV635" s="82"/>
      <c r="CW635" s="82"/>
      <c r="CX635" s="82"/>
    </row>
    <row r="636">
      <c r="A636" s="80"/>
      <c r="B636" s="11"/>
      <c r="C636" s="11"/>
      <c r="D636" s="99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  <c r="BB636" s="82"/>
      <c r="BC636" s="82"/>
      <c r="BD636" s="82"/>
      <c r="BE636" s="82"/>
      <c r="BF636" s="82"/>
      <c r="BG636" s="82"/>
      <c r="BH636" s="82"/>
      <c r="BI636" s="82"/>
      <c r="BJ636" s="82"/>
      <c r="BK636" s="82"/>
      <c r="BL636" s="82"/>
      <c r="BM636" s="82"/>
      <c r="BN636" s="82"/>
      <c r="BO636" s="82"/>
      <c r="BP636" s="82"/>
      <c r="BQ636" s="82"/>
      <c r="BR636" s="82"/>
      <c r="BS636" s="82"/>
      <c r="BT636" s="82"/>
      <c r="BU636" s="82"/>
      <c r="BV636" s="82"/>
      <c r="BW636" s="82"/>
      <c r="BX636" s="82"/>
      <c r="BY636" s="82"/>
      <c r="BZ636" s="82"/>
      <c r="CA636" s="82"/>
      <c r="CB636" s="82"/>
      <c r="CC636" s="82"/>
      <c r="CD636" s="82"/>
      <c r="CE636" s="82"/>
      <c r="CF636" s="82"/>
      <c r="CG636" s="82"/>
      <c r="CH636" s="82"/>
      <c r="CI636" s="82"/>
      <c r="CJ636" s="82"/>
      <c r="CK636" s="82"/>
      <c r="CL636" s="82"/>
      <c r="CM636" s="82"/>
      <c r="CN636" s="82"/>
      <c r="CO636" s="82"/>
      <c r="CP636" s="82"/>
      <c r="CQ636" s="82"/>
      <c r="CR636" s="82"/>
      <c r="CS636" s="82"/>
      <c r="CT636" s="82"/>
      <c r="CU636" s="82"/>
      <c r="CV636" s="82"/>
      <c r="CW636" s="82"/>
      <c r="CX636" s="82"/>
    </row>
    <row r="637">
      <c r="A637" s="80"/>
      <c r="B637" s="11"/>
      <c r="C637" s="11"/>
      <c r="D637" s="99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  <c r="BB637" s="82"/>
      <c r="BC637" s="82"/>
      <c r="BD637" s="82"/>
      <c r="BE637" s="82"/>
      <c r="BF637" s="82"/>
      <c r="BG637" s="82"/>
      <c r="BH637" s="82"/>
      <c r="BI637" s="82"/>
      <c r="BJ637" s="82"/>
      <c r="BK637" s="82"/>
      <c r="BL637" s="82"/>
      <c r="BM637" s="82"/>
      <c r="BN637" s="82"/>
      <c r="BO637" s="82"/>
      <c r="BP637" s="82"/>
      <c r="BQ637" s="82"/>
      <c r="BR637" s="82"/>
      <c r="BS637" s="82"/>
      <c r="BT637" s="82"/>
      <c r="BU637" s="82"/>
      <c r="BV637" s="82"/>
      <c r="BW637" s="82"/>
      <c r="BX637" s="82"/>
      <c r="BY637" s="82"/>
      <c r="BZ637" s="82"/>
      <c r="CA637" s="82"/>
      <c r="CB637" s="82"/>
      <c r="CC637" s="82"/>
      <c r="CD637" s="82"/>
      <c r="CE637" s="82"/>
      <c r="CF637" s="82"/>
      <c r="CG637" s="82"/>
      <c r="CH637" s="82"/>
      <c r="CI637" s="82"/>
      <c r="CJ637" s="82"/>
      <c r="CK637" s="82"/>
      <c r="CL637" s="82"/>
      <c r="CM637" s="82"/>
      <c r="CN637" s="82"/>
      <c r="CO637" s="82"/>
      <c r="CP637" s="82"/>
      <c r="CQ637" s="82"/>
      <c r="CR637" s="82"/>
      <c r="CS637" s="82"/>
      <c r="CT637" s="82"/>
      <c r="CU637" s="82"/>
      <c r="CV637" s="82"/>
      <c r="CW637" s="82"/>
      <c r="CX637" s="82"/>
    </row>
    <row r="638">
      <c r="A638" s="80"/>
      <c r="B638" s="11"/>
      <c r="C638" s="11"/>
      <c r="D638" s="99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  <c r="BB638" s="82"/>
      <c r="BC638" s="82"/>
      <c r="BD638" s="82"/>
      <c r="BE638" s="82"/>
      <c r="BF638" s="82"/>
      <c r="BG638" s="82"/>
      <c r="BH638" s="82"/>
      <c r="BI638" s="82"/>
      <c r="BJ638" s="82"/>
      <c r="BK638" s="82"/>
      <c r="BL638" s="82"/>
      <c r="BM638" s="82"/>
      <c r="BN638" s="82"/>
      <c r="BO638" s="82"/>
      <c r="BP638" s="82"/>
      <c r="BQ638" s="82"/>
      <c r="BR638" s="82"/>
      <c r="BS638" s="82"/>
      <c r="BT638" s="82"/>
      <c r="BU638" s="82"/>
      <c r="BV638" s="82"/>
      <c r="BW638" s="82"/>
      <c r="BX638" s="82"/>
      <c r="BY638" s="82"/>
      <c r="BZ638" s="82"/>
      <c r="CA638" s="82"/>
      <c r="CB638" s="82"/>
      <c r="CC638" s="82"/>
      <c r="CD638" s="82"/>
      <c r="CE638" s="82"/>
      <c r="CF638" s="82"/>
      <c r="CG638" s="82"/>
      <c r="CH638" s="82"/>
      <c r="CI638" s="82"/>
      <c r="CJ638" s="82"/>
      <c r="CK638" s="82"/>
      <c r="CL638" s="82"/>
      <c r="CM638" s="82"/>
      <c r="CN638" s="82"/>
      <c r="CO638" s="82"/>
      <c r="CP638" s="82"/>
      <c r="CQ638" s="82"/>
      <c r="CR638" s="82"/>
      <c r="CS638" s="82"/>
      <c r="CT638" s="82"/>
      <c r="CU638" s="82"/>
      <c r="CV638" s="82"/>
      <c r="CW638" s="82"/>
      <c r="CX638" s="82"/>
    </row>
    <row r="639">
      <c r="A639" s="80"/>
      <c r="B639" s="11"/>
      <c r="C639" s="11"/>
      <c r="D639" s="99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  <c r="BB639" s="82"/>
      <c r="BC639" s="82"/>
      <c r="BD639" s="82"/>
      <c r="BE639" s="82"/>
      <c r="BF639" s="82"/>
      <c r="BG639" s="82"/>
      <c r="BH639" s="82"/>
      <c r="BI639" s="82"/>
      <c r="BJ639" s="82"/>
      <c r="BK639" s="82"/>
      <c r="BL639" s="82"/>
      <c r="BM639" s="82"/>
      <c r="BN639" s="82"/>
      <c r="BO639" s="82"/>
      <c r="BP639" s="82"/>
      <c r="BQ639" s="82"/>
      <c r="BR639" s="82"/>
      <c r="BS639" s="82"/>
      <c r="BT639" s="82"/>
      <c r="BU639" s="82"/>
      <c r="BV639" s="82"/>
      <c r="BW639" s="82"/>
      <c r="BX639" s="82"/>
      <c r="BY639" s="82"/>
      <c r="BZ639" s="82"/>
      <c r="CA639" s="82"/>
      <c r="CB639" s="82"/>
      <c r="CC639" s="82"/>
      <c r="CD639" s="82"/>
      <c r="CE639" s="82"/>
      <c r="CF639" s="82"/>
      <c r="CG639" s="82"/>
      <c r="CH639" s="82"/>
      <c r="CI639" s="82"/>
      <c r="CJ639" s="82"/>
      <c r="CK639" s="82"/>
      <c r="CL639" s="82"/>
      <c r="CM639" s="82"/>
      <c r="CN639" s="82"/>
      <c r="CO639" s="82"/>
      <c r="CP639" s="82"/>
      <c r="CQ639" s="82"/>
      <c r="CR639" s="82"/>
      <c r="CS639" s="82"/>
      <c r="CT639" s="82"/>
      <c r="CU639" s="82"/>
      <c r="CV639" s="82"/>
      <c r="CW639" s="82"/>
      <c r="CX639" s="82"/>
    </row>
    <row r="640">
      <c r="A640" s="80"/>
      <c r="B640" s="11"/>
      <c r="C640" s="11"/>
      <c r="D640" s="99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  <c r="BB640" s="82"/>
      <c r="BC640" s="82"/>
      <c r="BD640" s="82"/>
      <c r="BE640" s="82"/>
      <c r="BF640" s="82"/>
      <c r="BG640" s="82"/>
      <c r="BH640" s="82"/>
      <c r="BI640" s="82"/>
      <c r="BJ640" s="82"/>
      <c r="BK640" s="82"/>
      <c r="BL640" s="82"/>
      <c r="BM640" s="82"/>
      <c r="BN640" s="82"/>
      <c r="BO640" s="82"/>
      <c r="BP640" s="82"/>
      <c r="BQ640" s="82"/>
      <c r="BR640" s="82"/>
      <c r="BS640" s="82"/>
      <c r="BT640" s="82"/>
      <c r="BU640" s="82"/>
      <c r="BV640" s="82"/>
      <c r="BW640" s="82"/>
      <c r="BX640" s="82"/>
      <c r="BY640" s="82"/>
      <c r="BZ640" s="82"/>
      <c r="CA640" s="82"/>
      <c r="CB640" s="82"/>
      <c r="CC640" s="82"/>
      <c r="CD640" s="82"/>
      <c r="CE640" s="82"/>
      <c r="CF640" s="82"/>
      <c r="CG640" s="82"/>
      <c r="CH640" s="82"/>
      <c r="CI640" s="82"/>
      <c r="CJ640" s="82"/>
      <c r="CK640" s="82"/>
      <c r="CL640" s="82"/>
      <c r="CM640" s="82"/>
      <c r="CN640" s="82"/>
      <c r="CO640" s="82"/>
      <c r="CP640" s="82"/>
      <c r="CQ640" s="82"/>
      <c r="CR640" s="82"/>
      <c r="CS640" s="82"/>
      <c r="CT640" s="82"/>
      <c r="CU640" s="82"/>
      <c r="CV640" s="82"/>
      <c r="CW640" s="82"/>
      <c r="CX640" s="82"/>
    </row>
    <row r="641">
      <c r="A641" s="80"/>
      <c r="B641" s="11"/>
      <c r="C641" s="11"/>
      <c r="D641" s="99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  <c r="BB641" s="82"/>
      <c r="BC641" s="82"/>
      <c r="BD641" s="82"/>
      <c r="BE641" s="82"/>
      <c r="BF641" s="82"/>
      <c r="BG641" s="82"/>
      <c r="BH641" s="82"/>
      <c r="BI641" s="82"/>
      <c r="BJ641" s="82"/>
      <c r="BK641" s="82"/>
      <c r="BL641" s="82"/>
      <c r="BM641" s="82"/>
      <c r="BN641" s="82"/>
      <c r="BO641" s="82"/>
      <c r="BP641" s="82"/>
      <c r="BQ641" s="82"/>
      <c r="BR641" s="82"/>
      <c r="BS641" s="82"/>
      <c r="BT641" s="82"/>
      <c r="BU641" s="82"/>
      <c r="BV641" s="82"/>
      <c r="BW641" s="82"/>
      <c r="BX641" s="82"/>
      <c r="BY641" s="82"/>
      <c r="BZ641" s="82"/>
      <c r="CA641" s="82"/>
      <c r="CB641" s="82"/>
      <c r="CC641" s="82"/>
      <c r="CD641" s="82"/>
      <c r="CE641" s="82"/>
      <c r="CF641" s="82"/>
      <c r="CG641" s="82"/>
      <c r="CH641" s="82"/>
      <c r="CI641" s="82"/>
      <c r="CJ641" s="82"/>
      <c r="CK641" s="82"/>
      <c r="CL641" s="82"/>
      <c r="CM641" s="82"/>
      <c r="CN641" s="82"/>
      <c r="CO641" s="82"/>
      <c r="CP641" s="82"/>
      <c r="CQ641" s="82"/>
      <c r="CR641" s="82"/>
      <c r="CS641" s="82"/>
      <c r="CT641" s="82"/>
      <c r="CU641" s="82"/>
      <c r="CV641" s="82"/>
      <c r="CW641" s="82"/>
      <c r="CX641" s="82"/>
    </row>
    <row r="642">
      <c r="A642" s="80"/>
      <c r="B642" s="11"/>
      <c r="C642" s="11"/>
      <c r="D642" s="99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  <c r="BB642" s="82"/>
      <c r="BC642" s="82"/>
      <c r="BD642" s="82"/>
      <c r="BE642" s="82"/>
      <c r="BF642" s="82"/>
      <c r="BG642" s="82"/>
      <c r="BH642" s="82"/>
      <c r="BI642" s="82"/>
      <c r="BJ642" s="82"/>
      <c r="BK642" s="82"/>
      <c r="BL642" s="82"/>
      <c r="BM642" s="82"/>
      <c r="BN642" s="82"/>
      <c r="BO642" s="82"/>
      <c r="BP642" s="82"/>
      <c r="BQ642" s="82"/>
      <c r="BR642" s="82"/>
      <c r="BS642" s="82"/>
      <c r="BT642" s="82"/>
      <c r="BU642" s="82"/>
      <c r="BV642" s="82"/>
      <c r="BW642" s="82"/>
      <c r="BX642" s="82"/>
      <c r="BY642" s="82"/>
      <c r="BZ642" s="82"/>
      <c r="CA642" s="82"/>
      <c r="CB642" s="82"/>
      <c r="CC642" s="82"/>
      <c r="CD642" s="82"/>
      <c r="CE642" s="82"/>
      <c r="CF642" s="82"/>
      <c r="CG642" s="82"/>
      <c r="CH642" s="82"/>
      <c r="CI642" s="82"/>
      <c r="CJ642" s="82"/>
      <c r="CK642" s="82"/>
      <c r="CL642" s="82"/>
      <c r="CM642" s="82"/>
      <c r="CN642" s="82"/>
      <c r="CO642" s="82"/>
      <c r="CP642" s="82"/>
      <c r="CQ642" s="82"/>
      <c r="CR642" s="82"/>
      <c r="CS642" s="82"/>
      <c r="CT642" s="82"/>
      <c r="CU642" s="82"/>
      <c r="CV642" s="82"/>
      <c r="CW642" s="82"/>
      <c r="CX642" s="82"/>
    </row>
    <row r="643">
      <c r="A643" s="80"/>
      <c r="B643" s="11"/>
      <c r="C643" s="11"/>
      <c r="D643" s="99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  <c r="BB643" s="82"/>
      <c r="BC643" s="82"/>
      <c r="BD643" s="82"/>
      <c r="BE643" s="82"/>
      <c r="BF643" s="82"/>
      <c r="BG643" s="82"/>
      <c r="BH643" s="82"/>
      <c r="BI643" s="82"/>
      <c r="BJ643" s="82"/>
      <c r="BK643" s="82"/>
      <c r="BL643" s="82"/>
      <c r="BM643" s="82"/>
      <c r="BN643" s="82"/>
      <c r="BO643" s="82"/>
      <c r="BP643" s="82"/>
      <c r="BQ643" s="82"/>
      <c r="BR643" s="82"/>
      <c r="BS643" s="82"/>
      <c r="BT643" s="82"/>
      <c r="BU643" s="82"/>
      <c r="BV643" s="82"/>
      <c r="BW643" s="82"/>
      <c r="BX643" s="82"/>
      <c r="BY643" s="82"/>
      <c r="BZ643" s="82"/>
      <c r="CA643" s="82"/>
      <c r="CB643" s="82"/>
      <c r="CC643" s="82"/>
      <c r="CD643" s="82"/>
      <c r="CE643" s="82"/>
      <c r="CF643" s="82"/>
      <c r="CG643" s="82"/>
      <c r="CH643" s="82"/>
      <c r="CI643" s="82"/>
      <c r="CJ643" s="82"/>
      <c r="CK643" s="82"/>
      <c r="CL643" s="82"/>
      <c r="CM643" s="82"/>
      <c r="CN643" s="82"/>
      <c r="CO643" s="82"/>
      <c r="CP643" s="82"/>
      <c r="CQ643" s="82"/>
      <c r="CR643" s="82"/>
      <c r="CS643" s="82"/>
      <c r="CT643" s="82"/>
      <c r="CU643" s="82"/>
      <c r="CV643" s="82"/>
      <c r="CW643" s="82"/>
      <c r="CX643" s="82"/>
    </row>
    <row r="644">
      <c r="A644" s="80"/>
      <c r="B644" s="11"/>
      <c r="C644" s="11"/>
      <c r="D644" s="99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  <c r="BB644" s="82"/>
      <c r="BC644" s="82"/>
      <c r="BD644" s="82"/>
      <c r="BE644" s="82"/>
      <c r="BF644" s="82"/>
      <c r="BG644" s="82"/>
      <c r="BH644" s="82"/>
      <c r="BI644" s="82"/>
      <c r="BJ644" s="82"/>
      <c r="BK644" s="82"/>
      <c r="BL644" s="82"/>
      <c r="BM644" s="82"/>
      <c r="BN644" s="82"/>
      <c r="BO644" s="82"/>
      <c r="BP644" s="82"/>
      <c r="BQ644" s="82"/>
      <c r="BR644" s="82"/>
      <c r="BS644" s="82"/>
      <c r="BT644" s="82"/>
      <c r="BU644" s="82"/>
      <c r="BV644" s="82"/>
      <c r="BW644" s="82"/>
      <c r="BX644" s="82"/>
      <c r="BY644" s="82"/>
      <c r="BZ644" s="82"/>
      <c r="CA644" s="82"/>
      <c r="CB644" s="82"/>
      <c r="CC644" s="82"/>
      <c r="CD644" s="82"/>
      <c r="CE644" s="82"/>
      <c r="CF644" s="82"/>
      <c r="CG644" s="82"/>
      <c r="CH644" s="82"/>
      <c r="CI644" s="82"/>
      <c r="CJ644" s="82"/>
      <c r="CK644" s="82"/>
      <c r="CL644" s="82"/>
      <c r="CM644" s="82"/>
      <c r="CN644" s="82"/>
      <c r="CO644" s="82"/>
      <c r="CP644" s="82"/>
      <c r="CQ644" s="82"/>
      <c r="CR644" s="82"/>
      <c r="CS644" s="82"/>
      <c r="CT644" s="82"/>
      <c r="CU644" s="82"/>
      <c r="CV644" s="82"/>
      <c r="CW644" s="82"/>
      <c r="CX644" s="82"/>
    </row>
    <row r="645">
      <c r="A645" s="80"/>
      <c r="B645" s="11"/>
      <c r="C645" s="11"/>
      <c r="D645" s="99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  <c r="BB645" s="82"/>
      <c r="BC645" s="82"/>
      <c r="BD645" s="82"/>
      <c r="BE645" s="82"/>
      <c r="BF645" s="82"/>
      <c r="BG645" s="82"/>
      <c r="BH645" s="82"/>
      <c r="BI645" s="82"/>
      <c r="BJ645" s="82"/>
      <c r="BK645" s="82"/>
      <c r="BL645" s="82"/>
      <c r="BM645" s="82"/>
      <c r="BN645" s="82"/>
      <c r="BO645" s="82"/>
      <c r="BP645" s="82"/>
      <c r="BQ645" s="82"/>
      <c r="BR645" s="82"/>
      <c r="BS645" s="82"/>
      <c r="BT645" s="82"/>
      <c r="BU645" s="82"/>
      <c r="BV645" s="82"/>
      <c r="BW645" s="82"/>
      <c r="BX645" s="82"/>
      <c r="BY645" s="82"/>
      <c r="BZ645" s="82"/>
      <c r="CA645" s="82"/>
      <c r="CB645" s="82"/>
      <c r="CC645" s="82"/>
      <c r="CD645" s="82"/>
      <c r="CE645" s="82"/>
      <c r="CF645" s="82"/>
      <c r="CG645" s="82"/>
      <c r="CH645" s="82"/>
      <c r="CI645" s="82"/>
      <c r="CJ645" s="82"/>
      <c r="CK645" s="82"/>
      <c r="CL645" s="82"/>
      <c r="CM645" s="82"/>
      <c r="CN645" s="82"/>
      <c r="CO645" s="82"/>
      <c r="CP645" s="82"/>
      <c r="CQ645" s="82"/>
      <c r="CR645" s="82"/>
      <c r="CS645" s="82"/>
      <c r="CT645" s="82"/>
      <c r="CU645" s="82"/>
      <c r="CV645" s="82"/>
      <c r="CW645" s="82"/>
      <c r="CX645" s="82"/>
    </row>
    <row r="646">
      <c r="A646" s="80"/>
      <c r="B646" s="11"/>
      <c r="C646" s="11"/>
      <c r="D646" s="99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  <c r="BB646" s="82"/>
      <c r="BC646" s="82"/>
      <c r="BD646" s="82"/>
      <c r="BE646" s="82"/>
      <c r="BF646" s="82"/>
      <c r="BG646" s="82"/>
      <c r="BH646" s="82"/>
      <c r="BI646" s="82"/>
      <c r="BJ646" s="82"/>
      <c r="BK646" s="82"/>
      <c r="BL646" s="82"/>
      <c r="BM646" s="82"/>
      <c r="BN646" s="82"/>
      <c r="BO646" s="82"/>
      <c r="BP646" s="82"/>
      <c r="BQ646" s="82"/>
      <c r="BR646" s="82"/>
      <c r="BS646" s="82"/>
      <c r="BT646" s="82"/>
      <c r="BU646" s="82"/>
      <c r="BV646" s="82"/>
      <c r="BW646" s="82"/>
      <c r="BX646" s="82"/>
      <c r="BY646" s="82"/>
      <c r="BZ646" s="82"/>
      <c r="CA646" s="82"/>
      <c r="CB646" s="82"/>
      <c r="CC646" s="82"/>
      <c r="CD646" s="82"/>
      <c r="CE646" s="82"/>
      <c r="CF646" s="82"/>
      <c r="CG646" s="82"/>
      <c r="CH646" s="82"/>
      <c r="CI646" s="82"/>
      <c r="CJ646" s="82"/>
      <c r="CK646" s="82"/>
      <c r="CL646" s="82"/>
      <c r="CM646" s="82"/>
      <c r="CN646" s="82"/>
      <c r="CO646" s="82"/>
      <c r="CP646" s="82"/>
      <c r="CQ646" s="82"/>
      <c r="CR646" s="82"/>
      <c r="CS646" s="82"/>
      <c r="CT646" s="82"/>
      <c r="CU646" s="82"/>
      <c r="CV646" s="82"/>
      <c r="CW646" s="82"/>
      <c r="CX646" s="82"/>
    </row>
    <row r="647">
      <c r="A647" s="80"/>
      <c r="B647" s="11"/>
      <c r="C647" s="11"/>
      <c r="D647" s="99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  <c r="BB647" s="82"/>
      <c r="BC647" s="82"/>
      <c r="BD647" s="82"/>
      <c r="BE647" s="82"/>
      <c r="BF647" s="82"/>
      <c r="BG647" s="82"/>
      <c r="BH647" s="82"/>
      <c r="BI647" s="82"/>
      <c r="BJ647" s="82"/>
      <c r="BK647" s="82"/>
      <c r="BL647" s="82"/>
      <c r="BM647" s="82"/>
      <c r="BN647" s="82"/>
      <c r="BO647" s="82"/>
      <c r="BP647" s="82"/>
      <c r="BQ647" s="82"/>
      <c r="BR647" s="82"/>
      <c r="BS647" s="82"/>
      <c r="BT647" s="82"/>
      <c r="BU647" s="82"/>
      <c r="BV647" s="82"/>
      <c r="BW647" s="82"/>
      <c r="BX647" s="82"/>
      <c r="BY647" s="82"/>
      <c r="BZ647" s="82"/>
      <c r="CA647" s="82"/>
      <c r="CB647" s="82"/>
      <c r="CC647" s="82"/>
      <c r="CD647" s="82"/>
      <c r="CE647" s="82"/>
      <c r="CF647" s="82"/>
      <c r="CG647" s="82"/>
      <c r="CH647" s="82"/>
      <c r="CI647" s="82"/>
      <c r="CJ647" s="82"/>
      <c r="CK647" s="82"/>
      <c r="CL647" s="82"/>
      <c r="CM647" s="82"/>
      <c r="CN647" s="82"/>
      <c r="CO647" s="82"/>
      <c r="CP647" s="82"/>
      <c r="CQ647" s="82"/>
      <c r="CR647" s="82"/>
      <c r="CS647" s="82"/>
      <c r="CT647" s="82"/>
      <c r="CU647" s="82"/>
      <c r="CV647" s="82"/>
      <c r="CW647" s="82"/>
      <c r="CX647" s="82"/>
    </row>
    <row r="648">
      <c r="A648" s="80"/>
      <c r="B648" s="11"/>
      <c r="C648" s="11"/>
      <c r="D648" s="99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  <c r="BB648" s="82"/>
      <c r="BC648" s="82"/>
      <c r="BD648" s="82"/>
      <c r="BE648" s="82"/>
      <c r="BF648" s="82"/>
      <c r="BG648" s="82"/>
      <c r="BH648" s="82"/>
      <c r="BI648" s="82"/>
      <c r="BJ648" s="82"/>
      <c r="BK648" s="82"/>
      <c r="BL648" s="82"/>
      <c r="BM648" s="82"/>
      <c r="BN648" s="82"/>
      <c r="BO648" s="82"/>
      <c r="BP648" s="82"/>
      <c r="BQ648" s="82"/>
      <c r="BR648" s="82"/>
      <c r="BS648" s="82"/>
      <c r="BT648" s="82"/>
      <c r="BU648" s="82"/>
      <c r="BV648" s="82"/>
      <c r="BW648" s="82"/>
      <c r="BX648" s="82"/>
      <c r="BY648" s="82"/>
      <c r="BZ648" s="82"/>
      <c r="CA648" s="82"/>
      <c r="CB648" s="82"/>
      <c r="CC648" s="82"/>
      <c r="CD648" s="82"/>
      <c r="CE648" s="82"/>
      <c r="CF648" s="82"/>
      <c r="CG648" s="82"/>
      <c r="CH648" s="82"/>
      <c r="CI648" s="82"/>
      <c r="CJ648" s="82"/>
      <c r="CK648" s="82"/>
      <c r="CL648" s="82"/>
      <c r="CM648" s="82"/>
      <c r="CN648" s="82"/>
      <c r="CO648" s="82"/>
      <c r="CP648" s="82"/>
      <c r="CQ648" s="82"/>
      <c r="CR648" s="82"/>
      <c r="CS648" s="82"/>
      <c r="CT648" s="82"/>
      <c r="CU648" s="82"/>
      <c r="CV648" s="82"/>
      <c r="CW648" s="82"/>
      <c r="CX648" s="82"/>
    </row>
    <row r="649">
      <c r="A649" s="80"/>
      <c r="B649" s="11"/>
      <c r="C649" s="11"/>
      <c r="D649" s="99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  <c r="BB649" s="82"/>
      <c r="BC649" s="82"/>
      <c r="BD649" s="82"/>
      <c r="BE649" s="82"/>
      <c r="BF649" s="82"/>
      <c r="BG649" s="82"/>
      <c r="BH649" s="82"/>
      <c r="BI649" s="82"/>
      <c r="BJ649" s="82"/>
      <c r="BK649" s="82"/>
      <c r="BL649" s="82"/>
      <c r="BM649" s="82"/>
      <c r="BN649" s="82"/>
      <c r="BO649" s="82"/>
      <c r="BP649" s="82"/>
      <c r="BQ649" s="82"/>
      <c r="BR649" s="82"/>
      <c r="BS649" s="82"/>
      <c r="BT649" s="82"/>
      <c r="BU649" s="82"/>
      <c r="BV649" s="82"/>
      <c r="BW649" s="82"/>
      <c r="BX649" s="82"/>
      <c r="BY649" s="82"/>
      <c r="BZ649" s="82"/>
      <c r="CA649" s="82"/>
      <c r="CB649" s="82"/>
      <c r="CC649" s="82"/>
      <c r="CD649" s="82"/>
      <c r="CE649" s="82"/>
      <c r="CF649" s="82"/>
      <c r="CG649" s="82"/>
      <c r="CH649" s="82"/>
      <c r="CI649" s="82"/>
      <c r="CJ649" s="82"/>
      <c r="CK649" s="82"/>
      <c r="CL649" s="82"/>
      <c r="CM649" s="82"/>
      <c r="CN649" s="82"/>
      <c r="CO649" s="82"/>
      <c r="CP649" s="82"/>
      <c r="CQ649" s="82"/>
      <c r="CR649" s="82"/>
      <c r="CS649" s="82"/>
      <c r="CT649" s="82"/>
      <c r="CU649" s="82"/>
      <c r="CV649" s="82"/>
      <c r="CW649" s="82"/>
      <c r="CX649" s="82"/>
    </row>
    <row r="650">
      <c r="A650" s="80"/>
      <c r="B650" s="11"/>
      <c r="C650" s="11"/>
      <c r="D650" s="99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  <c r="BB650" s="82"/>
      <c r="BC650" s="82"/>
      <c r="BD650" s="82"/>
      <c r="BE650" s="82"/>
      <c r="BF650" s="82"/>
      <c r="BG650" s="82"/>
      <c r="BH650" s="82"/>
      <c r="BI650" s="82"/>
      <c r="BJ650" s="82"/>
      <c r="BK650" s="82"/>
      <c r="BL650" s="82"/>
      <c r="BM650" s="82"/>
      <c r="BN650" s="82"/>
      <c r="BO650" s="82"/>
      <c r="BP650" s="82"/>
      <c r="BQ650" s="82"/>
      <c r="BR650" s="82"/>
      <c r="BS650" s="82"/>
      <c r="BT650" s="82"/>
      <c r="BU650" s="82"/>
      <c r="BV650" s="82"/>
      <c r="BW650" s="82"/>
      <c r="BX650" s="82"/>
      <c r="BY650" s="82"/>
      <c r="BZ650" s="82"/>
      <c r="CA650" s="82"/>
      <c r="CB650" s="82"/>
      <c r="CC650" s="82"/>
      <c r="CD650" s="82"/>
      <c r="CE650" s="82"/>
      <c r="CF650" s="82"/>
      <c r="CG650" s="82"/>
      <c r="CH650" s="82"/>
      <c r="CI650" s="82"/>
      <c r="CJ650" s="82"/>
      <c r="CK650" s="82"/>
      <c r="CL650" s="82"/>
      <c r="CM650" s="82"/>
      <c r="CN650" s="82"/>
      <c r="CO650" s="82"/>
      <c r="CP650" s="82"/>
      <c r="CQ650" s="82"/>
      <c r="CR650" s="82"/>
      <c r="CS650" s="82"/>
      <c r="CT650" s="82"/>
      <c r="CU650" s="82"/>
      <c r="CV650" s="82"/>
      <c r="CW650" s="82"/>
      <c r="CX650" s="82"/>
    </row>
    <row r="651">
      <c r="A651" s="80"/>
      <c r="B651" s="11"/>
      <c r="C651" s="11"/>
      <c r="D651" s="99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  <c r="BB651" s="82"/>
      <c r="BC651" s="82"/>
      <c r="BD651" s="82"/>
      <c r="BE651" s="82"/>
      <c r="BF651" s="82"/>
      <c r="BG651" s="82"/>
      <c r="BH651" s="82"/>
      <c r="BI651" s="82"/>
      <c r="BJ651" s="82"/>
      <c r="BK651" s="82"/>
      <c r="BL651" s="82"/>
      <c r="BM651" s="82"/>
      <c r="BN651" s="82"/>
      <c r="BO651" s="82"/>
      <c r="BP651" s="82"/>
      <c r="BQ651" s="82"/>
      <c r="BR651" s="82"/>
      <c r="BS651" s="82"/>
      <c r="BT651" s="82"/>
      <c r="BU651" s="82"/>
      <c r="BV651" s="82"/>
      <c r="BW651" s="82"/>
      <c r="BX651" s="82"/>
      <c r="BY651" s="82"/>
      <c r="BZ651" s="82"/>
      <c r="CA651" s="82"/>
      <c r="CB651" s="82"/>
      <c r="CC651" s="82"/>
      <c r="CD651" s="82"/>
      <c r="CE651" s="82"/>
      <c r="CF651" s="82"/>
      <c r="CG651" s="82"/>
      <c r="CH651" s="82"/>
      <c r="CI651" s="82"/>
      <c r="CJ651" s="82"/>
      <c r="CK651" s="82"/>
      <c r="CL651" s="82"/>
      <c r="CM651" s="82"/>
      <c r="CN651" s="82"/>
      <c r="CO651" s="82"/>
      <c r="CP651" s="82"/>
      <c r="CQ651" s="82"/>
      <c r="CR651" s="82"/>
      <c r="CS651" s="82"/>
      <c r="CT651" s="82"/>
      <c r="CU651" s="82"/>
      <c r="CV651" s="82"/>
      <c r="CW651" s="82"/>
      <c r="CX651" s="82"/>
    </row>
    <row r="652">
      <c r="A652" s="80"/>
      <c r="B652" s="11"/>
      <c r="C652" s="11"/>
      <c r="D652" s="99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  <c r="BB652" s="82"/>
      <c r="BC652" s="82"/>
      <c r="BD652" s="82"/>
      <c r="BE652" s="82"/>
      <c r="BF652" s="82"/>
      <c r="BG652" s="82"/>
      <c r="BH652" s="82"/>
      <c r="BI652" s="82"/>
      <c r="BJ652" s="82"/>
      <c r="BK652" s="82"/>
      <c r="BL652" s="82"/>
      <c r="BM652" s="82"/>
      <c r="BN652" s="82"/>
      <c r="BO652" s="82"/>
      <c r="BP652" s="82"/>
      <c r="BQ652" s="82"/>
      <c r="BR652" s="82"/>
      <c r="BS652" s="82"/>
      <c r="BT652" s="82"/>
      <c r="BU652" s="82"/>
      <c r="BV652" s="82"/>
      <c r="BW652" s="82"/>
      <c r="BX652" s="82"/>
      <c r="BY652" s="82"/>
      <c r="BZ652" s="82"/>
      <c r="CA652" s="82"/>
      <c r="CB652" s="82"/>
      <c r="CC652" s="82"/>
      <c r="CD652" s="82"/>
      <c r="CE652" s="82"/>
      <c r="CF652" s="82"/>
      <c r="CG652" s="82"/>
      <c r="CH652" s="82"/>
      <c r="CI652" s="82"/>
      <c r="CJ652" s="82"/>
      <c r="CK652" s="82"/>
      <c r="CL652" s="82"/>
      <c r="CM652" s="82"/>
      <c r="CN652" s="82"/>
      <c r="CO652" s="82"/>
      <c r="CP652" s="82"/>
      <c r="CQ652" s="82"/>
      <c r="CR652" s="82"/>
      <c r="CS652" s="82"/>
      <c r="CT652" s="82"/>
      <c r="CU652" s="82"/>
      <c r="CV652" s="82"/>
      <c r="CW652" s="82"/>
      <c r="CX652" s="82"/>
    </row>
    <row r="653">
      <c r="A653" s="80"/>
      <c r="B653" s="11"/>
      <c r="C653" s="11"/>
      <c r="D653" s="99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  <c r="BB653" s="82"/>
      <c r="BC653" s="82"/>
      <c r="BD653" s="82"/>
      <c r="BE653" s="82"/>
      <c r="BF653" s="82"/>
      <c r="BG653" s="82"/>
      <c r="BH653" s="82"/>
      <c r="BI653" s="82"/>
      <c r="BJ653" s="82"/>
      <c r="BK653" s="82"/>
      <c r="BL653" s="82"/>
      <c r="BM653" s="82"/>
      <c r="BN653" s="82"/>
      <c r="BO653" s="82"/>
      <c r="BP653" s="82"/>
      <c r="BQ653" s="82"/>
      <c r="BR653" s="82"/>
      <c r="BS653" s="82"/>
      <c r="BT653" s="82"/>
      <c r="BU653" s="82"/>
      <c r="BV653" s="82"/>
      <c r="BW653" s="82"/>
      <c r="BX653" s="82"/>
      <c r="BY653" s="82"/>
      <c r="BZ653" s="82"/>
      <c r="CA653" s="82"/>
      <c r="CB653" s="82"/>
      <c r="CC653" s="82"/>
      <c r="CD653" s="82"/>
      <c r="CE653" s="82"/>
      <c r="CF653" s="82"/>
      <c r="CG653" s="82"/>
      <c r="CH653" s="82"/>
      <c r="CI653" s="82"/>
      <c r="CJ653" s="82"/>
      <c r="CK653" s="82"/>
      <c r="CL653" s="82"/>
      <c r="CM653" s="82"/>
      <c r="CN653" s="82"/>
      <c r="CO653" s="82"/>
      <c r="CP653" s="82"/>
      <c r="CQ653" s="82"/>
      <c r="CR653" s="82"/>
      <c r="CS653" s="82"/>
      <c r="CT653" s="82"/>
      <c r="CU653" s="82"/>
      <c r="CV653" s="82"/>
      <c r="CW653" s="82"/>
      <c r="CX653" s="82"/>
    </row>
    <row r="654">
      <c r="A654" s="80"/>
      <c r="B654" s="11"/>
      <c r="C654" s="11"/>
      <c r="D654" s="99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  <c r="BB654" s="82"/>
      <c r="BC654" s="82"/>
      <c r="BD654" s="82"/>
      <c r="BE654" s="82"/>
      <c r="BF654" s="82"/>
      <c r="BG654" s="82"/>
      <c r="BH654" s="82"/>
      <c r="BI654" s="82"/>
      <c r="BJ654" s="82"/>
      <c r="BK654" s="82"/>
      <c r="BL654" s="82"/>
      <c r="BM654" s="82"/>
      <c r="BN654" s="82"/>
      <c r="BO654" s="82"/>
      <c r="BP654" s="82"/>
      <c r="BQ654" s="82"/>
      <c r="BR654" s="82"/>
      <c r="BS654" s="82"/>
      <c r="BT654" s="82"/>
      <c r="BU654" s="82"/>
      <c r="BV654" s="82"/>
      <c r="BW654" s="82"/>
      <c r="BX654" s="82"/>
      <c r="BY654" s="82"/>
      <c r="BZ654" s="82"/>
      <c r="CA654" s="82"/>
      <c r="CB654" s="82"/>
      <c r="CC654" s="82"/>
      <c r="CD654" s="82"/>
      <c r="CE654" s="82"/>
      <c r="CF654" s="82"/>
      <c r="CG654" s="82"/>
      <c r="CH654" s="82"/>
      <c r="CI654" s="82"/>
      <c r="CJ654" s="82"/>
      <c r="CK654" s="82"/>
      <c r="CL654" s="82"/>
      <c r="CM654" s="82"/>
      <c r="CN654" s="82"/>
      <c r="CO654" s="82"/>
      <c r="CP654" s="82"/>
      <c r="CQ654" s="82"/>
      <c r="CR654" s="82"/>
      <c r="CS654" s="82"/>
      <c r="CT654" s="82"/>
      <c r="CU654" s="82"/>
      <c r="CV654" s="82"/>
      <c r="CW654" s="82"/>
      <c r="CX654" s="82"/>
    </row>
    <row r="655">
      <c r="A655" s="80"/>
      <c r="B655" s="11"/>
      <c r="C655" s="11"/>
      <c r="D655" s="99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  <c r="BB655" s="82"/>
      <c r="BC655" s="82"/>
      <c r="BD655" s="82"/>
      <c r="BE655" s="82"/>
      <c r="BF655" s="82"/>
      <c r="BG655" s="82"/>
      <c r="BH655" s="82"/>
      <c r="BI655" s="82"/>
      <c r="BJ655" s="82"/>
      <c r="BK655" s="82"/>
      <c r="BL655" s="82"/>
      <c r="BM655" s="82"/>
      <c r="BN655" s="82"/>
      <c r="BO655" s="82"/>
      <c r="BP655" s="82"/>
      <c r="BQ655" s="82"/>
      <c r="BR655" s="82"/>
      <c r="BS655" s="82"/>
      <c r="BT655" s="82"/>
      <c r="BU655" s="82"/>
      <c r="BV655" s="82"/>
      <c r="BW655" s="82"/>
      <c r="BX655" s="82"/>
      <c r="BY655" s="82"/>
      <c r="BZ655" s="82"/>
      <c r="CA655" s="82"/>
      <c r="CB655" s="82"/>
      <c r="CC655" s="82"/>
      <c r="CD655" s="82"/>
      <c r="CE655" s="82"/>
      <c r="CF655" s="82"/>
      <c r="CG655" s="82"/>
      <c r="CH655" s="82"/>
      <c r="CI655" s="82"/>
      <c r="CJ655" s="82"/>
      <c r="CK655" s="82"/>
      <c r="CL655" s="82"/>
      <c r="CM655" s="82"/>
      <c r="CN655" s="82"/>
      <c r="CO655" s="82"/>
      <c r="CP655" s="82"/>
      <c r="CQ655" s="82"/>
      <c r="CR655" s="82"/>
      <c r="CS655" s="82"/>
      <c r="CT655" s="82"/>
      <c r="CU655" s="82"/>
      <c r="CV655" s="82"/>
      <c r="CW655" s="82"/>
      <c r="CX655" s="82"/>
    </row>
    <row r="656">
      <c r="A656" s="80"/>
      <c r="B656" s="11"/>
      <c r="C656" s="11"/>
      <c r="D656" s="99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  <c r="BB656" s="82"/>
      <c r="BC656" s="82"/>
      <c r="BD656" s="82"/>
      <c r="BE656" s="82"/>
      <c r="BF656" s="82"/>
      <c r="BG656" s="82"/>
      <c r="BH656" s="82"/>
      <c r="BI656" s="82"/>
      <c r="BJ656" s="82"/>
      <c r="BK656" s="82"/>
      <c r="BL656" s="82"/>
      <c r="BM656" s="82"/>
      <c r="BN656" s="82"/>
      <c r="BO656" s="82"/>
      <c r="BP656" s="82"/>
      <c r="BQ656" s="82"/>
      <c r="BR656" s="82"/>
      <c r="BS656" s="82"/>
      <c r="BT656" s="82"/>
      <c r="BU656" s="82"/>
      <c r="BV656" s="82"/>
      <c r="BW656" s="82"/>
      <c r="BX656" s="82"/>
      <c r="BY656" s="82"/>
      <c r="BZ656" s="82"/>
      <c r="CA656" s="82"/>
      <c r="CB656" s="82"/>
      <c r="CC656" s="82"/>
      <c r="CD656" s="82"/>
      <c r="CE656" s="82"/>
      <c r="CF656" s="82"/>
      <c r="CG656" s="82"/>
      <c r="CH656" s="82"/>
      <c r="CI656" s="82"/>
      <c r="CJ656" s="82"/>
      <c r="CK656" s="82"/>
      <c r="CL656" s="82"/>
      <c r="CM656" s="82"/>
      <c r="CN656" s="82"/>
      <c r="CO656" s="82"/>
      <c r="CP656" s="82"/>
      <c r="CQ656" s="82"/>
      <c r="CR656" s="82"/>
      <c r="CS656" s="82"/>
      <c r="CT656" s="82"/>
      <c r="CU656" s="82"/>
      <c r="CV656" s="82"/>
      <c r="CW656" s="82"/>
      <c r="CX656" s="82"/>
    </row>
    <row r="657">
      <c r="A657" s="80"/>
      <c r="B657" s="11"/>
      <c r="C657" s="11"/>
      <c r="D657" s="99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  <c r="BB657" s="82"/>
      <c r="BC657" s="82"/>
      <c r="BD657" s="82"/>
      <c r="BE657" s="82"/>
      <c r="BF657" s="82"/>
      <c r="BG657" s="82"/>
      <c r="BH657" s="82"/>
      <c r="BI657" s="82"/>
      <c r="BJ657" s="82"/>
      <c r="BK657" s="82"/>
      <c r="BL657" s="82"/>
      <c r="BM657" s="82"/>
      <c r="BN657" s="82"/>
      <c r="BO657" s="82"/>
      <c r="BP657" s="82"/>
      <c r="BQ657" s="82"/>
      <c r="BR657" s="82"/>
      <c r="BS657" s="82"/>
      <c r="BT657" s="82"/>
      <c r="BU657" s="82"/>
      <c r="BV657" s="82"/>
      <c r="BW657" s="82"/>
      <c r="BX657" s="82"/>
      <c r="BY657" s="82"/>
      <c r="BZ657" s="82"/>
      <c r="CA657" s="82"/>
      <c r="CB657" s="82"/>
      <c r="CC657" s="82"/>
      <c r="CD657" s="82"/>
      <c r="CE657" s="82"/>
      <c r="CF657" s="82"/>
      <c r="CG657" s="82"/>
      <c r="CH657" s="82"/>
      <c r="CI657" s="82"/>
      <c r="CJ657" s="82"/>
      <c r="CK657" s="82"/>
      <c r="CL657" s="82"/>
      <c r="CM657" s="82"/>
      <c r="CN657" s="82"/>
      <c r="CO657" s="82"/>
      <c r="CP657" s="82"/>
      <c r="CQ657" s="82"/>
      <c r="CR657" s="82"/>
      <c r="CS657" s="82"/>
      <c r="CT657" s="82"/>
      <c r="CU657" s="82"/>
      <c r="CV657" s="82"/>
      <c r="CW657" s="82"/>
      <c r="CX657" s="82"/>
    </row>
    <row r="658">
      <c r="A658" s="80"/>
      <c r="B658" s="11"/>
      <c r="C658" s="11"/>
      <c r="D658" s="99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  <c r="BB658" s="82"/>
      <c r="BC658" s="82"/>
      <c r="BD658" s="82"/>
      <c r="BE658" s="82"/>
      <c r="BF658" s="82"/>
      <c r="BG658" s="82"/>
      <c r="BH658" s="82"/>
      <c r="BI658" s="82"/>
      <c r="BJ658" s="82"/>
      <c r="BK658" s="82"/>
      <c r="BL658" s="82"/>
      <c r="BM658" s="82"/>
      <c r="BN658" s="82"/>
      <c r="BO658" s="82"/>
      <c r="BP658" s="82"/>
      <c r="BQ658" s="82"/>
      <c r="BR658" s="82"/>
      <c r="BS658" s="82"/>
      <c r="BT658" s="82"/>
      <c r="BU658" s="82"/>
      <c r="BV658" s="82"/>
      <c r="BW658" s="82"/>
      <c r="BX658" s="82"/>
      <c r="BY658" s="82"/>
      <c r="BZ658" s="82"/>
      <c r="CA658" s="82"/>
      <c r="CB658" s="82"/>
      <c r="CC658" s="82"/>
      <c r="CD658" s="82"/>
      <c r="CE658" s="82"/>
      <c r="CF658" s="82"/>
      <c r="CG658" s="82"/>
      <c r="CH658" s="82"/>
      <c r="CI658" s="82"/>
      <c r="CJ658" s="82"/>
      <c r="CK658" s="82"/>
      <c r="CL658" s="82"/>
      <c r="CM658" s="82"/>
      <c r="CN658" s="82"/>
      <c r="CO658" s="82"/>
      <c r="CP658" s="82"/>
      <c r="CQ658" s="82"/>
      <c r="CR658" s="82"/>
      <c r="CS658" s="82"/>
      <c r="CT658" s="82"/>
      <c r="CU658" s="82"/>
      <c r="CV658" s="82"/>
      <c r="CW658" s="82"/>
      <c r="CX658" s="82"/>
    </row>
    <row r="659">
      <c r="A659" s="80"/>
      <c r="B659" s="11"/>
      <c r="C659" s="11"/>
      <c r="D659" s="99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  <c r="BB659" s="82"/>
      <c r="BC659" s="82"/>
      <c r="BD659" s="82"/>
      <c r="BE659" s="82"/>
      <c r="BF659" s="82"/>
      <c r="BG659" s="82"/>
      <c r="BH659" s="82"/>
      <c r="BI659" s="82"/>
      <c r="BJ659" s="82"/>
      <c r="BK659" s="82"/>
      <c r="BL659" s="82"/>
      <c r="BM659" s="82"/>
      <c r="BN659" s="82"/>
      <c r="BO659" s="82"/>
      <c r="BP659" s="82"/>
      <c r="BQ659" s="82"/>
      <c r="BR659" s="82"/>
      <c r="BS659" s="82"/>
      <c r="BT659" s="82"/>
      <c r="BU659" s="82"/>
      <c r="BV659" s="82"/>
      <c r="BW659" s="82"/>
      <c r="BX659" s="82"/>
      <c r="BY659" s="82"/>
      <c r="BZ659" s="82"/>
      <c r="CA659" s="82"/>
      <c r="CB659" s="82"/>
      <c r="CC659" s="82"/>
      <c r="CD659" s="82"/>
      <c r="CE659" s="82"/>
      <c r="CF659" s="82"/>
      <c r="CG659" s="82"/>
      <c r="CH659" s="82"/>
      <c r="CI659" s="82"/>
      <c r="CJ659" s="82"/>
      <c r="CK659" s="82"/>
      <c r="CL659" s="82"/>
      <c r="CM659" s="82"/>
      <c r="CN659" s="82"/>
      <c r="CO659" s="82"/>
      <c r="CP659" s="82"/>
      <c r="CQ659" s="82"/>
      <c r="CR659" s="82"/>
      <c r="CS659" s="82"/>
      <c r="CT659" s="82"/>
      <c r="CU659" s="82"/>
      <c r="CV659" s="82"/>
      <c r="CW659" s="82"/>
      <c r="CX659" s="82"/>
    </row>
    <row r="660">
      <c r="A660" s="80"/>
      <c r="B660" s="11"/>
      <c r="C660" s="11"/>
      <c r="D660" s="99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  <c r="BB660" s="82"/>
      <c r="BC660" s="82"/>
      <c r="BD660" s="82"/>
      <c r="BE660" s="82"/>
      <c r="BF660" s="82"/>
      <c r="BG660" s="82"/>
      <c r="BH660" s="82"/>
      <c r="BI660" s="82"/>
      <c r="BJ660" s="82"/>
      <c r="BK660" s="82"/>
      <c r="BL660" s="82"/>
      <c r="BM660" s="82"/>
      <c r="BN660" s="82"/>
      <c r="BO660" s="82"/>
      <c r="BP660" s="82"/>
      <c r="BQ660" s="82"/>
      <c r="BR660" s="82"/>
      <c r="BS660" s="82"/>
      <c r="BT660" s="82"/>
      <c r="BU660" s="82"/>
      <c r="BV660" s="82"/>
      <c r="BW660" s="82"/>
      <c r="BX660" s="82"/>
      <c r="BY660" s="82"/>
      <c r="BZ660" s="82"/>
      <c r="CA660" s="82"/>
      <c r="CB660" s="82"/>
      <c r="CC660" s="82"/>
      <c r="CD660" s="82"/>
      <c r="CE660" s="82"/>
      <c r="CF660" s="82"/>
      <c r="CG660" s="82"/>
      <c r="CH660" s="82"/>
      <c r="CI660" s="82"/>
      <c r="CJ660" s="82"/>
      <c r="CK660" s="82"/>
      <c r="CL660" s="82"/>
      <c r="CM660" s="82"/>
      <c r="CN660" s="82"/>
      <c r="CO660" s="82"/>
      <c r="CP660" s="82"/>
      <c r="CQ660" s="82"/>
      <c r="CR660" s="82"/>
      <c r="CS660" s="82"/>
      <c r="CT660" s="82"/>
      <c r="CU660" s="82"/>
      <c r="CV660" s="82"/>
      <c r="CW660" s="82"/>
      <c r="CX660" s="82"/>
    </row>
    <row r="661">
      <c r="A661" s="80"/>
      <c r="B661" s="11"/>
      <c r="C661" s="11"/>
      <c r="D661" s="99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  <c r="BB661" s="82"/>
      <c r="BC661" s="82"/>
      <c r="BD661" s="82"/>
      <c r="BE661" s="82"/>
      <c r="BF661" s="82"/>
      <c r="BG661" s="82"/>
      <c r="BH661" s="82"/>
      <c r="BI661" s="82"/>
      <c r="BJ661" s="82"/>
      <c r="BK661" s="82"/>
      <c r="BL661" s="82"/>
      <c r="BM661" s="82"/>
      <c r="BN661" s="82"/>
      <c r="BO661" s="82"/>
      <c r="BP661" s="82"/>
      <c r="BQ661" s="82"/>
      <c r="BR661" s="82"/>
      <c r="BS661" s="82"/>
      <c r="BT661" s="82"/>
      <c r="BU661" s="82"/>
      <c r="BV661" s="82"/>
      <c r="BW661" s="82"/>
      <c r="BX661" s="82"/>
      <c r="BY661" s="82"/>
      <c r="BZ661" s="82"/>
      <c r="CA661" s="82"/>
      <c r="CB661" s="82"/>
      <c r="CC661" s="82"/>
      <c r="CD661" s="82"/>
      <c r="CE661" s="82"/>
      <c r="CF661" s="82"/>
      <c r="CG661" s="82"/>
      <c r="CH661" s="82"/>
      <c r="CI661" s="82"/>
      <c r="CJ661" s="82"/>
      <c r="CK661" s="82"/>
      <c r="CL661" s="82"/>
      <c r="CM661" s="82"/>
      <c r="CN661" s="82"/>
      <c r="CO661" s="82"/>
      <c r="CP661" s="82"/>
      <c r="CQ661" s="82"/>
      <c r="CR661" s="82"/>
      <c r="CS661" s="82"/>
      <c r="CT661" s="82"/>
      <c r="CU661" s="82"/>
      <c r="CV661" s="82"/>
      <c r="CW661" s="82"/>
      <c r="CX661" s="82"/>
    </row>
    <row r="662">
      <c r="A662" s="80"/>
      <c r="B662" s="11"/>
      <c r="C662" s="11"/>
      <c r="D662" s="99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  <c r="BB662" s="82"/>
      <c r="BC662" s="82"/>
      <c r="BD662" s="82"/>
      <c r="BE662" s="82"/>
      <c r="BF662" s="82"/>
      <c r="BG662" s="82"/>
      <c r="BH662" s="82"/>
      <c r="BI662" s="82"/>
      <c r="BJ662" s="82"/>
      <c r="BK662" s="82"/>
      <c r="BL662" s="82"/>
      <c r="BM662" s="82"/>
      <c r="BN662" s="82"/>
      <c r="BO662" s="82"/>
      <c r="BP662" s="82"/>
      <c r="BQ662" s="82"/>
      <c r="BR662" s="82"/>
      <c r="BS662" s="82"/>
      <c r="BT662" s="82"/>
      <c r="BU662" s="82"/>
      <c r="BV662" s="82"/>
      <c r="BW662" s="82"/>
      <c r="BX662" s="82"/>
      <c r="BY662" s="82"/>
      <c r="BZ662" s="82"/>
      <c r="CA662" s="82"/>
      <c r="CB662" s="82"/>
      <c r="CC662" s="82"/>
      <c r="CD662" s="82"/>
      <c r="CE662" s="82"/>
      <c r="CF662" s="82"/>
      <c r="CG662" s="82"/>
      <c r="CH662" s="82"/>
      <c r="CI662" s="82"/>
      <c r="CJ662" s="82"/>
      <c r="CK662" s="82"/>
      <c r="CL662" s="82"/>
      <c r="CM662" s="82"/>
      <c r="CN662" s="82"/>
      <c r="CO662" s="82"/>
      <c r="CP662" s="82"/>
      <c r="CQ662" s="82"/>
      <c r="CR662" s="82"/>
      <c r="CS662" s="82"/>
      <c r="CT662" s="82"/>
      <c r="CU662" s="82"/>
      <c r="CV662" s="82"/>
      <c r="CW662" s="82"/>
      <c r="CX662" s="82"/>
    </row>
    <row r="663">
      <c r="A663" s="80"/>
      <c r="B663" s="11"/>
      <c r="C663" s="11"/>
      <c r="D663" s="99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  <c r="BB663" s="82"/>
      <c r="BC663" s="82"/>
      <c r="BD663" s="82"/>
      <c r="BE663" s="82"/>
      <c r="BF663" s="82"/>
      <c r="BG663" s="82"/>
      <c r="BH663" s="82"/>
      <c r="BI663" s="82"/>
      <c r="BJ663" s="82"/>
      <c r="BK663" s="82"/>
      <c r="BL663" s="82"/>
      <c r="BM663" s="82"/>
      <c r="BN663" s="82"/>
      <c r="BO663" s="82"/>
      <c r="BP663" s="82"/>
      <c r="BQ663" s="82"/>
      <c r="BR663" s="82"/>
      <c r="BS663" s="82"/>
      <c r="BT663" s="82"/>
      <c r="BU663" s="82"/>
      <c r="BV663" s="82"/>
      <c r="BW663" s="82"/>
      <c r="BX663" s="82"/>
      <c r="BY663" s="82"/>
      <c r="BZ663" s="82"/>
      <c r="CA663" s="82"/>
      <c r="CB663" s="82"/>
      <c r="CC663" s="82"/>
      <c r="CD663" s="82"/>
      <c r="CE663" s="82"/>
      <c r="CF663" s="82"/>
      <c r="CG663" s="82"/>
      <c r="CH663" s="82"/>
      <c r="CI663" s="82"/>
      <c r="CJ663" s="82"/>
      <c r="CK663" s="82"/>
      <c r="CL663" s="82"/>
      <c r="CM663" s="82"/>
      <c r="CN663" s="82"/>
      <c r="CO663" s="82"/>
      <c r="CP663" s="82"/>
      <c r="CQ663" s="82"/>
      <c r="CR663" s="82"/>
      <c r="CS663" s="82"/>
      <c r="CT663" s="82"/>
      <c r="CU663" s="82"/>
      <c r="CV663" s="82"/>
      <c r="CW663" s="82"/>
      <c r="CX663" s="82"/>
    </row>
    <row r="664">
      <c r="A664" s="80"/>
      <c r="B664" s="11"/>
      <c r="C664" s="11"/>
      <c r="D664" s="99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  <c r="BB664" s="82"/>
      <c r="BC664" s="82"/>
      <c r="BD664" s="82"/>
      <c r="BE664" s="82"/>
      <c r="BF664" s="82"/>
      <c r="BG664" s="82"/>
      <c r="BH664" s="82"/>
      <c r="BI664" s="82"/>
      <c r="BJ664" s="82"/>
      <c r="BK664" s="82"/>
      <c r="BL664" s="82"/>
      <c r="BM664" s="82"/>
      <c r="BN664" s="82"/>
      <c r="BO664" s="82"/>
      <c r="BP664" s="82"/>
      <c r="BQ664" s="82"/>
      <c r="BR664" s="82"/>
      <c r="BS664" s="82"/>
      <c r="BT664" s="82"/>
      <c r="BU664" s="82"/>
      <c r="BV664" s="82"/>
      <c r="BW664" s="82"/>
      <c r="BX664" s="82"/>
      <c r="BY664" s="82"/>
      <c r="BZ664" s="82"/>
      <c r="CA664" s="82"/>
      <c r="CB664" s="82"/>
      <c r="CC664" s="82"/>
      <c r="CD664" s="82"/>
      <c r="CE664" s="82"/>
      <c r="CF664" s="82"/>
      <c r="CG664" s="82"/>
      <c r="CH664" s="82"/>
      <c r="CI664" s="82"/>
      <c r="CJ664" s="82"/>
      <c r="CK664" s="82"/>
      <c r="CL664" s="82"/>
      <c r="CM664" s="82"/>
      <c r="CN664" s="82"/>
      <c r="CO664" s="82"/>
      <c r="CP664" s="82"/>
      <c r="CQ664" s="82"/>
      <c r="CR664" s="82"/>
      <c r="CS664" s="82"/>
      <c r="CT664" s="82"/>
      <c r="CU664" s="82"/>
      <c r="CV664" s="82"/>
      <c r="CW664" s="82"/>
      <c r="CX664" s="82"/>
    </row>
    <row r="665">
      <c r="A665" s="80"/>
      <c r="B665" s="11"/>
      <c r="C665" s="11"/>
      <c r="D665" s="99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  <c r="BB665" s="82"/>
      <c r="BC665" s="82"/>
      <c r="BD665" s="82"/>
      <c r="BE665" s="82"/>
      <c r="BF665" s="82"/>
      <c r="BG665" s="82"/>
      <c r="BH665" s="82"/>
      <c r="BI665" s="82"/>
      <c r="BJ665" s="82"/>
      <c r="BK665" s="82"/>
      <c r="BL665" s="82"/>
      <c r="BM665" s="82"/>
      <c r="BN665" s="82"/>
      <c r="BO665" s="82"/>
      <c r="BP665" s="82"/>
      <c r="BQ665" s="82"/>
      <c r="BR665" s="82"/>
      <c r="BS665" s="82"/>
      <c r="BT665" s="82"/>
      <c r="BU665" s="82"/>
      <c r="BV665" s="82"/>
      <c r="BW665" s="82"/>
      <c r="BX665" s="82"/>
      <c r="BY665" s="82"/>
      <c r="BZ665" s="82"/>
      <c r="CA665" s="82"/>
      <c r="CB665" s="82"/>
      <c r="CC665" s="82"/>
      <c r="CD665" s="82"/>
      <c r="CE665" s="82"/>
      <c r="CF665" s="82"/>
      <c r="CG665" s="82"/>
      <c r="CH665" s="82"/>
      <c r="CI665" s="82"/>
      <c r="CJ665" s="82"/>
      <c r="CK665" s="82"/>
      <c r="CL665" s="82"/>
      <c r="CM665" s="82"/>
      <c r="CN665" s="82"/>
      <c r="CO665" s="82"/>
      <c r="CP665" s="82"/>
      <c r="CQ665" s="82"/>
      <c r="CR665" s="82"/>
      <c r="CS665" s="82"/>
      <c r="CT665" s="82"/>
      <c r="CU665" s="82"/>
      <c r="CV665" s="82"/>
      <c r="CW665" s="82"/>
      <c r="CX665" s="82"/>
    </row>
    <row r="666">
      <c r="A666" s="80"/>
      <c r="B666" s="11"/>
      <c r="C666" s="11"/>
      <c r="D666" s="99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  <c r="BB666" s="82"/>
      <c r="BC666" s="82"/>
      <c r="BD666" s="82"/>
      <c r="BE666" s="82"/>
      <c r="BF666" s="82"/>
      <c r="BG666" s="82"/>
      <c r="BH666" s="82"/>
      <c r="BI666" s="82"/>
      <c r="BJ666" s="82"/>
      <c r="BK666" s="82"/>
      <c r="BL666" s="82"/>
      <c r="BM666" s="82"/>
      <c r="BN666" s="82"/>
      <c r="BO666" s="82"/>
      <c r="BP666" s="82"/>
      <c r="BQ666" s="82"/>
      <c r="BR666" s="82"/>
      <c r="BS666" s="82"/>
      <c r="BT666" s="82"/>
      <c r="BU666" s="82"/>
      <c r="BV666" s="82"/>
      <c r="BW666" s="82"/>
      <c r="BX666" s="82"/>
      <c r="BY666" s="82"/>
      <c r="BZ666" s="82"/>
      <c r="CA666" s="82"/>
      <c r="CB666" s="82"/>
      <c r="CC666" s="82"/>
      <c r="CD666" s="82"/>
      <c r="CE666" s="82"/>
      <c r="CF666" s="82"/>
      <c r="CG666" s="82"/>
      <c r="CH666" s="82"/>
      <c r="CI666" s="82"/>
      <c r="CJ666" s="82"/>
      <c r="CK666" s="82"/>
      <c r="CL666" s="82"/>
      <c r="CM666" s="82"/>
      <c r="CN666" s="82"/>
      <c r="CO666" s="82"/>
      <c r="CP666" s="82"/>
      <c r="CQ666" s="82"/>
      <c r="CR666" s="82"/>
      <c r="CS666" s="82"/>
      <c r="CT666" s="82"/>
      <c r="CU666" s="82"/>
      <c r="CV666" s="82"/>
      <c r="CW666" s="82"/>
      <c r="CX666" s="82"/>
    </row>
    <row r="667">
      <c r="A667" s="80"/>
      <c r="B667" s="11"/>
      <c r="C667" s="11"/>
      <c r="D667" s="99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2"/>
      <c r="BI667" s="82"/>
      <c r="BJ667" s="82"/>
      <c r="BK667" s="82"/>
      <c r="BL667" s="82"/>
      <c r="BM667" s="82"/>
      <c r="BN667" s="82"/>
      <c r="BO667" s="82"/>
      <c r="BP667" s="82"/>
      <c r="BQ667" s="82"/>
      <c r="BR667" s="82"/>
      <c r="BS667" s="82"/>
      <c r="BT667" s="82"/>
      <c r="BU667" s="82"/>
      <c r="BV667" s="82"/>
      <c r="BW667" s="82"/>
      <c r="BX667" s="82"/>
      <c r="BY667" s="82"/>
      <c r="BZ667" s="82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2"/>
      <c r="CM667" s="82"/>
      <c r="CN667" s="82"/>
      <c r="CO667" s="82"/>
      <c r="CP667" s="82"/>
      <c r="CQ667" s="82"/>
      <c r="CR667" s="82"/>
      <c r="CS667" s="82"/>
      <c r="CT667" s="82"/>
      <c r="CU667" s="82"/>
      <c r="CV667" s="82"/>
      <c r="CW667" s="82"/>
      <c r="CX667" s="82"/>
    </row>
    <row r="668">
      <c r="A668" s="80"/>
      <c r="B668" s="11"/>
      <c r="C668" s="11"/>
      <c r="D668" s="99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  <c r="BB668" s="82"/>
      <c r="BC668" s="82"/>
      <c r="BD668" s="82"/>
      <c r="BE668" s="82"/>
      <c r="BF668" s="82"/>
      <c r="BG668" s="82"/>
      <c r="BH668" s="82"/>
      <c r="BI668" s="82"/>
      <c r="BJ668" s="82"/>
      <c r="BK668" s="82"/>
      <c r="BL668" s="82"/>
      <c r="BM668" s="82"/>
      <c r="BN668" s="82"/>
      <c r="BO668" s="82"/>
      <c r="BP668" s="82"/>
      <c r="BQ668" s="82"/>
      <c r="BR668" s="82"/>
      <c r="BS668" s="82"/>
      <c r="BT668" s="82"/>
      <c r="BU668" s="82"/>
      <c r="BV668" s="82"/>
      <c r="BW668" s="82"/>
      <c r="BX668" s="82"/>
      <c r="BY668" s="82"/>
      <c r="BZ668" s="82"/>
      <c r="CA668" s="82"/>
      <c r="CB668" s="82"/>
      <c r="CC668" s="82"/>
      <c r="CD668" s="82"/>
      <c r="CE668" s="82"/>
      <c r="CF668" s="82"/>
      <c r="CG668" s="82"/>
      <c r="CH668" s="82"/>
      <c r="CI668" s="82"/>
      <c r="CJ668" s="82"/>
      <c r="CK668" s="82"/>
      <c r="CL668" s="82"/>
      <c r="CM668" s="82"/>
      <c r="CN668" s="82"/>
      <c r="CO668" s="82"/>
      <c r="CP668" s="82"/>
      <c r="CQ668" s="82"/>
      <c r="CR668" s="82"/>
      <c r="CS668" s="82"/>
      <c r="CT668" s="82"/>
      <c r="CU668" s="82"/>
      <c r="CV668" s="82"/>
      <c r="CW668" s="82"/>
      <c r="CX668" s="82"/>
    </row>
    <row r="669">
      <c r="A669" s="80"/>
      <c r="B669" s="11"/>
      <c r="C669" s="11"/>
      <c r="D669" s="99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  <c r="BB669" s="82"/>
      <c r="BC669" s="82"/>
      <c r="BD669" s="82"/>
      <c r="BE669" s="82"/>
      <c r="BF669" s="82"/>
      <c r="BG669" s="82"/>
      <c r="BH669" s="82"/>
      <c r="BI669" s="82"/>
      <c r="BJ669" s="82"/>
      <c r="BK669" s="82"/>
      <c r="BL669" s="82"/>
      <c r="BM669" s="82"/>
      <c r="BN669" s="82"/>
      <c r="BO669" s="82"/>
      <c r="BP669" s="82"/>
      <c r="BQ669" s="82"/>
      <c r="BR669" s="82"/>
      <c r="BS669" s="82"/>
      <c r="BT669" s="82"/>
      <c r="BU669" s="82"/>
      <c r="BV669" s="82"/>
      <c r="BW669" s="82"/>
      <c r="BX669" s="82"/>
      <c r="BY669" s="82"/>
      <c r="BZ669" s="82"/>
      <c r="CA669" s="82"/>
      <c r="CB669" s="82"/>
      <c r="CC669" s="82"/>
      <c r="CD669" s="82"/>
      <c r="CE669" s="82"/>
      <c r="CF669" s="82"/>
      <c r="CG669" s="82"/>
      <c r="CH669" s="82"/>
      <c r="CI669" s="82"/>
      <c r="CJ669" s="82"/>
      <c r="CK669" s="82"/>
      <c r="CL669" s="82"/>
      <c r="CM669" s="82"/>
      <c r="CN669" s="82"/>
      <c r="CO669" s="82"/>
      <c r="CP669" s="82"/>
      <c r="CQ669" s="82"/>
      <c r="CR669" s="82"/>
      <c r="CS669" s="82"/>
      <c r="CT669" s="82"/>
      <c r="CU669" s="82"/>
      <c r="CV669" s="82"/>
      <c r="CW669" s="82"/>
      <c r="CX669" s="82"/>
    </row>
    <row r="670">
      <c r="A670" s="80"/>
      <c r="B670" s="11"/>
      <c r="C670" s="11"/>
      <c r="D670" s="99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  <c r="BB670" s="82"/>
      <c r="BC670" s="82"/>
      <c r="BD670" s="82"/>
      <c r="BE670" s="82"/>
      <c r="BF670" s="82"/>
      <c r="BG670" s="82"/>
      <c r="BH670" s="82"/>
      <c r="BI670" s="82"/>
      <c r="BJ670" s="82"/>
      <c r="BK670" s="82"/>
      <c r="BL670" s="82"/>
      <c r="BM670" s="82"/>
      <c r="BN670" s="82"/>
      <c r="BO670" s="82"/>
      <c r="BP670" s="82"/>
      <c r="BQ670" s="82"/>
      <c r="BR670" s="82"/>
      <c r="BS670" s="82"/>
      <c r="BT670" s="82"/>
      <c r="BU670" s="82"/>
      <c r="BV670" s="82"/>
      <c r="BW670" s="82"/>
      <c r="BX670" s="82"/>
      <c r="BY670" s="82"/>
      <c r="BZ670" s="82"/>
      <c r="CA670" s="82"/>
      <c r="CB670" s="82"/>
      <c r="CC670" s="82"/>
      <c r="CD670" s="82"/>
      <c r="CE670" s="82"/>
      <c r="CF670" s="82"/>
      <c r="CG670" s="82"/>
      <c r="CH670" s="82"/>
      <c r="CI670" s="82"/>
      <c r="CJ670" s="82"/>
      <c r="CK670" s="82"/>
      <c r="CL670" s="82"/>
      <c r="CM670" s="82"/>
      <c r="CN670" s="82"/>
      <c r="CO670" s="82"/>
      <c r="CP670" s="82"/>
      <c r="CQ670" s="82"/>
      <c r="CR670" s="82"/>
      <c r="CS670" s="82"/>
      <c r="CT670" s="82"/>
      <c r="CU670" s="82"/>
      <c r="CV670" s="82"/>
      <c r="CW670" s="82"/>
      <c r="CX670" s="82"/>
    </row>
    <row r="671">
      <c r="A671" s="80"/>
      <c r="B671" s="11"/>
      <c r="C671" s="11"/>
      <c r="D671" s="99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  <c r="BB671" s="82"/>
      <c r="BC671" s="82"/>
      <c r="BD671" s="82"/>
      <c r="BE671" s="82"/>
      <c r="BF671" s="82"/>
      <c r="BG671" s="82"/>
      <c r="BH671" s="82"/>
      <c r="BI671" s="82"/>
      <c r="BJ671" s="82"/>
      <c r="BK671" s="82"/>
      <c r="BL671" s="82"/>
      <c r="BM671" s="82"/>
      <c r="BN671" s="82"/>
      <c r="BO671" s="82"/>
      <c r="BP671" s="82"/>
      <c r="BQ671" s="82"/>
      <c r="BR671" s="82"/>
      <c r="BS671" s="82"/>
      <c r="BT671" s="82"/>
      <c r="BU671" s="82"/>
      <c r="BV671" s="82"/>
      <c r="BW671" s="82"/>
      <c r="BX671" s="82"/>
      <c r="BY671" s="82"/>
      <c r="BZ671" s="82"/>
      <c r="CA671" s="82"/>
      <c r="CB671" s="82"/>
      <c r="CC671" s="82"/>
      <c r="CD671" s="82"/>
      <c r="CE671" s="82"/>
      <c r="CF671" s="82"/>
      <c r="CG671" s="82"/>
      <c r="CH671" s="82"/>
      <c r="CI671" s="82"/>
      <c r="CJ671" s="82"/>
      <c r="CK671" s="82"/>
      <c r="CL671" s="82"/>
      <c r="CM671" s="82"/>
      <c r="CN671" s="82"/>
      <c r="CO671" s="82"/>
      <c r="CP671" s="82"/>
      <c r="CQ671" s="82"/>
      <c r="CR671" s="82"/>
      <c r="CS671" s="82"/>
      <c r="CT671" s="82"/>
      <c r="CU671" s="82"/>
      <c r="CV671" s="82"/>
      <c r="CW671" s="82"/>
      <c r="CX671" s="82"/>
    </row>
    <row r="672">
      <c r="A672" s="80"/>
      <c r="B672" s="11"/>
      <c r="C672" s="11"/>
      <c r="D672" s="99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  <c r="BB672" s="82"/>
      <c r="BC672" s="82"/>
      <c r="BD672" s="82"/>
      <c r="BE672" s="82"/>
      <c r="BF672" s="82"/>
      <c r="BG672" s="82"/>
      <c r="BH672" s="82"/>
      <c r="BI672" s="82"/>
      <c r="BJ672" s="82"/>
      <c r="BK672" s="82"/>
      <c r="BL672" s="82"/>
      <c r="BM672" s="82"/>
      <c r="BN672" s="82"/>
      <c r="BO672" s="82"/>
      <c r="BP672" s="82"/>
      <c r="BQ672" s="82"/>
      <c r="BR672" s="82"/>
      <c r="BS672" s="82"/>
      <c r="BT672" s="82"/>
      <c r="BU672" s="82"/>
      <c r="BV672" s="82"/>
      <c r="BW672" s="82"/>
      <c r="BX672" s="82"/>
      <c r="BY672" s="82"/>
      <c r="BZ672" s="82"/>
      <c r="CA672" s="82"/>
      <c r="CB672" s="82"/>
      <c r="CC672" s="82"/>
      <c r="CD672" s="82"/>
      <c r="CE672" s="82"/>
      <c r="CF672" s="82"/>
      <c r="CG672" s="82"/>
      <c r="CH672" s="82"/>
      <c r="CI672" s="82"/>
      <c r="CJ672" s="82"/>
      <c r="CK672" s="82"/>
      <c r="CL672" s="82"/>
      <c r="CM672" s="82"/>
      <c r="CN672" s="82"/>
      <c r="CO672" s="82"/>
      <c r="CP672" s="82"/>
      <c r="CQ672" s="82"/>
      <c r="CR672" s="82"/>
      <c r="CS672" s="82"/>
      <c r="CT672" s="82"/>
      <c r="CU672" s="82"/>
      <c r="CV672" s="82"/>
      <c r="CW672" s="82"/>
      <c r="CX672" s="82"/>
    </row>
    <row r="673">
      <c r="A673" s="80"/>
      <c r="B673" s="11"/>
      <c r="C673" s="11"/>
      <c r="D673" s="99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  <c r="BB673" s="82"/>
      <c r="BC673" s="82"/>
      <c r="BD673" s="82"/>
      <c r="BE673" s="82"/>
      <c r="BF673" s="82"/>
      <c r="BG673" s="82"/>
      <c r="BH673" s="82"/>
      <c r="BI673" s="82"/>
      <c r="BJ673" s="82"/>
      <c r="BK673" s="82"/>
      <c r="BL673" s="82"/>
      <c r="BM673" s="82"/>
      <c r="BN673" s="82"/>
      <c r="BO673" s="82"/>
      <c r="BP673" s="82"/>
      <c r="BQ673" s="82"/>
      <c r="BR673" s="82"/>
      <c r="BS673" s="82"/>
      <c r="BT673" s="82"/>
      <c r="BU673" s="82"/>
      <c r="BV673" s="82"/>
      <c r="BW673" s="82"/>
      <c r="BX673" s="82"/>
      <c r="BY673" s="82"/>
      <c r="BZ673" s="82"/>
      <c r="CA673" s="82"/>
      <c r="CB673" s="82"/>
      <c r="CC673" s="82"/>
      <c r="CD673" s="82"/>
      <c r="CE673" s="82"/>
      <c r="CF673" s="82"/>
      <c r="CG673" s="82"/>
      <c r="CH673" s="82"/>
      <c r="CI673" s="82"/>
      <c r="CJ673" s="82"/>
      <c r="CK673" s="82"/>
      <c r="CL673" s="82"/>
      <c r="CM673" s="82"/>
      <c r="CN673" s="82"/>
      <c r="CO673" s="82"/>
      <c r="CP673" s="82"/>
      <c r="CQ673" s="82"/>
      <c r="CR673" s="82"/>
      <c r="CS673" s="82"/>
      <c r="CT673" s="82"/>
      <c r="CU673" s="82"/>
      <c r="CV673" s="82"/>
      <c r="CW673" s="82"/>
      <c r="CX673" s="82"/>
    </row>
    <row r="674">
      <c r="A674" s="80"/>
      <c r="B674" s="11"/>
      <c r="C674" s="11"/>
      <c r="D674" s="99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  <c r="BB674" s="82"/>
      <c r="BC674" s="82"/>
      <c r="BD674" s="82"/>
      <c r="BE674" s="82"/>
      <c r="BF674" s="82"/>
      <c r="BG674" s="82"/>
      <c r="BH674" s="82"/>
      <c r="BI674" s="82"/>
      <c r="BJ674" s="82"/>
      <c r="BK674" s="82"/>
      <c r="BL674" s="82"/>
      <c r="BM674" s="82"/>
      <c r="BN674" s="82"/>
      <c r="BO674" s="82"/>
      <c r="BP674" s="82"/>
      <c r="BQ674" s="82"/>
      <c r="BR674" s="82"/>
      <c r="BS674" s="82"/>
      <c r="BT674" s="82"/>
      <c r="BU674" s="82"/>
      <c r="BV674" s="82"/>
      <c r="BW674" s="82"/>
      <c r="BX674" s="82"/>
      <c r="BY674" s="82"/>
      <c r="BZ674" s="82"/>
      <c r="CA674" s="82"/>
      <c r="CB674" s="82"/>
      <c r="CC674" s="82"/>
      <c r="CD674" s="82"/>
      <c r="CE674" s="82"/>
      <c r="CF674" s="82"/>
      <c r="CG674" s="82"/>
      <c r="CH674" s="82"/>
      <c r="CI674" s="82"/>
      <c r="CJ674" s="82"/>
      <c r="CK674" s="82"/>
      <c r="CL674" s="82"/>
      <c r="CM674" s="82"/>
      <c r="CN674" s="82"/>
      <c r="CO674" s="82"/>
      <c r="CP674" s="82"/>
      <c r="CQ674" s="82"/>
      <c r="CR674" s="82"/>
      <c r="CS674" s="82"/>
      <c r="CT674" s="82"/>
      <c r="CU674" s="82"/>
      <c r="CV674" s="82"/>
      <c r="CW674" s="82"/>
      <c r="CX674" s="82"/>
    </row>
    <row r="675">
      <c r="A675" s="80"/>
      <c r="B675" s="11"/>
      <c r="C675" s="11"/>
      <c r="D675" s="99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  <c r="BB675" s="82"/>
      <c r="BC675" s="82"/>
      <c r="BD675" s="82"/>
      <c r="BE675" s="82"/>
      <c r="BF675" s="82"/>
      <c r="BG675" s="82"/>
      <c r="BH675" s="82"/>
      <c r="BI675" s="82"/>
      <c r="BJ675" s="82"/>
      <c r="BK675" s="82"/>
      <c r="BL675" s="82"/>
      <c r="BM675" s="82"/>
      <c r="BN675" s="82"/>
      <c r="BO675" s="82"/>
      <c r="BP675" s="82"/>
      <c r="BQ675" s="82"/>
      <c r="BR675" s="82"/>
      <c r="BS675" s="82"/>
      <c r="BT675" s="82"/>
      <c r="BU675" s="82"/>
      <c r="BV675" s="82"/>
      <c r="BW675" s="82"/>
      <c r="BX675" s="82"/>
      <c r="BY675" s="82"/>
      <c r="BZ675" s="82"/>
      <c r="CA675" s="82"/>
      <c r="CB675" s="82"/>
      <c r="CC675" s="82"/>
      <c r="CD675" s="82"/>
      <c r="CE675" s="82"/>
      <c r="CF675" s="82"/>
      <c r="CG675" s="82"/>
      <c r="CH675" s="82"/>
      <c r="CI675" s="82"/>
      <c r="CJ675" s="82"/>
      <c r="CK675" s="82"/>
      <c r="CL675" s="82"/>
      <c r="CM675" s="82"/>
      <c r="CN675" s="82"/>
      <c r="CO675" s="82"/>
      <c r="CP675" s="82"/>
      <c r="CQ675" s="82"/>
      <c r="CR675" s="82"/>
      <c r="CS675" s="82"/>
      <c r="CT675" s="82"/>
      <c r="CU675" s="82"/>
      <c r="CV675" s="82"/>
      <c r="CW675" s="82"/>
      <c r="CX675" s="82"/>
    </row>
    <row r="676">
      <c r="A676" s="80"/>
      <c r="B676" s="11"/>
      <c r="C676" s="11"/>
      <c r="D676" s="99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  <c r="BB676" s="82"/>
      <c r="BC676" s="82"/>
      <c r="BD676" s="82"/>
      <c r="BE676" s="82"/>
      <c r="BF676" s="82"/>
      <c r="BG676" s="82"/>
      <c r="BH676" s="82"/>
      <c r="BI676" s="82"/>
      <c r="BJ676" s="82"/>
      <c r="BK676" s="82"/>
      <c r="BL676" s="82"/>
      <c r="BM676" s="82"/>
      <c r="BN676" s="82"/>
      <c r="BO676" s="82"/>
      <c r="BP676" s="82"/>
      <c r="BQ676" s="82"/>
      <c r="BR676" s="82"/>
      <c r="BS676" s="82"/>
      <c r="BT676" s="82"/>
      <c r="BU676" s="82"/>
      <c r="BV676" s="82"/>
      <c r="BW676" s="82"/>
      <c r="BX676" s="82"/>
      <c r="BY676" s="82"/>
      <c r="BZ676" s="82"/>
      <c r="CA676" s="82"/>
      <c r="CB676" s="82"/>
      <c r="CC676" s="82"/>
      <c r="CD676" s="82"/>
      <c r="CE676" s="82"/>
      <c r="CF676" s="82"/>
      <c r="CG676" s="82"/>
      <c r="CH676" s="82"/>
      <c r="CI676" s="82"/>
      <c r="CJ676" s="82"/>
      <c r="CK676" s="82"/>
      <c r="CL676" s="82"/>
      <c r="CM676" s="82"/>
      <c r="CN676" s="82"/>
      <c r="CO676" s="82"/>
      <c r="CP676" s="82"/>
      <c r="CQ676" s="82"/>
      <c r="CR676" s="82"/>
      <c r="CS676" s="82"/>
      <c r="CT676" s="82"/>
      <c r="CU676" s="82"/>
      <c r="CV676" s="82"/>
      <c r="CW676" s="82"/>
      <c r="CX676" s="82"/>
    </row>
    <row r="677">
      <c r="A677" s="80"/>
      <c r="B677" s="11"/>
      <c r="C677" s="11"/>
      <c r="D677" s="99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  <c r="BB677" s="82"/>
      <c r="BC677" s="82"/>
      <c r="BD677" s="82"/>
      <c r="BE677" s="82"/>
      <c r="BF677" s="82"/>
      <c r="BG677" s="82"/>
      <c r="BH677" s="82"/>
      <c r="BI677" s="82"/>
      <c r="BJ677" s="82"/>
      <c r="BK677" s="82"/>
      <c r="BL677" s="82"/>
      <c r="BM677" s="82"/>
      <c r="BN677" s="82"/>
      <c r="BO677" s="82"/>
      <c r="BP677" s="82"/>
      <c r="BQ677" s="82"/>
      <c r="BR677" s="82"/>
      <c r="BS677" s="82"/>
      <c r="BT677" s="82"/>
      <c r="BU677" s="82"/>
      <c r="BV677" s="82"/>
      <c r="BW677" s="82"/>
      <c r="BX677" s="82"/>
      <c r="BY677" s="82"/>
      <c r="BZ677" s="82"/>
      <c r="CA677" s="82"/>
      <c r="CB677" s="82"/>
      <c r="CC677" s="82"/>
      <c r="CD677" s="82"/>
      <c r="CE677" s="82"/>
      <c r="CF677" s="82"/>
      <c r="CG677" s="82"/>
      <c r="CH677" s="82"/>
      <c r="CI677" s="82"/>
      <c r="CJ677" s="82"/>
      <c r="CK677" s="82"/>
      <c r="CL677" s="82"/>
      <c r="CM677" s="82"/>
      <c r="CN677" s="82"/>
      <c r="CO677" s="82"/>
      <c r="CP677" s="82"/>
      <c r="CQ677" s="82"/>
      <c r="CR677" s="82"/>
      <c r="CS677" s="82"/>
      <c r="CT677" s="82"/>
      <c r="CU677" s="82"/>
      <c r="CV677" s="82"/>
      <c r="CW677" s="82"/>
      <c r="CX677" s="82"/>
    </row>
    <row r="678">
      <c r="A678" s="80"/>
      <c r="B678" s="11"/>
      <c r="C678" s="11"/>
      <c r="D678" s="99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  <c r="BB678" s="82"/>
      <c r="BC678" s="82"/>
      <c r="BD678" s="82"/>
      <c r="BE678" s="82"/>
      <c r="BF678" s="82"/>
      <c r="BG678" s="82"/>
      <c r="BH678" s="82"/>
      <c r="BI678" s="82"/>
      <c r="BJ678" s="82"/>
      <c r="BK678" s="82"/>
      <c r="BL678" s="82"/>
      <c r="BM678" s="82"/>
      <c r="BN678" s="82"/>
      <c r="BO678" s="82"/>
      <c r="BP678" s="82"/>
      <c r="BQ678" s="82"/>
      <c r="BR678" s="82"/>
      <c r="BS678" s="82"/>
      <c r="BT678" s="82"/>
      <c r="BU678" s="82"/>
      <c r="BV678" s="82"/>
      <c r="BW678" s="82"/>
      <c r="BX678" s="82"/>
      <c r="BY678" s="82"/>
      <c r="BZ678" s="82"/>
      <c r="CA678" s="82"/>
      <c r="CB678" s="82"/>
      <c r="CC678" s="82"/>
      <c r="CD678" s="82"/>
      <c r="CE678" s="82"/>
      <c r="CF678" s="82"/>
      <c r="CG678" s="82"/>
      <c r="CH678" s="82"/>
      <c r="CI678" s="82"/>
      <c r="CJ678" s="82"/>
      <c r="CK678" s="82"/>
      <c r="CL678" s="82"/>
      <c r="CM678" s="82"/>
      <c r="CN678" s="82"/>
      <c r="CO678" s="82"/>
      <c r="CP678" s="82"/>
      <c r="CQ678" s="82"/>
      <c r="CR678" s="82"/>
      <c r="CS678" s="82"/>
      <c r="CT678" s="82"/>
      <c r="CU678" s="82"/>
      <c r="CV678" s="82"/>
      <c r="CW678" s="82"/>
      <c r="CX678" s="82"/>
    </row>
    <row r="679">
      <c r="A679" s="80"/>
      <c r="B679" s="11"/>
      <c r="C679" s="11"/>
      <c r="D679" s="99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  <c r="BB679" s="82"/>
      <c r="BC679" s="82"/>
      <c r="BD679" s="82"/>
      <c r="BE679" s="82"/>
      <c r="BF679" s="82"/>
      <c r="BG679" s="82"/>
      <c r="BH679" s="82"/>
      <c r="BI679" s="82"/>
      <c r="BJ679" s="82"/>
      <c r="BK679" s="82"/>
      <c r="BL679" s="82"/>
      <c r="BM679" s="82"/>
      <c r="BN679" s="82"/>
      <c r="BO679" s="82"/>
      <c r="BP679" s="82"/>
      <c r="BQ679" s="82"/>
      <c r="BR679" s="82"/>
      <c r="BS679" s="82"/>
      <c r="BT679" s="82"/>
      <c r="BU679" s="82"/>
      <c r="BV679" s="82"/>
      <c r="BW679" s="82"/>
      <c r="BX679" s="82"/>
      <c r="BY679" s="82"/>
      <c r="BZ679" s="82"/>
      <c r="CA679" s="82"/>
      <c r="CB679" s="82"/>
      <c r="CC679" s="82"/>
      <c r="CD679" s="82"/>
      <c r="CE679" s="82"/>
      <c r="CF679" s="82"/>
      <c r="CG679" s="82"/>
      <c r="CH679" s="82"/>
      <c r="CI679" s="82"/>
      <c r="CJ679" s="82"/>
      <c r="CK679" s="82"/>
      <c r="CL679" s="82"/>
      <c r="CM679" s="82"/>
      <c r="CN679" s="82"/>
      <c r="CO679" s="82"/>
      <c r="CP679" s="82"/>
      <c r="CQ679" s="82"/>
      <c r="CR679" s="82"/>
      <c r="CS679" s="82"/>
      <c r="CT679" s="82"/>
      <c r="CU679" s="82"/>
      <c r="CV679" s="82"/>
      <c r="CW679" s="82"/>
      <c r="CX679" s="82"/>
    </row>
    <row r="680">
      <c r="A680" s="80"/>
      <c r="B680" s="11"/>
      <c r="C680" s="11"/>
      <c r="D680" s="99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  <c r="BB680" s="82"/>
      <c r="BC680" s="82"/>
      <c r="BD680" s="82"/>
      <c r="BE680" s="82"/>
      <c r="BF680" s="82"/>
      <c r="BG680" s="82"/>
      <c r="BH680" s="82"/>
      <c r="BI680" s="82"/>
      <c r="BJ680" s="82"/>
      <c r="BK680" s="82"/>
      <c r="BL680" s="82"/>
      <c r="BM680" s="82"/>
      <c r="BN680" s="82"/>
      <c r="BO680" s="82"/>
      <c r="BP680" s="82"/>
      <c r="BQ680" s="82"/>
      <c r="BR680" s="82"/>
      <c r="BS680" s="82"/>
      <c r="BT680" s="82"/>
      <c r="BU680" s="82"/>
      <c r="BV680" s="82"/>
      <c r="BW680" s="82"/>
      <c r="BX680" s="82"/>
      <c r="BY680" s="82"/>
      <c r="BZ680" s="82"/>
      <c r="CA680" s="82"/>
      <c r="CB680" s="82"/>
      <c r="CC680" s="82"/>
      <c r="CD680" s="82"/>
      <c r="CE680" s="82"/>
      <c r="CF680" s="82"/>
      <c r="CG680" s="82"/>
      <c r="CH680" s="82"/>
      <c r="CI680" s="82"/>
      <c r="CJ680" s="82"/>
      <c r="CK680" s="82"/>
      <c r="CL680" s="82"/>
      <c r="CM680" s="82"/>
      <c r="CN680" s="82"/>
      <c r="CO680" s="82"/>
      <c r="CP680" s="82"/>
      <c r="CQ680" s="82"/>
      <c r="CR680" s="82"/>
      <c r="CS680" s="82"/>
      <c r="CT680" s="82"/>
      <c r="CU680" s="82"/>
      <c r="CV680" s="82"/>
      <c r="CW680" s="82"/>
      <c r="CX680" s="82"/>
    </row>
    <row r="681">
      <c r="A681" s="80"/>
      <c r="B681" s="11"/>
      <c r="C681" s="11"/>
      <c r="D681" s="99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  <c r="BB681" s="82"/>
      <c r="BC681" s="82"/>
      <c r="BD681" s="82"/>
      <c r="BE681" s="82"/>
      <c r="BF681" s="82"/>
      <c r="BG681" s="82"/>
      <c r="BH681" s="82"/>
      <c r="BI681" s="82"/>
      <c r="BJ681" s="82"/>
      <c r="BK681" s="82"/>
      <c r="BL681" s="82"/>
      <c r="BM681" s="82"/>
      <c r="BN681" s="82"/>
      <c r="BO681" s="82"/>
      <c r="BP681" s="82"/>
      <c r="BQ681" s="82"/>
      <c r="BR681" s="82"/>
      <c r="BS681" s="82"/>
      <c r="BT681" s="82"/>
      <c r="BU681" s="82"/>
      <c r="BV681" s="82"/>
      <c r="BW681" s="82"/>
      <c r="BX681" s="82"/>
      <c r="BY681" s="82"/>
      <c r="BZ681" s="82"/>
      <c r="CA681" s="82"/>
      <c r="CB681" s="82"/>
      <c r="CC681" s="82"/>
      <c r="CD681" s="82"/>
      <c r="CE681" s="82"/>
      <c r="CF681" s="82"/>
      <c r="CG681" s="82"/>
      <c r="CH681" s="82"/>
      <c r="CI681" s="82"/>
      <c r="CJ681" s="82"/>
      <c r="CK681" s="82"/>
      <c r="CL681" s="82"/>
      <c r="CM681" s="82"/>
      <c r="CN681" s="82"/>
      <c r="CO681" s="82"/>
      <c r="CP681" s="82"/>
      <c r="CQ681" s="82"/>
      <c r="CR681" s="82"/>
      <c r="CS681" s="82"/>
      <c r="CT681" s="82"/>
      <c r="CU681" s="82"/>
      <c r="CV681" s="82"/>
      <c r="CW681" s="82"/>
      <c r="CX681" s="82"/>
    </row>
    <row r="682">
      <c r="A682" s="80"/>
      <c r="B682" s="11"/>
      <c r="C682" s="11"/>
      <c r="D682" s="99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  <c r="BB682" s="82"/>
      <c r="BC682" s="82"/>
      <c r="BD682" s="82"/>
      <c r="BE682" s="82"/>
      <c r="BF682" s="82"/>
      <c r="BG682" s="82"/>
      <c r="BH682" s="82"/>
      <c r="BI682" s="82"/>
      <c r="BJ682" s="82"/>
      <c r="BK682" s="82"/>
      <c r="BL682" s="82"/>
      <c r="BM682" s="82"/>
      <c r="BN682" s="82"/>
      <c r="BO682" s="82"/>
      <c r="BP682" s="82"/>
      <c r="BQ682" s="82"/>
      <c r="BR682" s="82"/>
      <c r="BS682" s="82"/>
      <c r="BT682" s="82"/>
      <c r="BU682" s="82"/>
      <c r="BV682" s="82"/>
      <c r="BW682" s="82"/>
      <c r="BX682" s="82"/>
      <c r="BY682" s="82"/>
      <c r="BZ682" s="82"/>
      <c r="CA682" s="82"/>
      <c r="CB682" s="82"/>
      <c r="CC682" s="82"/>
      <c r="CD682" s="82"/>
      <c r="CE682" s="82"/>
      <c r="CF682" s="82"/>
      <c r="CG682" s="82"/>
      <c r="CH682" s="82"/>
      <c r="CI682" s="82"/>
      <c r="CJ682" s="82"/>
      <c r="CK682" s="82"/>
      <c r="CL682" s="82"/>
      <c r="CM682" s="82"/>
      <c r="CN682" s="82"/>
      <c r="CO682" s="82"/>
      <c r="CP682" s="82"/>
      <c r="CQ682" s="82"/>
      <c r="CR682" s="82"/>
      <c r="CS682" s="82"/>
      <c r="CT682" s="82"/>
      <c r="CU682" s="82"/>
      <c r="CV682" s="82"/>
      <c r="CW682" s="82"/>
      <c r="CX682" s="82"/>
    </row>
    <row r="683">
      <c r="A683" s="80"/>
      <c r="B683" s="11"/>
      <c r="C683" s="11"/>
      <c r="D683" s="99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  <c r="BB683" s="82"/>
      <c r="BC683" s="82"/>
      <c r="BD683" s="82"/>
      <c r="BE683" s="82"/>
      <c r="BF683" s="82"/>
      <c r="BG683" s="82"/>
      <c r="BH683" s="82"/>
      <c r="BI683" s="82"/>
      <c r="BJ683" s="82"/>
      <c r="BK683" s="82"/>
      <c r="BL683" s="82"/>
      <c r="BM683" s="82"/>
      <c r="BN683" s="82"/>
      <c r="BO683" s="82"/>
      <c r="BP683" s="82"/>
      <c r="BQ683" s="82"/>
      <c r="BR683" s="82"/>
      <c r="BS683" s="82"/>
      <c r="BT683" s="82"/>
      <c r="BU683" s="82"/>
      <c r="BV683" s="82"/>
      <c r="BW683" s="82"/>
      <c r="BX683" s="82"/>
      <c r="BY683" s="82"/>
      <c r="BZ683" s="82"/>
      <c r="CA683" s="82"/>
      <c r="CB683" s="82"/>
      <c r="CC683" s="82"/>
      <c r="CD683" s="82"/>
      <c r="CE683" s="82"/>
      <c r="CF683" s="82"/>
      <c r="CG683" s="82"/>
      <c r="CH683" s="82"/>
      <c r="CI683" s="82"/>
      <c r="CJ683" s="82"/>
      <c r="CK683" s="82"/>
      <c r="CL683" s="82"/>
      <c r="CM683" s="82"/>
      <c r="CN683" s="82"/>
      <c r="CO683" s="82"/>
      <c r="CP683" s="82"/>
      <c r="CQ683" s="82"/>
      <c r="CR683" s="82"/>
      <c r="CS683" s="82"/>
      <c r="CT683" s="82"/>
      <c r="CU683" s="82"/>
      <c r="CV683" s="82"/>
      <c r="CW683" s="82"/>
      <c r="CX683" s="82"/>
    </row>
    <row r="684">
      <c r="A684" s="80"/>
      <c r="B684" s="11"/>
      <c r="C684" s="11"/>
      <c r="D684" s="99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  <c r="BB684" s="82"/>
      <c r="BC684" s="82"/>
      <c r="BD684" s="82"/>
      <c r="BE684" s="82"/>
      <c r="BF684" s="82"/>
      <c r="BG684" s="82"/>
      <c r="BH684" s="82"/>
      <c r="BI684" s="82"/>
      <c r="BJ684" s="82"/>
      <c r="BK684" s="82"/>
      <c r="BL684" s="82"/>
      <c r="BM684" s="82"/>
      <c r="BN684" s="82"/>
      <c r="BO684" s="82"/>
      <c r="BP684" s="82"/>
      <c r="BQ684" s="82"/>
      <c r="BR684" s="82"/>
      <c r="BS684" s="82"/>
      <c r="BT684" s="82"/>
      <c r="BU684" s="82"/>
      <c r="BV684" s="82"/>
      <c r="BW684" s="82"/>
      <c r="BX684" s="82"/>
      <c r="BY684" s="82"/>
      <c r="BZ684" s="82"/>
      <c r="CA684" s="82"/>
      <c r="CB684" s="82"/>
      <c r="CC684" s="82"/>
      <c r="CD684" s="82"/>
      <c r="CE684" s="82"/>
      <c r="CF684" s="82"/>
      <c r="CG684" s="82"/>
      <c r="CH684" s="82"/>
      <c r="CI684" s="82"/>
      <c r="CJ684" s="82"/>
      <c r="CK684" s="82"/>
      <c r="CL684" s="82"/>
      <c r="CM684" s="82"/>
      <c r="CN684" s="82"/>
      <c r="CO684" s="82"/>
      <c r="CP684" s="82"/>
      <c r="CQ684" s="82"/>
      <c r="CR684" s="82"/>
      <c r="CS684" s="82"/>
      <c r="CT684" s="82"/>
      <c r="CU684" s="82"/>
      <c r="CV684" s="82"/>
      <c r="CW684" s="82"/>
      <c r="CX684" s="82"/>
    </row>
    <row r="685">
      <c r="A685" s="80"/>
      <c r="B685" s="11"/>
      <c r="C685" s="11"/>
      <c r="D685" s="99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2"/>
      <c r="BI685" s="82"/>
      <c r="BJ685" s="82"/>
      <c r="BK685" s="82"/>
      <c r="BL685" s="82"/>
      <c r="BM685" s="82"/>
      <c r="BN685" s="82"/>
      <c r="BO685" s="82"/>
      <c r="BP685" s="82"/>
      <c r="BQ685" s="82"/>
      <c r="BR685" s="82"/>
      <c r="BS685" s="82"/>
      <c r="BT685" s="82"/>
      <c r="BU685" s="82"/>
      <c r="BV685" s="82"/>
      <c r="BW685" s="82"/>
      <c r="BX685" s="82"/>
      <c r="BY685" s="82"/>
      <c r="BZ685" s="82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2"/>
      <c r="CM685" s="82"/>
      <c r="CN685" s="82"/>
      <c r="CO685" s="82"/>
      <c r="CP685" s="82"/>
      <c r="CQ685" s="82"/>
      <c r="CR685" s="82"/>
      <c r="CS685" s="82"/>
      <c r="CT685" s="82"/>
      <c r="CU685" s="82"/>
      <c r="CV685" s="82"/>
      <c r="CW685" s="82"/>
      <c r="CX685" s="82"/>
    </row>
    <row r="686">
      <c r="A686" s="80"/>
      <c r="B686" s="11"/>
      <c r="C686" s="11"/>
      <c r="D686" s="99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  <c r="BB686" s="82"/>
      <c r="BC686" s="82"/>
      <c r="BD686" s="82"/>
      <c r="BE686" s="82"/>
      <c r="BF686" s="82"/>
      <c r="BG686" s="82"/>
      <c r="BH686" s="82"/>
      <c r="BI686" s="82"/>
      <c r="BJ686" s="82"/>
      <c r="BK686" s="82"/>
      <c r="BL686" s="82"/>
      <c r="BM686" s="82"/>
      <c r="BN686" s="82"/>
      <c r="BO686" s="82"/>
      <c r="BP686" s="82"/>
      <c r="BQ686" s="82"/>
      <c r="BR686" s="82"/>
      <c r="BS686" s="82"/>
      <c r="BT686" s="82"/>
      <c r="BU686" s="82"/>
      <c r="BV686" s="82"/>
      <c r="BW686" s="82"/>
      <c r="BX686" s="82"/>
      <c r="BY686" s="82"/>
      <c r="BZ686" s="82"/>
      <c r="CA686" s="82"/>
      <c r="CB686" s="82"/>
      <c r="CC686" s="82"/>
      <c r="CD686" s="82"/>
      <c r="CE686" s="82"/>
      <c r="CF686" s="82"/>
      <c r="CG686" s="82"/>
      <c r="CH686" s="82"/>
      <c r="CI686" s="82"/>
      <c r="CJ686" s="82"/>
      <c r="CK686" s="82"/>
      <c r="CL686" s="82"/>
      <c r="CM686" s="82"/>
      <c r="CN686" s="82"/>
      <c r="CO686" s="82"/>
      <c r="CP686" s="82"/>
      <c r="CQ686" s="82"/>
      <c r="CR686" s="82"/>
      <c r="CS686" s="82"/>
      <c r="CT686" s="82"/>
      <c r="CU686" s="82"/>
      <c r="CV686" s="82"/>
      <c r="CW686" s="82"/>
      <c r="CX686" s="82"/>
    </row>
    <row r="687">
      <c r="A687" s="80"/>
      <c r="B687" s="11"/>
      <c r="C687" s="11"/>
      <c r="D687" s="99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  <c r="BB687" s="82"/>
      <c r="BC687" s="82"/>
      <c r="BD687" s="82"/>
      <c r="BE687" s="82"/>
      <c r="BF687" s="82"/>
      <c r="BG687" s="82"/>
      <c r="BH687" s="82"/>
      <c r="BI687" s="82"/>
      <c r="BJ687" s="82"/>
      <c r="BK687" s="82"/>
      <c r="BL687" s="82"/>
      <c r="BM687" s="82"/>
      <c r="BN687" s="82"/>
      <c r="BO687" s="82"/>
      <c r="BP687" s="82"/>
      <c r="BQ687" s="82"/>
      <c r="BR687" s="82"/>
      <c r="BS687" s="82"/>
      <c r="BT687" s="82"/>
      <c r="BU687" s="82"/>
      <c r="BV687" s="82"/>
      <c r="BW687" s="82"/>
      <c r="BX687" s="82"/>
      <c r="BY687" s="82"/>
      <c r="BZ687" s="82"/>
      <c r="CA687" s="82"/>
      <c r="CB687" s="82"/>
      <c r="CC687" s="82"/>
      <c r="CD687" s="82"/>
      <c r="CE687" s="82"/>
      <c r="CF687" s="82"/>
      <c r="CG687" s="82"/>
      <c r="CH687" s="82"/>
      <c r="CI687" s="82"/>
      <c r="CJ687" s="82"/>
      <c r="CK687" s="82"/>
      <c r="CL687" s="82"/>
      <c r="CM687" s="82"/>
      <c r="CN687" s="82"/>
      <c r="CO687" s="82"/>
      <c r="CP687" s="82"/>
      <c r="CQ687" s="82"/>
      <c r="CR687" s="82"/>
      <c r="CS687" s="82"/>
      <c r="CT687" s="82"/>
      <c r="CU687" s="82"/>
      <c r="CV687" s="82"/>
      <c r="CW687" s="82"/>
      <c r="CX687" s="82"/>
    </row>
    <row r="688">
      <c r="A688" s="80"/>
      <c r="B688" s="11"/>
      <c r="C688" s="11"/>
      <c r="D688" s="99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  <c r="BB688" s="82"/>
      <c r="BC688" s="82"/>
      <c r="BD688" s="82"/>
      <c r="BE688" s="82"/>
      <c r="BF688" s="82"/>
      <c r="BG688" s="82"/>
      <c r="BH688" s="82"/>
      <c r="BI688" s="82"/>
      <c r="BJ688" s="82"/>
      <c r="BK688" s="82"/>
      <c r="BL688" s="82"/>
      <c r="BM688" s="82"/>
      <c r="BN688" s="82"/>
      <c r="BO688" s="82"/>
      <c r="BP688" s="82"/>
      <c r="BQ688" s="82"/>
      <c r="BR688" s="82"/>
      <c r="BS688" s="82"/>
      <c r="BT688" s="82"/>
      <c r="BU688" s="82"/>
      <c r="BV688" s="82"/>
      <c r="BW688" s="82"/>
      <c r="BX688" s="82"/>
      <c r="BY688" s="82"/>
      <c r="BZ688" s="82"/>
      <c r="CA688" s="82"/>
      <c r="CB688" s="82"/>
      <c r="CC688" s="82"/>
      <c r="CD688" s="82"/>
      <c r="CE688" s="82"/>
      <c r="CF688" s="82"/>
      <c r="CG688" s="82"/>
      <c r="CH688" s="82"/>
      <c r="CI688" s="82"/>
      <c r="CJ688" s="82"/>
      <c r="CK688" s="82"/>
      <c r="CL688" s="82"/>
      <c r="CM688" s="82"/>
      <c r="CN688" s="82"/>
      <c r="CO688" s="82"/>
      <c r="CP688" s="82"/>
      <c r="CQ688" s="82"/>
      <c r="CR688" s="82"/>
      <c r="CS688" s="82"/>
      <c r="CT688" s="82"/>
      <c r="CU688" s="82"/>
      <c r="CV688" s="82"/>
      <c r="CW688" s="82"/>
      <c r="CX688" s="82"/>
    </row>
    <row r="689">
      <c r="A689" s="80"/>
      <c r="B689" s="11"/>
      <c r="C689" s="11"/>
      <c r="D689" s="99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  <c r="BB689" s="82"/>
      <c r="BC689" s="82"/>
      <c r="BD689" s="82"/>
      <c r="BE689" s="82"/>
      <c r="BF689" s="82"/>
      <c r="BG689" s="82"/>
      <c r="BH689" s="82"/>
      <c r="BI689" s="82"/>
      <c r="BJ689" s="82"/>
      <c r="BK689" s="82"/>
      <c r="BL689" s="82"/>
      <c r="BM689" s="82"/>
      <c r="BN689" s="82"/>
      <c r="BO689" s="82"/>
      <c r="BP689" s="82"/>
      <c r="BQ689" s="82"/>
      <c r="BR689" s="82"/>
      <c r="BS689" s="82"/>
      <c r="BT689" s="82"/>
      <c r="BU689" s="82"/>
      <c r="BV689" s="82"/>
      <c r="BW689" s="82"/>
      <c r="BX689" s="82"/>
      <c r="BY689" s="82"/>
      <c r="BZ689" s="82"/>
      <c r="CA689" s="82"/>
      <c r="CB689" s="82"/>
      <c r="CC689" s="82"/>
      <c r="CD689" s="82"/>
      <c r="CE689" s="82"/>
      <c r="CF689" s="82"/>
      <c r="CG689" s="82"/>
      <c r="CH689" s="82"/>
      <c r="CI689" s="82"/>
      <c r="CJ689" s="82"/>
      <c r="CK689" s="82"/>
      <c r="CL689" s="82"/>
      <c r="CM689" s="82"/>
      <c r="CN689" s="82"/>
      <c r="CO689" s="82"/>
      <c r="CP689" s="82"/>
      <c r="CQ689" s="82"/>
      <c r="CR689" s="82"/>
      <c r="CS689" s="82"/>
      <c r="CT689" s="82"/>
      <c r="CU689" s="82"/>
      <c r="CV689" s="82"/>
      <c r="CW689" s="82"/>
      <c r="CX689" s="82"/>
    </row>
    <row r="690">
      <c r="A690" s="80"/>
      <c r="B690" s="11"/>
      <c r="C690" s="11"/>
      <c r="D690" s="99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  <c r="BB690" s="82"/>
      <c r="BC690" s="82"/>
      <c r="BD690" s="82"/>
      <c r="BE690" s="82"/>
      <c r="BF690" s="82"/>
      <c r="BG690" s="82"/>
      <c r="BH690" s="82"/>
      <c r="BI690" s="82"/>
      <c r="BJ690" s="82"/>
      <c r="BK690" s="82"/>
      <c r="BL690" s="82"/>
      <c r="BM690" s="82"/>
      <c r="BN690" s="82"/>
      <c r="BO690" s="82"/>
      <c r="BP690" s="82"/>
      <c r="BQ690" s="82"/>
      <c r="BR690" s="82"/>
      <c r="BS690" s="82"/>
      <c r="BT690" s="82"/>
      <c r="BU690" s="82"/>
      <c r="BV690" s="82"/>
      <c r="BW690" s="82"/>
      <c r="BX690" s="82"/>
      <c r="BY690" s="82"/>
      <c r="BZ690" s="82"/>
      <c r="CA690" s="82"/>
      <c r="CB690" s="82"/>
      <c r="CC690" s="82"/>
      <c r="CD690" s="82"/>
      <c r="CE690" s="82"/>
      <c r="CF690" s="82"/>
      <c r="CG690" s="82"/>
      <c r="CH690" s="82"/>
      <c r="CI690" s="82"/>
      <c r="CJ690" s="82"/>
      <c r="CK690" s="82"/>
      <c r="CL690" s="82"/>
      <c r="CM690" s="82"/>
      <c r="CN690" s="82"/>
      <c r="CO690" s="82"/>
      <c r="CP690" s="82"/>
      <c r="CQ690" s="82"/>
      <c r="CR690" s="82"/>
      <c r="CS690" s="82"/>
      <c r="CT690" s="82"/>
      <c r="CU690" s="82"/>
      <c r="CV690" s="82"/>
      <c r="CW690" s="82"/>
      <c r="CX690" s="82"/>
    </row>
    <row r="691">
      <c r="A691" s="80"/>
      <c r="B691" s="11"/>
      <c r="C691" s="11"/>
      <c r="D691" s="99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  <c r="BB691" s="82"/>
      <c r="BC691" s="82"/>
      <c r="BD691" s="82"/>
      <c r="BE691" s="82"/>
      <c r="BF691" s="82"/>
      <c r="BG691" s="82"/>
      <c r="BH691" s="82"/>
      <c r="BI691" s="82"/>
      <c r="BJ691" s="82"/>
      <c r="BK691" s="82"/>
      <c r="BL691" s="82"/>
      <c r="BM691" s="82"/>
      <c r="BN691" s="82"/>
      <c r="BO691" s="82"/>
      <c r="BP691" s="82"/>
      <c r="BQ691" s="82"/>
      <c r="BR691" s="82"/>
      <c r="BS691" s="82"/>
      <c r="BT691" s="82"/>
      <c r="BU691" s="82"/>
      <c r="BV691" s="82"/>
      <c r="BW691" s="82"/>
      <c r="BX691" s="82"/>
      <c r="BY691" s="82"/>
      <c r="BZ691" s="82"/>
      <c r="CA691" s="82"/>
      <c r="CB691" s="82"/>
      <c r="CC691" s="82"/>
      <c r="CD691" s="82"/>
      <c r="CE691" s="82"/>
      <c r="CF691" s="82"/>
      <c r="CG691" s="82"/>
      <c r="CH691" s="82"/>
      <c r="CI691" s="82"/>
      <c r="CJ691" s="82"/>
      <c r="CK691" s="82"/>
      <c r="CL691" s="82"/>
      <c r="CM691" s="82"/>
      <c r="CN691" s="82"/>
      <c r="CO691" s="82"/>
      <c r="CP691" s="82"/>
      <c r="CQ691" s="82"/>
      <c r="CR691" s="82"/>
      <c r="CS691" s="82"/>
      <c r="CT691" s="82"/>
      <c r="CU691" s="82"/>
      <c r="CV691" s="82"/>
      <c r="CW691" s="82"/>
      <c r="CX691" s="82"/>
    </row>
    <row r="692">
      <c r="A692" s="80"/>
      <c r="B692" s="11"/>
      <c r="C692" s="11"/>
      <c r="D692" s="99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  <c r="BB692" s="82"/>
      <c r="BC692" s="82"/>
      <c r="BD692" s="82"/>
      <c r="BE692" s="82"/>
      <c r="BF692" s="82"/>
      <c r="BG692" s="82"/>
      <c r="BH692" s="82"/>
      <c r="BI692" s="82"/>
      <c r="BJ692" s="82"/>
      <c r="BK692" s="82"/>
      <c r="BL692" s="82"/>
      <c r="BM692" s="82"/>
      <c r="BN692" s="82"/>
      <c r="BO692" s="82"/>
      <c r="BP692" s="82"/>
      <c r="BQ692" s="82"/>
      <c r="BR692" s="82"/>
      <c r="BS692" s="82"/>
      <c r="BT692" s="82"/>
      <c r="BU692" s="82"/>
      <c r="BV692" s="82"/>
      <c r="BW692" s="82"/>
      <c r="BX692" s="82"/>
      <c r="BY692" s="82"/>
      <c r="BZ692" s="82"/>
      <c r="CA692" s="82"/>
      <c r="CB692" s="82"/>
      <c r="CC692" s="82"/>
      <c r="CD692" s="82"/>
      <c r="CE692" s="82"/>
      <c r="CF692" s="82"/>
      <c r="CG692" s="82"/>
      <c r="CH692" s="82"/>
      <c r="CI692" s="82"/>
      <c r="CJ692" s="82"/>
      <c r="CK692" s="82"/>
      <c r="CL692" s="82"/>
      <c r="CM692" s="82"/>
      <c r="CN692" s="82"/>
      <c r="CO692" s="82"/>
      <c r="CP692" s="82"/>
      <c r="CQ692" s="82"/>
      <c r="CR692" s="82"/>
      <c r="CS692" s="82"/>
      <c r="CT692" s="82"/>
      <c r="CU692" s="82"/>
      <c r="CV692" s="82"/>
      <c r="CW692" s="82"/>
      <c r="CX692" s="82"/>
    </row>
    <row r="693">
      <c r="A693" s="80"/>
      <c r="B693" s="11"/>
      <c r="C693" s="11"/>
      <c r="D693" s="99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  <c r="BB693" s="82"/>
      <c r="BC693" s="82"/>
      <c r="BD693" s="82"/>
      <c r="BE693" s="82"/>
      <c r="BF693" s="82"/>
      <c r="BG693" s="82"/>
      <c r="BH693" s="82"/>
      <c r="BI693" s="82"/>
      <c r="BJ693" s="82"/>
      <c r="BK693" s="82"/>
      <c r="BL693" s="82"/>
      <c r="BM693" s="82"/>
      <c r="BN693" s="82"/>
      <c r="BO693" s="82"/>
      <c r="BP693" s="82"/>
      <c r="BQ693" s="82"/>
      <c r="BR693" s="82"/>
      <c r="BS693" s="82"/>
      <c r="BT693" s="82"/>
      <c r="BU693" s="82"/>
      <c r="BV693" s="82"/>
      <c r="BW693" s="82"/>
      <c r="BX693" s="82"/>
      <c r="BY693" s="82"/>
      <c r="BZ693" s="82"/>
      <c r="CA693" s="82"/>
      <c r="CB693" s="82"/>
      <c r="CC693" s="82"/>
      <c r="CD693" s="82"/>
      <c r="CE693" s="82"/>
      <c r="CF693" s="82"/>
      <c r="CG693" s="82"/>
      <c r="CH693" s="82"/>
      <c r="CI693" s="82"/>
      <c r="CJ693" s="82"/>
      <c r="CK693" s="82"/>
      <c r="CL693" s="82"/>
      <c r="CM693" s="82"/>
      <c r="CN693" s="82"/>
      <c r="CO693" s="82"/>
      <c r="CP693" s="82"/>
      <c r="CQ693" s="82"/>
      <c r="CR693" s="82"/>
      <c r="CS693" s="82"/>
      <c r="CT693" s="82"/>
      <c r="CU693" s="82"/>
      <c r="CV693" s="82"/>
      <c r="CW693" s="82"/>
      <c r="CX693" s="82"/>
    </row>
    <row r="694">
      <c r="A694" s="80"/>
      <c r="B694" s="11"/>
      <c r="C694" s="11"/>
      <c r="D694" s="99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  <c r="BB694" s="82"/>
      <c r="BC694" s="82"/>
      <c r="BD694" s="82"/>
      <c r="BE694" s="82"/>
      <c r="BF694" s="82"/>
      <c r="BG694" s="82"/>
      <c r="BH694" s="82"/>
      <c r="BI694" s="82"/>
      <c r="BJ694" s="82"/>
      <c r="BK694" s="82"/>
      <c r="BL694" s="82"/>
      <c r="BM694" s="82"/>
      <c r="BN694" s="82"/>
      <c r="BO694" s="82"/>
      <c r="BP694" s="82"/>
      <c r="BQ694" s="82"/>
      <c r="BR694" s="82"/>
      <c r="BS694" s="82"/>
      <c r="BT694" s="82"/>
      <c r="BU694" s="82"/>
      <c r="BV694" s="82"/>
      <c r="BW694" s="82"/>
      <c r="BX694" s="82"/>
      <c r="BY694" s="82"/>
      <c r="BZ694" s="82"/>
      <c r="CA694" s="82"/>
      <c r="CB694" s="82"/>
      <c r="CC694" s="82"/>
      <c r="CD694" s="82"/>
      <c r="CE694" s="82"/>
      <c r="CF694" s="82"/>
      <c r="CG694" s="82"/>
      <c r="CH694" s="82"/>
      <c r="CI694" s="82"/>
      <c r="CJ694" s="82"/>
      <c r="CK694" s="82"/>
      <c r="CL694" s="82"/>
      <c r="CM694" s="82"/>
      <c r="CN694" s="82"/>
      <c r="CO694" s="82"/>
      <c r="CP694" s="82"/>
      <c r="CQ694" s="82"/>
      <c r="CR694" s="82"/>
      <c r="CS694" s="82"/>
      <c r="CT694" s="82"/>
      <c r="CU694" s="82"/>
      <c r="CV694" s="82"/>
      <c r="CW694" s="82"/>
      <c r="CX694" s="82"/>
    </row>
    <row r="695">
      <c r="A695" s="80"/>
      <c r="B695" s="11"/>
      <c r="C695" s="11"/>
      <c r="D695" s="99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  <c r="BB695" s="82"/>
      <c r="BC695" s="82"/>
      <c r="BD695" s="82"/>
      <c r="BE695" s="82"/>
      <c r="BF695" s="82"/>
      <c r="BG695" s="82"/>
      <c r="BH695" s="82"/>
      <c r="BI695" s="82"/>
      <c r="BJ695" s="82"/>
      <c r="BK695" s="82"/>
      <c r="BL695" s="82"/>
      <c r="BM695" s="82"/>
      <c r="BN695" s="82"/>
      <c r="BO695" s="82"/>
      <c r="BP695" s="82"/>
      <c r="BQ695" s="82"/>
      <c r="BR695" s="82"/>
      <c r="BS695" s="82"/>
      <c r="BT695" s="82"/>
      <c r="BU695" s="82"/>
      <c r="BV695" s="82"/>
      <c r="BW695" s="82"/>
      <c r="BX695" s="82"/>
      <c r="BY695" s="82"/>
      <c r="BZ695" s="82"/>
      <c r="CA695" s="82"/>
      <c r="CB695" s="82"/>
      <c r="CC695" s="82"/>
      <c r="CD695" s="82"/>
      <c r="CE695" s="82"/>
      <c r="CF695" s="82"/>
      <c r="CG695" s="82"/>
      <c r="CH695" s="82"/>
      <c r="CI695" s="82"/>
      <c r="CJ695" s="82"/>
      <c r="CK695" s="82"/>
      <c r="CL695" s="82"/>
      <c r="CM695" s="82"/>
      <c r="CN695" s="82"/>
      <c r="CO695" s="82"/>
      <c r="CP695" s="82"/>
      <c r="CQ695" s="82"/>
      <c r="CR695" s="82"/>
      <c r="CS695" s="82"/>
      <c r="CT695" s="82"/>
      <c r="CU695" s="82"/>
      <c r="CV695" s="82"/>
      <c r="CW695" s="82"/>
      <c r="CX695" s="82"/>
    </row>
    <row r="696">
      <c r="A696" s="80"/>
      <c r="B696" s="11"/>
      <c r="C696" s="11"/>
      <c r="D696" s="99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  <c r="BB696" s="82"/>
      <c r="BC696" s="82"/>
      <c r="BD696" s="82"/>
      <c r="BE696" s="82"/>
      <c r="BF696" s="82"/>
      <c r="BG696" s="82"/>
      <c r="BH696" s="82"/>
      <c r="BI696" s="82"/>
      <c r="BJ696" s="82"/>
      <c r="BK696" s="82"/>
      <c r="BL696" s="82"/>
      <c r="BM696" s="82"/>
      <c r="BN696" s="82"/>
      <c r="BO696" s="82"/>
      <c r="BP696" s="82"/>
      <c r="BQ696" s="82"/>
      <c r="BR696" s="82"/>
      <c r="BS696" s="82"/>
      <c r="BT696" s="82"/>
      <c r="BU696" s="82"/>
      <c r="BV696" s="82"/>
      <c r="BW696" s="82"/>
      <c r="BX696" s="82"/>
      <c r="BY696" s="82"/>
      <c r="BZ696" s="82"/>
      <c r="CA696" s="82"/>
      <c r="CB696" s="82"/>
      <c r="CC696" s="82"/>
      <c r="CD696" s="82"/>
      <c r="CE696" s="82"/>
      <c r="CF696" s="82"/>
      <c r="CG696" s="82"/>
      <c r="CH696" s="82"/>
      <c r="CI696" s="82"/>
      <c r="CJ696" s="82"/>
      <c r="CK696" s="82"/>
      <c r="CL696" s="82"/>
      <c r="CM696" s="82"/>
      <c r="CN696" s="82"/>
      <c r="CO696" s="82"/>
      <c r="CP696" s="82"/>
      <c r="CQ696" s="82"/>
      <c r="CR696" s="82"/>
      <c r="CS696" s="82"/>
      <c r="CT696" s="82"/>
      <c r="CU696" s="82"/>
      <c r="CV696" s="82"/>
      <c r="CW696" s="82"/>
      <c r="CX696" s="82"/>
    </row>
    <row r="697">
      <c r="A697" s="80"/>
      <c r="B697" s="11"/>
      <c r="C697" s="11"/>
      <c r="D697" s="99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  <c r="BB697" s="82"/>
      <c r="BC697" s="82"/>
      <c r="BD697" s="82"/>
      <c r="BE697" s="82"/>
      <c r="BF697" s="82"/>
      <c r="BG697" s="82"/>
      <c r="BH697" s="82"/>
      <c r="BI697" s="82"/>
      <c r="BJ697" s="82"/>
      <c r="BK697" s="82"/>
      <c r="BL697" s="82"/>
      <c r="BM697" s="82"/>
      <c r="BN697" s="82"/>
      <c r="BO697" s="82"/>
      <c r="BP697" s="82"/>
      <c r="BQ697" s="82"/>
      <c r="BR697" s="82"/>
      <c r="BS697" s="82"/>
      <c r="BT697" s="82"/>
      <c r="BU697" s="82"/>
      <c r="BV697" s="82"/>
      <c r="BW697" s="82"/>
      <c r="BX697" s="82"/>
      <c r="BY697" s="82"/>
      <c r="BZ697" s="82"/>
      <c r="CA697" s="82"/>
      <c r="CB697" s="82"/>
      <c r="CC697" s="82"/>
      <c r="CD697" s="82"/>
      <c r="CE697" s="82"/>
      <c r="CF697" s="82"/>
      <c r="CG697" s="82"/>
      <c r="CH697" s="82"/>
      <c r="CI697" s="82"/>
      <c r="CJ697" s="82"/>
      <c r="CK697" s="82"/>
      <c r="CL697" s="82"/>
      <c r="CM697" s="82"/>
      <c r="CN697" s="82"/>
      <c r="CO697" s="82"/>
      <c r="CP697" s="82"/>
      <c r="CQ697" s="82"/>
      <c r="CR697" s="82"/>
      <c r="CS697" s="82"/>
      <c r="CT697" s="82"/>
      <c r="CU697" s="82"/>
      <c r="CV697" s="82"/>
      <c r="CW697" s="82"/>
      <c r="CX697" s="82"/>
    </row>
    <row r="698">
      <c r="A698" s="80"/>
      <c r="B698" s="11"/>
      <c r="C698" s="11"/>
      <c r="D698" s="99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  <c r="BB698" s="82"/>
      <c r="BC698" s="82"/>
      <c r="BD698" s="82"/>
      <c r="BE698" s="82"/>
      <c r="BF698" s="82"/>
      <c r="BG698" s="82"/>
      <c r="BH698" s="82"/>
      <c r="BI698" s="82"/>
      <c r="BJ698" s="82"/>
      <c r="BK698" s="82"/>
      <c r="BL698" s="82"/>
      <c r="BM698" s="82"/>
      <c r="BN698" s="82"/>
      <c r="BO698" s="82"/>
      <c r="BP698" s="82"/>
      <c r="BQ698" s="82"/>
      <c r="BR698" s="82"/>
      <c r="BS698" s="82"/>
      <c r="BT698" s="82"/>
      <c r="BU698" s="82"/>
      <c r="BV698" s="82"/>
      <c r="BW698" s="82"/>
      <c r="BX698" s="82"/>
      <c r="BY698" s="82"/>
      <c r="BZ698" s="82"/>
      <c r="CA698" s="82"/>
      <c r="CB698" s="82"/>
      <c r="CC698" s="82"/>
      <c r="CD698" s="82"/>
      <c r="CE698" s="82"/>
      <c r="CF698" s="82"/>
      <c r="CG698" s="82"/>
      <c r="CH698" s="82"/>
      <c r="CI698" s="82"/>
      <c r="CJ698" s="82"/>
      <c r="CK698" s="82"/>
      <c r="CL698" s="82"/>
      <c r="CM698" s="82"/>
      <c r="CN698" s="82"/>
      <c r="CO698" s="82"/>
      <c r="CP698" s="82"/>
      <c r="CQ698" s="82"/>
      <c r="CR698" s="82"/>
      <c r="CS698" s="82"/>
      <c r="CT698" s="82"/>
      <c r="CU698" s="82"/>
      <c r="CV698" s="82"/>
      <c r="CW698" s="82"/>
      <c r="CX698" s="82"/>
    </row>
    <row r="699">
      <c r="A699" s="80"/>
      <c r="B699" s="11"/>
      <c r="C699" s="11"/>
      <c r="D699" s="99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  <c r="BB699" s="82"/>
      <c r="BC699" s="82"/>
      <c r="BD699" s="82"/>
      <c r="BE699" s="82"/>
      <c r="BF699" s="82"/>
      <c r="BG699" s="82"/>
      <c r="BH699" s="82"/>
      <c r="BI699" s="82"/>
      <c r="BJ699" s="82"/>
      <c r="BK699" s="82"/>
      <c r="BL699" s="82"/>
      <c r="BM699" s="82"/>
      <c r="BN699" s="82"/>
      <c r="BO699" s="82"/>
      <c r="BP699" s="82"/>
      <c r="BQ699" s="82"/>
      <c r="BR699" s="82"/>
      <c r="BS699" s="82"/>
      <c r="BT699" s="82"/>
      <c r="BU699" s="82"/>
      <c r="BV699" s="82"/>
      <c r="BW699" s="82"/>
      <c r="BX699" s="82"/>
      <c r="BY699" s="82"/>
      <c r="BZ699" s="82"/>
      <c r="CA699" s="82"/>
      <c r="CB699" s="82"/>
      <c r="CC699" s="82"/>
      <c r="CD699" s="82"/>
      <c r="CE699" s="82"/>
      <c r="CF699" s="82"/>
      <c r="CG699" s="82"/>
      <c r="CH699" s="82"/>
      <c r="CI699" s="82"/>
      <c r="CJ699" s="82"/>
      <c r="CK699" s="82"/>
      <c r="CL699" s="82"/>
      <c r="CM699" s="82"/>
      <c r="CN699" s="82"/>
      <c r="CO699" s="82"/>
      <c r="CP699" s="82"/>
      <c r="CQ699" s="82"/>
      <c r="CR699" s="82"/>
      <c r="CS699" s="82"/>
      <c r="CT699" s="82"/>
      <c r="CU699" s="82"/>
      <c r="CV699" s="82"/>
      <c r="CW699" s="82"/>
      <c r="CX699" s="82"/>
    </row>
    <row r="700">
      <c r="A700" s="80"/>
      <c r="B700" s="11"/>
      <c r="C700" s="11"/>
      <c r="D700" s="99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  <c r="BB700" s="82"/>
      <c r="BC700" s="82"/>
      <c r="BD700" s="82"/>
      <c r="BE700" s="82"/>
      <c r="BF700" s="82"/>
      <c r="BG700" s="82"/>
      <c r="BH700" s="82"/>
      <c r="BI700" s="82"/>
      <c r="BJ700" s="82"/>
      <c r="BK700" s="82"/>
      <c r="BL700" s="82"/>
      <c r="BM700" s="82"/>
      <c r="BN700" s="82"/>
      <c r="BO700" s="82"/>
      <c r="BP700" s="82"/>
      <c r="BQ700" s="82"/>
      <c r="BR700" s="82"/>
      <c r="BS700" s="82"/>
      <c r="BT700" s="82"/>
      <c r="BU700" s="82"/>
      <c r="BV700" s="82"/>
      <c r="BW700" s="82"/>
      <c r="BX700" s="82"/>
      <c r="BY700" s="82"/>
      <c r="BZ700" s="82"/>
      <c r="CA700" s="82"/>
      <c r="CB700" s="82"/>
      <c r="CC700" s="82"/>
      <c r="CD700" s="82"/>
      <c r="CE700" s="82"/>
      <c r="CF700" s="82"/>
      <c r="CG700" s="82"/>
      <c r="CH700" s="82"/>
      <c r="CI700" s="82"/>
      <c r="CJ700" s="82"/>
      <c r="CK700" s="82"/>
      <c r="CL700" s="82"/>
      <c r="CM700" s="82"/>
      <c r="CN700" s="82"/>
      <c r="CO700" s="82"/>
      <c r="CP700" s="82"/>
      <c r="CQ700" s="82"/>
      <c r="CR700" s="82"/>
      <c r="CS700" s="82"/>
      <c r="CT700" s="82"/>
      <c r="CU700" s="82"/>
      <c r="CV700" s="82"/>
      <c r="CW700" s="82"/>
      <c r="CX700" s="82"/>
    </row>
    <row r="701">
      <c r="A701" s="80"/>
      <c r="B701" s="11"/>
      <c r="C701" s="11"/>
      <c r="D701" s="99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  <c r="BB701" s="82"/>
      <c r="BC701" s="82"/>
      <c r="BD701" s="82"/>
      <c r="BE701" s="82"/>
      <c r="BF701" s="82"/>
      <c r="BG701" s="82"/>
      <c r="BH701" s="82"/>
      <c r="BI701" s="82"/>
      <c r="BJ701" s="82"/>
      <c r="BK701" s="82"/>
      <c r="BL701" s="82"/>
      <c r="BM701" s="82"/>
      <c r="BN701" s="82"/>
      <c r="BO701" s="82"/>
      <c r="BP701" s="82"/>
      <c r="BQ701" s="82"/>
      <c r="BR701" s="82"/>
      <c r="BS701" s="82"/>
      <c r="BT701" s="82"/>
      <c r="BU701" s="82"/>
      <c r="BV701" s="82"/>
      <c r="BW701" s="82"/>
      <c r="BX701" s="82"/>
      <c r="BY701" s="82"/>
      <c r="BZ701" s="82"/>
      <c r="CA701" s="82"/>
      <c r="CB701" s="82"/>
      <c r="CC701" s="82"/>
      <c r="CD701" s="82"/>
      <c r="CE701" s="82"/>
      <c r="CF701" s="82"/>
      <c r="CG701" s="82"/>
      <c r="CH701" s="82"/>
      <c r="CI701" s="82"/>
      <c r="CJ701" s="82"/>
      <c r="CK701" s="82"/>
      <c r="CL701" s="82"/>
      <c r="CM701" s="82"/>
      <c r="CN701" s="82"/>
      <c r="CO701" s="82"/>
      <c r="CP701" s="82"/>
      <c r="CQ701" s="82"/>
      <c r="CR701" s="82"/>
      <c r="CS701" s="82"/>
      <c r="CT701" s="82"/>
      <c r="CU701" s="82"/>
      <c r="CV701" s="82"/>
      <c r="CW701" s="82"/>
      <c r="CX701" s="82"/>
    </row>
    <row r="702">
      <c r="A702" s="80"/>
      <c r="B702" s="11"/>
      <c r="C702" s="11"/>
      <c r="D702" s="99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  <c r="BB702" s="82"/>
      <c r="BC702" s="82"/>
      <c r="BD702" s="82"/>
      <c r="BE702" s="82"/>
      <c r="BF702" s="82"/>
      <c r="BG702" s="82"/>
      <c r="BH702" s="82"/>
      <c r="BI702" s="82"/>
      <c r="BJ702" s="82"/>
      <c r="BK702" s="82"/>
      <c r="BL702" s="82"/>
      <c r="BM702" s="82"/>
      <c r="BN702" s="82"/>
      <c r="BO702" s="82"/>
      <c r="BP702" s="82"/>
      <c r="BQ702" s="82"/>
      <c r="BR702" s="82"/>
      <c r="BS702" s="82"/>
      <c r="BT702" s="82"/>
      <c r="BU702" s="82"/>
      <c r="BV702" s="82"/>
      <c r="BW702" s="82"/>
      <c r="BX702" s="82"/>
      <c r="BY702" s="82"/>
      <c r="BZ702" s="82"/>
      <c r="CA702" s="82"/>
      <c r="CB702" s="82"/>
      <c r="CC702" s="82"/>
      <c r="CD702" s="82"/>
      <c r="CE702" s="82"/>
      <c r="CF702" s="82"/>
      <c r="CG702" s="82"/>
      <c r="CH702" s="82"/>
      <c r="CI702" s="82"/>
      <c r="CJ702" s="82"/>
      <c r="CK702" s="82"/>
      <c r="CL702" s="82"/>
      <c r="CM702" s="82"/>
      <c r="CN702" s="82"/>
      <c r="CO702" s="82"/>
      <c r="CP702" s="82"/>
      <c r="CQ702" s="82"/>
      <c r="CR702" s="82"/>
      <c r="CS702" s="82"/>
      <c r="CT702" s="82"/>
      <c r="CU702" s="82"/>
      <c r="CV702" s="82"/>
      <c r="CW702" s="82"/>
      <c r="CX702" s="82"/>
    </row>
    <row r="703">
      <c r="A703" s="80"/>
      <c r="B703" s="11"/>
      <c r="C703" s="11"/>
      <c r="D703" s="99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2"/>
      <c r="BI703" s="82"/>
      <c r="BJ703" s="82"/>
      <c r="BK703" s="82"/>
      <c r="BL703" s="82"/>
      <c r="BM703" s="82"/>
      <c r="BN703" s="82"/>
      <c r="BO703" s="82"/>
      <c r="BP703" s="82"/>
      <c r="BQ703" s="82"/>
      <c r="BR703" s="82"/>
      <c r="BS703" s="82"/>
      <c r="BT703" s="82"/>
      <c r="BU703" s="82"/>
      <c r="BV703" s="82"/>
      <c r="BW703" s="82"/>
      <c r="BX703" s="82"/>
      <c r="BY703" s="82"/>
      <c r="BZ703" s="82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2"/>
      <c r="CM703" s="82"/>
      <c r="CN703" s="82"/>
      <c r="CO703" s="82"/>
      <c r="CP703" s="82"/>
      <c r="CQ703" s="82"/>
      <c r="CR703" s="82"/>
      <c r="CS703" s="82"/>
      <c r="CT703" s="82"/>
      <c r="CU703" s="82"/>
      <c r="CV703" s="82"/>
      <c r="CW703" s="82"/>
      <c r="CX703" s="82"/>
    </row>
    <row r="704">
      <c r="A704" s="80"/>
      <c r="B704" s="11"/>
      <c r="C704" s="11"/>
      <c r="D704" s="99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  <c r="BB704" s="82"/>
      <c r="BC704" s="82"/>
      <c r="BD704" s="82"/>
      <c r="BE704" s="82"/>
      <c r="BF704" s="82"/>
      <c r="BG704" s="82"/>
      <c r="BH704" s="82"/>
      <c r="BI704" s="82"/>
      <c r="BJ704" s="82"/>
      <c r="BK704" s="82"/>
      <c r="BL704" s="82"/>
      <c r="BM704" s="82"/>
      <c r="BN704" s="82"/>
      <c r="BO704" s="82"/>
      <c r="BP704" s="82"/>
      <c r="BQ704" s="82"/>
      <c r="BR704" s="82"/>
      <c r="BS704" s="82"/>
      <c r="BT704" s="82"/>
      <c r="BU704" s="82"/>
      <c r="BV704" s="82"/>
      <c r="BW704" s="82"/>
      <c r="BX704" s="82"/>
      <c r="BY704" s="82"/>
      <c r="BZ704" s="82"/>
      <c r="CA704" s="82"/>
      <c r="CB704" s="82"/>
      <c r="CC704" s="82"/>
      <c r="CD704" s="82"/>
      <c r="CE704" s="82"/>
      <c r="CF704" s="82"/>
      <c r="CG704" s="82"/>
      <c r="CH704" s="82"/>
      <c r="CI704" s="82"/>
      <c r="CJ704" s="82"/>
      <c r="CK704" s="82"/>
      <c r="CL704" s="82"/>
      <c r="CM704" s="82"/>
      <c r="CN704" s="82"/>
      <c r="CO704" s="82"/>
      <c r="CP704" s="82"/>
      <c r="CQ704" s="82"/>
      <c r="CR704" s="82"/>
      <c r="CS704" s="82"/>
      <c r="CT704" s="82"/>
      <c r="CU704" s="82"/>
      <c r="CV704" s="82"/>
      <c r="CW704" s="82"/>
      <c r="CX704" s="82"/>
    </row>
    <row r="705">
      <c r="A705" s="80"/>
      <c r="B705" s="11"/>
      <c r="C705" s="11"/>
      <c r="D705" s="99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  <c r="BB705" s="82"/>
      <c r="BC705" s="82"/>
      <c r="BD705" s="82"/>
      <c r="BE705" s="82"/>
      <c r="BF705" s="82"/>
      <c r="BG705" s="82"/>
      <c r="BH705" s="82"/>
      <c r="BI705" s="82"/>
      <c r="BJ705" s="82"/>
      <c r="BK705" s="82"/>
      <c r="BL705" s="82"/>
      <c r="BM705" s="82"/>
      <c r="BN705" s="82"/>
      <c r="BO705" s="82"/>
      <c r="BP705" s="82"/>
      <c r="BQ705" s="82"/>
      <c r="BR705" s="82"/>
      <c r="BS705" s="82"/>
      <c r="BT705" s="82"/>
      <c r="BU705" s="82"/>
      <c r="BV705" s="82"/>
      <c r="BW705" s="82"/>
      <c r="BX705" s="82"/>
      <c r="BY705" s="82"/>
      <c r="BZ705" s="82"/>
      <c r="CA705" s="82"/>
      <c r="CB705" s="82"/>
      <c r="CC705" s="82"/>
      <c r="CD705" s="82"/>
      <c r="CE705" s="82"/>
      <c r="CF705" s="82"/>
      <c r="CG705" s="82"/>
      <c r="CH705" s="82"/>
      <c r="CI705" s="82"/>
      <c r="CJ705" s="82"/>
      <c r="CK705" s="82"/>
      <c r="CL705" s="82"/>
      <c r="CM705" s="82"/>
      <c r="CN705" s="82"/>
      <c r="CO705" s="82"/>
      <c r="CP705" s="82"/>
      <c r="CQ705" s="82"/>
      <c r="CR705" s="82"/>
      <c r="CS705" s="82"/>
      <c r="CT705" s="82"/>
      <c r="CU705" s="82"/>
      <c r="CV705" s="82"/>
      <c r="CW705" s="82"/>
      <c r="CX705" s="82"/>
    </row>
    <row r="706">
      <c r="A706" s="80"/>
      <c r="B706" s="11"/>
      <c r="C706" s="11"/>
      <c r="D706" s="99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  <c r="BB706" s="82"/>
      <c r="BC706" s="82"/>
      <c r="BD706" s="82"/>
      <c r="BE706" s="82"/>
      <c r="BF706" s="82"/>
      <c r="BG706" s="82"/>
      <c r="BH706" s="82"/>
      <c r="BI706" s="82"/>
      <c r="BJ706" s="82"/>
      <c r="BK706" s="82"/>
      <c r="BL706" s="82"/>
      <c r="BM706" s="82"/>
      <c r="BN706" s="82"/>
      <c r="BO706" s="82"/>
      <c r="BP706" s="82"/>
      <c r="BQ706" s="82"/>
      <c r="BR706" s="82"/>
      <c r="BS706" s="82"/>
      <c r="BT706" s="82"/>
      <c r="BU706" s="82"/>
      <c r="BV706" s="82"/>
      <c r="BW706" s="82"/>
      <c r="BX706" s="82"/>
      <c r="BY706" s="82"/>
      <c r="BZ706" s="82"/>
      <c r="CA706" s="82"/>
      <c r="CB706" s="82"/>
      <c r="CC706" s="82"/>
      <c r="CD706" s="82"/>
      <c r="CE706" s="82"/>
      <c r="CF706" s="82"/>
      <c r="CG706" s="82"/>
      <c r="CH706" s="82"/>
      <c r="CI706" s="82"/>
      <c r="CJ706" s="82"/>
      <c r="CK706" s="82"/>
      <c r="CL706" s="82"/>
      <c r="CM706" s="82"/>
      <c r="CN706" s="82"/>
      <c r="CO706" s="82"/>
      <c r="CP706" s="82"/>
      <c r="CQ706" s="82"/>
      <c r="CR706" s="82"/>
      <c r="CS706" s="82"/>
      <c r="CT706" s="82"/>
      <c r="CU706" s="82"/>
      <c r="CV706" s="82"/>
      <c r="CW706" s="82"/>
      <c r="CX706" s="82"/>
    </row>
    <row r="707">
      <c r="A707" s="80"/>
      <c r="B707" s="11"/>
      <c r="C707" s="11"/>
      <c r="D707" s="99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  <c r="BB707" s="82"/>
      <c r="BC707" s="82"/>
      <c r="BD707" s="82"/>
      <c r="BE707" s="82"/>
      <c r="BF707" s="82"/>
      <c r="BG707" s="82"/>
      <c r="BH707" s="82"/>
      <c r="BI707" s="82"/>
      <c r="BJ707" s="82"/>
      <c r="BK707" s="82"/>
      <c r="BL707" s="82"/>
      <c r="BM707" s="82"/>
      <c r="BN707" s="82"/>
      <c r="BO707" s="82"/>
      <c r="BP707" s="82"/>
      <c r="BQ707" s="82"/>
      <c r="BR707" s="82"/>
      <c r="BS707" s="82"/>
      <c r="BT707" s="82"/>
      <c r="BU707" s="82"/>
      <c r="BV707" s="82"/>
      <c r="BW707" s="82"/>
      <c r="BX707" s="82"/>
      <c r="BY707" s="82"/>
      <c r="BZ707" s="82"/>
      <c r="CA707" s="82"/>
      <c r="CB707" s="82"/>
      <c r="CC707" s="82"/>
      <c r="CD707" s="82"/>
      <c r="CE707" s="82"/>
      <c r="CF707" s="82"/>
      <c r="CG707" s="82"/>
      <c r="CH707" s="82"/>
      <c r="CI707" s="82"/>
      <c r="CJ707" s="82"/>
      <c r="CK707" s="82"/>
      <c r="CL707" s="82"/>
      <c r="CM707" s="82"/>
      <c r="CN707" s="82"/>
      <c r="CO707" s="82"/>
      <c r="CP707" s="82"/>
      <c r="CQ707" s="82"/>
      <c r="CR707" s="82"/>
      <c r="CS707" s="82"/>
      <c r="CT707" s="82"/>
      <c r="CU707" s="82"/>
      <c r="CV707" s="82"/>
      <c r="CW707" s="82"/>
      <c r="CX707" s="82"/>
    </row>
    <row r="708">
      <c r="A708" s="80"/>
      <c r="B708" s="11"/>
      <c r="C708" s="11"/>
      <c r="D708" s="99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  <c r="BB708" s="82"/>
      <c r="BC708" s="82"/>
      <c r="BD708" s="82"/>
      <c r="BE708" s="82"/>
      <c r="BF708" s="82"/>
      <c r="BG708" s="82"/>
      <c r="BH708" s="82"/>
      <c r="BI708" s="82"/>
      <c r="BJ708" s="82"/>
      <c r="BK708" s="82"/>
      <c r="BL708" s="82"/>
      <c r="BM708" s="82"/>
      <c r="BN708" s="82"/>
      <c r="BO708" s="82"/>
      <c r="BP708" s="82"/>
      <c r="BQ708" s="82"/>
      <c r="BR708" s="82"/>
      <c r="BS708" s="82"/>
      <c r="BT708" s="82"/>
      <c r="BU708" s="82"/>
      <c r="BV708" s="82"/>
      <c r="BW708" s="82"/>
      <c r="BX708" s="82"/>
      <c r="BY708" s="82"/>
      <c r="BZ708" s="82"/>
      <c r="CA708" s="82"/>
      <c r="CB708" s="82"/>
      <c r="CC708" s="82"/>
      <c r="CD708" s="82"/>
      <c r="CE708" s="82"/>
      <c r="CF708" s="82"/>
      <c r="CG708" s="82"/>
      <c r="CH708" s="82"/>
      <c r="CI708" s="82"/>
      <c r="CJ708" s="82"/>
      <c r="CK708" s="82"/>
      <c r="CL708" s="82"/>
      <c r="CM708" s="82"/>
      <c r="CN708" s="82"/>
      <c r="CO708" s="82"/>
      <c r="CP708" s="82"/>
      <c r="CQ708" s="82"/>
      <c r="CR708" s="82"/>
      <c r="CS708" s="82"/>
      <c r="CT708" s="82"/>
      <c r="CU708" s="82"/>
      <c r="CV708" s="82"/>
      <c r="CW708" s="82"/>
      <c r="CX708" s="82"/>
    </row>
    <row r="709">
      <c r="A709" s="80"/>
      <c r="B709" s="11"/>
      <c r="C709" s="11"/>
      <c r="D709" s="99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  <c r="BB709" s="82"/>
      <c r="BC709" s="82"/>
      <c r="BD709" s="82"/>
      <c r="BE709" s="82"/>
      <c r="BF709" s="82"/>
      <c r="BG709" s="82"/>
      <c r="BH709" s="82"/>
      <c r="BI709" s="82"/>
      <c r="BJ709" s="82"/>
      <c r="BK709" s="82"/>
      <c r="BL709" s="82"/>
      <c r="BM709" s="82"/>
      <c r="BN709" s="82"/>
      <c r="BO709" s="82"/>
      <c r="BP709" s="82"/>
      <c r="BQ709" s="82"/>
      <c r="BR709" s="82"/>
      <c r="BS709" s="82"/>
      <c r="BT709" s="82"/>
      <c r="BU709" s="82"/>
      <c r="BV709" s="82"/>
      <c r="BW709" s="82"/>
      <c r="BX709" s="82"/>
      <c r="BY709" s="82"/>
      <c r="BZ709" s="82"/>
      <c r="CA709" s="82"/>
      <c r="CB709" s="82"/>
      <c r="CC709" s="82"/>
      <c r="CD709" s="82"/>
      <c r="CE709" s="82"/>
      <c r="CF709" s="82"/>
      <c r="CG709" s="82"/>
      <c r="CH709" s="82"/>
      <c r="CI709" s="82"/>
      <c r="CJ709" s="82"/>
      <c r="CK709" s="82"/>
      <c r="CL709" s="82"/>
      <c r="CM709" s="82"/>
      <c r="CN709" s="82"/>
      <c r="CO709" s="82"/>
      <c r="CP709" s="82"/>
      <c r="CQ709" s="82"/>
      <c r="CR709" s="82"/>
      <c r="CS709" s="82"/>
      <c r="CT709" s="82"/>
      <c r="CU709" s="82"/>
      <c r="CV709" s="82"/>
      <c r="CW709" s="82"/>
      <c r="CX709" s="82"/>
    </row>
    <row r="710">
      <c r="A710" s="80"/>
      <c r="B710" s="11"/>
      <c r="C710" s="11"/>
      <c r="D710" s="99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  <c r="BB710" s="82"/>
      <c r="BC710" s="82"/>
      <c r="BD710" s="82"/>
      <c r="BE710" s="82"/>
      <c r="BF710" s="82"/>
      <c r="BG710" s="82"/>
      <c r="BH710" s="82"/>
      <c r="BI710" s="82"/>
      <c r="BJ710" s="82"/>
      <c r="BK710" s="82"/>
      <c r="BL710" s="82"/>
      <c r="BM710" s="82"/>
      <c r="BN710" s="82"/>
      <c r="BO710" s="82"/>
      <c r="BP710" s="82"/>
      <c r="BQ710" s="82"/>
      <c r="BR710" s="82"/>
      <c r="BS710" s="82"/>
      <c r="BT710" s="82"/>
      <c r="BU710" s="82"/>
      <c r="BV710" s="82"/>
      <c r="BW710" s="82"/>
      <c r="BX710" s="82"/>
      <c r="BY710" s="82"/>
      <c r="BZ710" s="82"/>
      <c r="CA710" s="82"/>
      <c r="CB710" s="82"/>
      <c r="CC710" s="82"/>
      <c r="CD710" s="82"/>
      <c r="CE710" s="82"/>
      <c r="CF710" s="82"/>
      <c r="CG710" s="82"/>
      <c r="CH710" s="82"/>
      <c r="CI710" s="82"/>
      <c r="CJ710" s="82"/>
      <c r="CK710" s="82"/>
      <c r="CL710" s="82"/>
      <c r="CM710" s="82"/>
      <c r="CN710" s="82"/>
      <c r="CO710" s="82"/>
      <c r="CP710" s="82"/>
      <c r="CQ710" s="82"/>
      <c r="CR710" s="82"/>
      <c r="CS710" s="82"/>
      <c r="CT710" s="82"/>
      <c r="CU710" s="82"/>
      <c r="CV710" s="82"/>
      <c r="CW710" s="82"/>
      <c r="CX710" s="82"/>
    </row>
    <row r="711">
      <c r="A711" s="80"/>
      <c r="B711" s="11"/>
      <c r="C711" s="11"/>
      <c r="D711" s="99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  <c r="BB711" s="82"/>
      <c r="BC711" s="82"/>
      <c r="BD711" s="82"/>
      <c r="BE711" s="82"/>
      <c r="BF711" s="82"/>
      <c r="BG711" s="82"/>
      <c r="BH711" s="82"/>
      <c r="BI711" s="82"/>
      <c r="BJ711" s="82"/>
      <c r="BK711" s="82"/>
      <c r="BL711" s="82"/>
      <c r="BM711" s="82"/>
      <c r="BN711" s="82"/>
      <c r="BO711" s="82"/>
      <c r="BP711" s="82"/>
      <c r="BQ711" s="82"/>
      <c r="BR711" s="82"/>
      <c r="BS711" s="82"/>
      <c r="BT711" s="82"/>
      <c r="BU711" s="82"/>
      <c r="BV711" s="82"/>
      <c r="BW711" s="82"/>
      <c r="BX711" s="82"/>
      <c r="BY711" s="82"/>
      <c r="BZ711" s="82"/>
      <c r="CA711" s="82"/>
      <c r="CB711" s="82"/>
      <c r="CC711" s="82"/>
      <c r="CD711" s="82"/>
      <c r="CE711" s="82"/>
      <c r="CF711" s="82"/>
      <c r="CG711" s="82"/>
      <c r="CH711" s="82"/>
      <c r="CI711" s="82"/>
      <c r="CJ711" s="82"/>
      <c r="CK711" s="82"/>
      <c r="CL711" s="82"/>
      <c r="CM711" s="82"/>
      <c r="CN711" s="82"/>
      <c r="CO711" s="82"/>
      <c r="CP711" s="82"/>
      <c r="CQ711" s="82"/>
      <c r="CR711" s="82"/>
      <c r="CS711" s="82"/>
      <c r="CT711" s="82"/>
      <c r="CU711" s="82"/>
      <c r="CV711" s="82"/>
      <c r="CW711" s="82"/>
      <c r="CX711" s="82"/>
    </row>
    <row r="712">
      <c r="A712" s="80"/>
      <c r="B712" s="11"/>
      <c r="C712" s="11"/>
      <c r="D712" s="99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  <c r="BB712" s="82"/>
      <c r="BC712" s="82"/>
      <c r="BD712" s="82"/>
      <c r="BE712" s="82"/>
      <c r="BF712" s="82"/>
      <c r="BG712" s="82"/>
      <c r="BH712" s="82"/>
      <c r="BI712" s="82"/>
      <c r="BJ712" s="82"/>
      <c r="BK712" s="82"/>
      <c r="BL712" s="82"/>
      <c r="BM712" s="82"/>
      <c r="BN712" s="82"/>
      <c r="BO712" s="82"/>
      <c r="BP712" s="82"/>
      <c r="BQ712" s="82"/>
      <c r="BR712" s="82"/>
      <c r="BS712" s="82"/>
      <c r="BT712" s="82"/>
      <c r="BU712" s="82"/>
      <c r="BV712" s="82"/>
      <c r="BW712" s="82"/>
      <c r="BX712" s="82"/>
      <c r="BY712" s="82"/>
      <c r="BZ712" s="82"/>
      <c r="CA712" s="82"/>
      <c r="CB712" s="82"/>
      <c r="CC712" s="82"/>
      <c r="CD712" s="82"/>
      <c r="CE712" s="82"/>
      <c r="CF712" s="82"/>
      <c r="CG712" s="82"/>
      <c r="CH712" s="82"/>
      <c r="CI712" s="82"/>
      <c r="CJ712" s="82"/>
      <c r="CK712" s="82"/>
      <c r="CL712" s="82"/>
      <c r="CM712" s="82"/>
      <c r="CN712" s="82"/>
      <c r="CO712" s="82"/>
      <c r="CP712" s="82"/>
      <c r="CQ712" s="82"/>
      <c r="CR712" s="82"/>
      <c r="CS712" s="82"/>
      <c r="CT712" s="82"/>
      <c r="CU712" s="82"/>
      <c r="CV712" s="82"/>
      <c r="CW712" s="82"/>
      <c r="CX712" s="82"/>
    </row>
    <row r="713">
      <c r="A713" s="80"/>
      <c r="B713" s="11"/>
      <c r="C713" s="11"/>
      <c r="D713" s="99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  <c r="BB713" s="82"/>
      <c r="BC713" s="82"/>
      <c r="BD713" s="82"/>
      <c r="BE713" s="82"/>
      <c r="BF713" s="82"/>
      <c r="BG713" s="82"/>
      <c r="BH713" s="82"/>
      <c r="BI713" s="82"/>
      <c r="BJ713" s="82"/>
      <c r="BK713" s="82"/>
      <c r="BL713" s="82"/>
      <c r="BM713" s="82"/>
      <c r="BN713" s="82"/>
      <c r="BO713" s="82"/>
      <c r="BP713" s="82"/>
      <c r="BQ713" s="82"/>
      <c r="BR713" s="82"/>
      <c r="BS713" s="82"/>
      <c r="BT713" s="82"/>
      <c r="BU713" s="82"/>
      <c r="BV713" s="82"/>
      <c r="BW713" s="82"/>
      <c r="BX713" s="82"/>
      <c r="BY713" s="82"/>
      <c r="BZ713" s="82"/>
      <c r="CA713" s="82"/>
      <c r="CB713" s="82"/>
      <c r="CC713" s="82"/>
      <c r="CD713" s="82"/>
      <c r="CE713" s="82"/>
      <c r="CF713" s="82"/>
      <c r="CG713" s="82"/>
      <c r="CH713" s="82"/>
      <c r="CI713" s="82"/>
      <c r="CJ713" s="82"/>
      <c r="CK713" s="82"/>
      <c r="CL713" s="82"/>
      <c r="CM713" s="82"/>
      <c r="CN713" s="82"/>
      <c r="CO713" s="82"/>
      <c r="CP713" s="82"/>
      <c r="CQ713" s="82"/>
      <c r="CR713" s="82"/>
      <c r="CS713" s="82"/>
      <c r="CT713" s="82"/>
      <c r="CU713" s="82"/>
      <c r="CV713" s="82"/>
      <c r="CW713" s="82"/>
      <c r="CX713" s="82"/>
    </row>
    <row r="714">
      <c r="A714" s="80"/>
      <c r="B714" s="11"/>
      <c r="C714" s="11"/>
      <c r="D714" s="99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  <c r="BB714" s="82"/>
      <c r="BC714" s="82"/>
      <c r="BD714" s="82"/>
      <c r="BE714" s="82"/>
      <c r="BF714" s="82"/>
      <c r="BG714" s="82"/>
      <c r="BH714" s="82"/>
      <c r="BI714" s="82"/>
      <c r="BJ714" s="82"/>
      <c r="BK714" s="82"/>
      <c r="BL714" s="82"/>
      <c r="BM714" s="82"/>
      <c r="BN714" s="82"/>
      <c r="BO714" s="82"/>
      <c r="BP714" s="82"/>
      <c r="BQ714" s="82"/>
      <c r="BR714" s="82"/>
      <c r="BS714" s="82"/>
      <c r="BT714" s="82"/>
      <c r="BU714" s="82"/>
      <c r="BV714" s="82"/>
      <c r="BW714" s="82"/>
      <c r="BX714" s="82"/>
      <c r="BY714" s="82"/>
      <c r="BZ714" s="82"/>
      <c r="CA714" s="82"/>
      <c r="CB714" s="82"/>
      <c r="CC714" s="82"/>
      <c r="CD714" s="82"/>
      <c r="CE714" s="82"/>
      <c r="CF714" s="82"/>
      <c r="CG714" s="82"/>
      <c r="CH714" s="82"/>
      <c r="CI714" s="82"/>
      <c r="CJ714" s="82"/>
      <c r="CK714" s="82"/>
      <c r="CL714" s="82"/>
      <c r="CM714" s="82"/>
      <c r="CN714" s="82"/>
      <c r="CO714" s="82"/>
      <c r="CP714" s="82"/>
      <c r="CQ714" s="82"/>
      <c r="CR714" s="82"/>
      <c r="CS714" s="82"/>
      <c r="CT714" s="82"/>
      <c r="CU714" s="82"/>
      <c r="CV714" s="82"/>
      <c r="CW714" s="82"/>
      <c r="CX714" s="82"/>
    </row>
    <row r="715">
      <c r="A715" s="80"/>
      <c r="B715" s="11"/>
      <c r="C715" s="11"/>
      <c r="D715" s="99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  <c r="BB715" s="82"/>
      <c r="BC715" s="82"/>
      <c r="BD715" s="82"/>
      <c r="BE715" s="82"/>
      <c r="BF715" s="82"/>
      <c r="BG715" s="82"/>
      <c r="BH715" s="82"/>
      <c r="BI715" s="82"/>
      <c r="BJ715" s="82"/>
      <c r="BK715" s="82"/>
      <c r="BL715" s="82"/>
      <c r="BM715" s="82"/>
      <c r="BN715" s="82"/>
      <c r="BO715" s="82"/>
      <c r="BP715" s="82"/>
      <c r="BQ715" s="82"/>
      <c r="BR715" s="82"/>
      <c r="BS715" s="82"/>
      <c r="BT715" s="82"/>
      <c r="BU715" s="82"/>
      <c r="BV715" s="82"/>
      <c r="BW715" s="82"/>
      <c r="BX715" s="82"/>
      <c r="BY715" s="82"/>
      <c r="BZ715" s="82"/>
      <c r="CA715" s="82"/>
      <c r="CB715" s="82"/>
      <c r="CC715" s="82"/>
      <c r="CD715" s="82"/>
      <c r="CE715" s="82"/>
      <c r="CF715" s="82"/>
      <c r="CG715" s="82"/>
      <c r="CH715" s="82"/>
      <c r="CI715" s="82"/>
      <c r="CJ715" s="82"/>
      <c r="CK715" s="82"/>
      <c r="CL715" s="82"/>
      <c r="CM715" s="82"/>
      <c r="CN715" s="82"/>
      <c r="CO715" s="82"/>
      <c r="CP715" s="82"/>
      <c r="CQ715" s="82"/>
      <c r="CR715" s="82"/>
      <c r="CS715" s="82"/>
      <c r="CT715" s="82"/>
      <c r="CU715" s="82"/>
      <c r="CV715" s="82"/>
      <c r="CW715" s="82"/>
      <c r="CX715" s="82"/>
    </row>
    <row r="716">
      <c r="A716" s="80"/>
      <c r="B716" s="11"/>
      <c r="C716" s="11"/>
      <c r="D716" s="99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  <c r="BB716" s="82"/>
      <c r="BC716" s="82"/>
      <c r="BD716" s="82"/>
      <c r="BE716" s="82"/>
      <c r="BF716" s="82"/>
      <c r="BG716" s="82"/>
      <c r="BH716" s="82"/>
      <c r="BI716" s="82"/>
      <c r="BJ716" s="82"/>
      <c r="BK716" s="82"/>
      <c r="BL716" s="82"/>
      <c r="BM716" s="82"/>
      <c r="BN716" s="82"/>
      <c r="BO716" s="82"/>
      <c r="BP716" s="82"/>
      <c r="BQ716" s="82"/>
      <c r="BR716" s="82"/>
      <c r="BS716" s="82"/>
      <c r="BT716" s="82"/>
      <c r="BU716" s="82"/>
      <c r="BV716" s="82"/>
      <c r="BW716" s="82"/>
      <c r="BX716" s="82"/>
      <c r="BY716" s="82"/>
      <c r="BZ716" s="82"/>
      <c r="CA716" s="82"/>
      <c r="CB716" s="82"/>
      <c r="CC716" s="82"/>
      <c r="CD716" s="82"/>
      <c r="CE716" s="82"/>
      <c r="CF716" s="82"/>
      <c r="CG716" s="82"/>
      <c r="CH716" s="82"/>
      <c r="CI716" s="82"/>
      <c r="CJ716" s="82"/>
      <c r="CK716" s="82"/>
      <c r="CL716" s="82"/>
      <c r="CM716" s="82"/>
      <c r="CN716" s="82"/>
      <c r="CO716" s="82"/>
      <c r="CP716" s="82"/>
      <c r="CQ716" s="82"/>
      <c r="CR716" s="82"/>
      <c r="CS716" s="82"/>
      <c r="CT716" s="82"/>
      <c r="CU716" s="82"/>
      <c r="CV716" s="82"/>
      <c r="CW716" s="82"/>
      <c r="CX716" s="82"/>
    </row>
    <row r="717">
      <c r="A717" s="80"/>
      <c r="B717" s="11"/>
      <c r="C717" s="11"/>
      <c r="D717" s="99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  <c r="BB717" s="82"/>
      <c r="BC717" s="82"/>
      <c r="BD717" s="82"/>
      <c r="BE717" s="82"/>
      <c r="BF717" s="82"/>
      <c r="BG717" s="82"/>
      <c r="BH717" s="82"/>
      <c r="BI717" s="82"/>
      <c r="BJ717" s="82"/>
      <c r="BK717" s="82"/>
      <c r="BL717" s="82"/>
      <c r="BM717" s="82"/>
      <c r="BN717" s="82"/>
      <c r="BO717" s="82"/>
      <c r="BP717" s="82"/>
      <c r="BQ717" s="82"/>
      <c r="BR717" s="82"/>
      <c r="BS717" s="82"/>
      <c r="BT717" s="82"/>
      <c r="BU717" s="82"/>
      <c r="BV717" s="82"/>
      <c r="BW717" s="82"/>
      <c r="BX717" s="82"/>
      <c r="BY717" s="82"/>
      <c r="BZ717" s="82"/>
      <c r="CA717" s="82"/>
      <c r="CB717" s="82"/>
      <c r="CC717" s="82"/>
      <c r="CD717" s="82"/>
      <c r="CE717" s="82"/>
      <c r="CF717" s="82"/>
      <c r="CG717" s="82"/>
      <c r="CH717" s="82"/>
      <c r="CI717" s="82"/>
      <c r="CJ717" s="82"/>
      <c r="CK717" s="82"/>
      <c r="CL717" s="82"/>
      <c r="CM717" s="82"/>
      <c r="CN717" s="82"/>
      <c r="CO717" s="82"/>
      <c r="CP717" s="82"/>
      <c r="CQ717" s="82"/>
      <c r="CR717" s="82"/>
      <c r="CS717" s="82"/>
      <c r="CT717" s="82"/>
      <c r="CU717" s="82"/>
      <c r="CV717" s="82"/>
      <c r="CW717" s="82"/>
      <c r="CX717" s="82"/>
    </row>
    <row r="718">
      <c r="A718" s="80"/>
      <c r="B718" s="11"/>
      <c r="C718" s="11"/>
      <c r="D718" s="99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  <c r="BB718" s="82"/>
      <c r="BC718" s="82"/>
      <c r="BD718" s="82"/>
      <c r="BE718" s="82"/>
      <c r="BF718" s="82"/>
      <c r="BG718" s="82"/>
      <c r="BH718" s="82"/>
      <c r="BI718" s="82"/>
      <c r="BJ718" s="82"/>
      <c r="BK718" s="82"/>
      <c r="BL718" s="82"/>
      <c r="BM718" s="82"/>
      <c r="BN718" s="82"/>
      <c r="BO718" s="82"/>
      <c r="BP718" s="82"/>
      <c r="BQ718" s="82"/>
      <c r="BR718" s="82"/>
      <c r="BS718" s="82"/>
      <c r="BT718" s="82"/>
      <c r="BU718" s="82"/>
      <c r="BV718" s="82"/>
      <c r="BW718" s="82"/>
      <c r="BX718" s="82"/>
      <c r="BY718" s="82"/>
      <c r="BZ718" s="82"/>
      <c r="CA718" s="82"/>
      <c r="CB718" s="82"/>
      <c r="CC718" s="82"/>
      <c r="CD718" s="82"/>
      <c r="CE718" s="82"/>
      <c r="CF718" s="82"/>
      <c r="CG718" s="82"/>
      <c r="CH718" s="82"/>
      <c r="CI718" s="82"/>
      <c r="CJ718" s="82"/>
      <c r="CK718" s="82"/>
      <c r="CL718" s="82"/>
      <c r="CM718" s="82"/>
      <c r="CN718" s="82"/>
      <c r="CO718" s="82"/>
      <c r="CP718" s="82"/>
      <c r="CQ718" s="82"/>
      <c r="CR718" s="82"/>
      <c r="CS718" s="82"/>
      <c r="CT718" s="82"/>
      <c r="CU718" s="82"/>
      <c r="CV718" s="82"/>
      <c r="CW718" s="82"/>
      <c r="CX718" s="82"/>
    </row>
    <row r="719">
      <c r="A719" s="80"/>
      <c r="B719" s="11"/>
      <c r="C719" s="11"/>
      <c r="D719" s="99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  <c r="BB719" s="82"/>
      <c r="BC719" s="82"/>
      <c r="BD719" s="82"/>
      <c r="BE719" s="82"/>
      <c r="BF719" s="82"/>
      <c r="BG719" s="82"/>
      <c r="BH719" s="82"/>
      <c r="BI719" s="82"/>
      <c r="BJ719" s="82"/>
      <c r="BK719" s="82"/>
      <c r="BL719" s="82"/>
      <c r="BM719" s="82"/>
      <c r="BN719" s="82"/>
      <c r="BO719" s="82"/>
      <c r="BP719" s="82"/>
      <c r="BQ719" s="82"/>
      <c r="BR719" s="82"/>
      <c r="BS719" s="82"/>
      <c r="BT719" s="82"/>
      <c r="BU719" s="82"/>
      <c r="BV719" s="82"/>
      <c r="BW719" s="82"/>
      <c r="BX719" s="82"/>
      <c r="BY719" s="82"/>
      <c r="BZ719" s="82"/>
      <c r="CA719" s="82"/>
      <c r="CB719" s="82"/>
      <c r="CC719" s="82"/>
      <c r="CD719" s="82"/>
      <c r="CE719" s="82"/>
      <c r="CF719" s="82"/>
      <c r="CG719" s="82"/>
      <c r="CH719" s="82"/>
      <c r="CI719" s="82"/>
      <c r="CJ719" s="82"/>
      <c r="CK719" s="82"/>
      <c r="CL719" s="82"/>
      <c r="CM719" s="82"/>
      <c r="CN719" s="82"/>
      <c r="CO719" s="82"/>
      <c r="CP719" s="82"/>
      <c r="CQ719" s="82"/>
      <c r="CR719" s="82"/>
      <c r="CS719" s="82"/>
      <c r="CT719" s="82"/>
      <c r="CU719" s="82"/>
      <c r="CV719" s="82"/>
      <c r="CW719" s="82"/>
      <c r="CX719" s="82"/>
    </row>
    <row r="720">
      <c r="A720" s="80"/>
      <c r="B720" s="11"/>
      <c r="C720" s="11"/>
      <c r="D720" s="99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  <c r="BB720" s="82"/>
      <c r="BC720" s="82"/>
      <c r="BD720" s="82"/>
      <c r="BE720" s="82"/>
      <c r="BF720" s="82"/>
      <c r="BG720" s="82"/>
      <c r="BH720" s="82"/>
      <c r="BI720" s="82"/>
      <c r="BJ720" s="82"/>
      <c r="BK720" s="82"/>
      <c r="BL720" s="82"/>
      <c r="BM720" s="82"/>
      <c r="BN720" s="82"/>
      <c r="BO720" s="82"/>
      <c r="BP720" s="82"/>
      <c r="BQ720" s="82"/>
      <c r="BR720" s="82"/>
      <c r="BS720" s="82"/>
      <c r="BT720" s="82"/>
      <c r="BU720" s="82"/>
      <c r="BV720" s="82"/>
      <c r="BW720" s="82"/>
      <c r="BX720" s="82"/>
      <c r="BY720" s="82"/>
      <c r="BZ720" s="82"/>
      <c r="CA720" s="82"/>
      <c r="CB720" s="82"/>
      <c r="CC720" s="82"/>
      <c r="CD720" s="82"/>
      <c r="CE720" s="82"/>
      <c r="CF720" s="82"/>
      <c r="CG720" s="82"/>
      <c r="CH720" s="82"/>
      <c r="CI720" s="82"/>
      <c r="CJ720" s="82"/>
      <c r="CK720" s="82"/>
      <c r="CL720" s="82"/>
      <c r="CM720" s="82"/>
      <c r="CN720" s="82"/>
      <c r="CO720" s="82"/>
      <c r="CP720" s="82"/>
      <c r="CQ720" s="82"/>
      <c r="CR720" s="82"/>
      <c r="CS720" s="82"/>
      <c r="CT720" s="82"/>
      <c r="CU720" s="82"/>
      <c r="CV720" s="82"/>
      <c r="CW720" s="82"/>
      <c r="CX720" s="82"/>
    </row>
    <row r="721">
      <c r="A721" s="80"/>
      <c r="B721" s="11"/>
      <c r="C721" s="11"/>
      <c r="D721" s="99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  <c r="BB721" s="82"/>
      <c r="BC721" s="82"/>
      <c r="BD721" s="82"/>
      <c r="BE721" s="82"/>
      <c r="BF721" s="82"/>
      <c r="BG721" s="82"/>
      <c r="BH721" s="82"/>
      <c r="BI721" s="82"/>
      <c r="BJ721" s="82"/>
      <c r="BK721" s="82"/>
      <c r="BL721" s="82"/>
      <c r="BM721" s="82"/>
      <c r="BN721" s="82"/>
      <c r="BO721" s="82"/>
      <c r="BP721" s="82"/>
      <c r="BQ721" s="82"/>
      <c r="BR721" s="82"/>
      <c r="BS721" s="82"/>
      <c r="BT721" s="82"/>
      <c r="BU721" s="82"/>
      <c r="BV721" s="82"/>
      <c r="BW721" s="82"/>
      <c r="BX721" s="82"/>
      <c r="BY721" s="82"/>
      <c r="BZ721" s="82"/>
      <c r="CA721" s="82"/>
      <c r="CB721" s="82"/>
      <c r="CC721" s="82"/>
      <c r="CD721" s="82"/>
      <c r="CE721" s="82"/>
      <c r="CF721" s="82"/>
      <c r="CG721" s="82"/>
      <c r="CH721" s="82"/>
      <c r="CI721" s="82"/>
      <c r="CJ721" s="82"/>
      <c r="CK721" s="82"/>
      <c r="CL721" s="82"/>
      <c r="CM721" s="82"/>
      <c r="CN721" s="82"/>
      <c r="CO721" s="82"/>
      <c r="CP721" s="82"/>
      <c r="CQ721" s="82"/>
      <c r="CR721" s="82"/>
      <c r="CS721" s="82"/>
      <c r="CT721" s="82"/>
      <c r="CU721" s="82"/>
      <c r="CV721" s="82"/>
      <c r="CW721" s="82"/>
      <c r="CX721" s="82"/>
    </row>
    <row r="722">
      <c r="A722" s="80"/>
      <c r="B722" s="11"/>
      <c r="C722" s="11"/>
      <c r="D722" s="99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  <c r="BB722" s="82"/>
      <c r="BC722" s="82"/>
      <c r="BD722" s="82"/>
      <c r="BE722" s="82"/>
      <c r="BF722" s="82"/>
      <c r="BG722" s="82"/>
      <c r="BH722" s="82"/>
      <c r="BI722" s="82"/>
      <c r="BJ722" s="82"/>
      <c r="BK722" s="82"/>
      <c r="BL722" s="82"/>
      <c r="BM722" s="82"/>
      <c r="BN722" s="82"/>
      <c r="BO722" s="82"/>
      <c r="BP722" s="82"/>
      <c r="BQ722" s="82"/>
      <c r="BR722" s="82"/>
      <c r="BS722" s="82"/>
      <c r="BT722" s="82"/>
      <c r="BU722" s="82"/>
      <c r="BV722" s="82"/>
      <c r="BW722" s="82"/>
      <c r="BX722" s="82"/>
      <c r="BY722" s="82"/>
      <c r="BZ722" s="82"/>
      <c r="CA722" s="82"/>
      <c r="CB722" s="82"/>
      <c r="CC722" s="82"/>
      <c r="CD722" s="82"/>
      <c r="CE722" s="82"/>
      <c r="CF722" s="82"/>
      <c r="CG722" s="82"/>
      <c r="CH722" s="82"/>
      <c r="CI722" s="82"/>
      <c r="CJ722" s="82"/>
      <c r="CK722" s="82"/>
      <c r="CL722" s="82"/>
      <c r="CM722" s="82"/>
      <c r="CN722" s="82"/>
      <c r="CO722" s="82"/>
      <c r="CP722" s="82"/>
      <c r="CQ722" s="82"/>
      <c r="CR722" s="82"/>
      <c r="CS722" s="82"/>
      <c r="CT722" s="82"/>
      <c r="CU722" s="82"/>
      <c r="CV722" s="82"/>
      <c r="CW722" s="82"/>
      <c r="CX722" s="82"/>
    </row>
    <row r="723">
      <c r="A723" s="80"/>
      <c r="B723" s="11"/>
      <c r="C723" s="11"/>
      <c r="D723" s="99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  <c r="BB723" s="82"/>
      <c r="BC723" s="82"/>
      <c r="BD723" s="82"/>
      <c r="BE723" s="82"/>
      <c r="BF723" s="82"/>
      <c r="BG723" s="82"/>
      <c r="BH723" s="82"/>
      <c r="BI723" s="82"/>
      <c r="BJ723" s="82"/>
      <c r="BK723" s="82"/>
      <c r="BL723" s="82"/>
      <c r="BM723" s="82"/>
      <c r="BN723" s="82"/>
      <c r="BO723" s="82"/>
      <c r="BP723" s="82"/>
      <c r="BQ723" s="82"/>
      <c r="BR723" s="82"/>
      <c r="BS723" s="82"/>
      <c r="BT723" s="82"/>
      <c r="BU723" s="82"/>
      <c r="BV723" s="82"/>
      <c r="BW723" s="82"/>
      <c r="BX723" s="82"/>
      <c r="BY723" s="82"/>
      <c r="BZ723" s="82"/>
      <c r="CA723" s="82"/>
      <c r="CB723" s="82"/>
      <c r="CC723" s="82"/>
      <c r="CD723" s="82"/>
      <c r="CE723" s="82"/>
      <c r="CF723" s="82"/>
      <c r="CG723" s="82"/>
      <c r="CH723" s="82"/>
      <c r="CI723" s="82"/>
      <c r="CJ723" s="82"/>
      <c r="CK723" s="82"/>
      <c r="CL723" s="82"/>
      <c r="CM723" s="82"/>
      <c r="CN723" s="82"/>
      <c r="CO723" s="82"/>
      <c r="CP723" s="82"/>
      <c r="CQ723" s="82"/>
      <c r="CR723" s="82"/>
      <c r="CS723" s="82"/>
      <c r="CT723" s="82"/>
      <c r="CU723" s="82"/>
      <c r="CV723" s="82"/>
      <c r="CW723" s="82"/>
      <c r="CX723" s="82"/>
    </row>
    <row r="724">
      <c r="A724" s="80"/>
      <c r="B724" s="11"/>
      <c r="C724" s="11"/>
      <c r="D724" s="99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  <c r="BB724" s="82"/>
      <c r="BC724" s="82"/>
      <c r="BD724" s="82"/>
      <c r="BE724" s="82"/>
      <c r="BF724" s="82"/>
      <c r="BG724" s="82"/>
      <c r="BH724" s="82"/>
      <c r="BI724" s="82"/>
      <c r="BJ724" s="82"/>
      <c r="BK724" s="82"/>
      <c r="BL724" s="82"/>
      <c r="BM724" s="82"/>
      <c r="BN724" s="82"/>
      <c r="BO724" s="82"/>
      <c r="BP724" s="82"/>
      <c r="BQ724" s="82"/>
      <c r="BR724" s="82"/>
      <c r="BS724" s="82"/>
      <c r="BT724" s="82"/>
      <c r="BU724" s="82"/>
      <c r="BV724" s="82"/>
      <c r="BW724" s="82"/>
      <c r="BX724" s="82"/>
      <c r="BY724" s="82"/>
      <c r="BZ724" s="82"/>
      <c r="CA724" s="82"/>
      <c r="CB724" s="82"/>
      <c r="CC724" s="82"/>
      <c r="CD724" s="82"/>
      <c r="CE724" s="82"/>
      <c r="CF724" s="82"/>
      <c r="CG724" s="82"/>
      <c r="CH724" s="82"/>
      <c r="CI724" s="82"/>
      <c r="CJ724" s="82"/>
      <c r="CK724" s="82"/>
      <c r="CL724" s="82"/>
      <c r="CM724" s="82"/>
      <c r="CN724" s="82"/>
      <c r="CO724" s="82"/>
      <c r="CP724" s="82"/>
      <c r="CQ724" s="82"/>
      <c r="CR724" s="82"/>
      <c r="CS724" s="82"/>
      <c r="CT724" s="82"/>
      <c r="CU724" s="82"/>
      <c r="CV724" s="82"/>
      <c r="CW724" s="82"/>
      <c r="CX724" s="82"/>
    </row>
    <row r="725">
      <c r="A725" s="80"/>
      <c r="B725" s="11"/>
      <c r="C725" s="11"/>
      <c r="D725" s="99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  <c r="BB725" s="82"/>
      <c r="BC725" s="82"/>
      <c r="BD725" s="82"/>
      <c r="BE725" s="82"/>
      <c r="BF725" s="82"/>
      <c r="BG725" s="82"/>
      <c r="BH725" s="82"/>
      <c r="BI725" s="82"/>
      <c r="BJ725" s="82"/>
      <c r="BK725" s="82"/>
      <c r="BL725" s="82"/>
      <c r="BM725" s="82"/>
      <c r="BN725" s="82"/>
      <c r="BO725" s="82"/>
      <c r="BP725" s="82"/>
      <c r="BQ725" s="82"/>
      <c r="BR725" s="82"/>
      <c r="BS725" s="82"/>
      <c r="BT725" s="82"/>
      <c r="BU725" s="82"/>
      <c r="BV725" s="82"/>
      <c r="BW725" s="82"/>
      <c r="BX725" s="82"/>
      <c r="BY725" s="82"/>
      <c r="BZ725" s="82"/>
      <c r="CA725" s="82"/>
      <c r="CB725" s="82"/>
      <c r="CC725" s="82"/>
      <c r="CD725" s="82"/>
      <c r="CE725" s="82"/>
      <c r="CF725" s="82"/>
      <c r="CG725" s="82"/>
      <c r="CH725" s="82"/>
      <c r="CI725" s="82"/>
      <c r="CJ725" s="82"/>
      <c r="CK725" s="82"/>
      <c r="CL725" s="82"/>
      <c r="CM725" s="82"/>
      <c r="CN725" s="82"/>
      <c r="CO725" s="82"/>
      <c r="CP725" s="82"/>
      <c r="CQ725" s="82"/>
      <c r="CR725" s="82"/>
      <c r="CS725" s="82"/>
      <c r="CT725" s="82"/>
      <c r="CU725" s="82"/>
      <c r="CV725" s="82"/>
      <c r="CW725" s="82"/>
      <c r="CX725" s="82"/>
    </row>
    <row r="726">
      <c r="A726" s="80"/>
      <c r="B726" s="11"/>
      <c r="C726" s="11"/>
      <c r="D726" s="99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  <c r="BB726" s="82"/>
      <c r="BC726" s="82"/>
      <c r="BD726" s="82"/>
      <c r="BE726" s="82"/>
      <c r="BF726" s="82"/>
      <c r="BG726" s="82"/>
      <c r="BH726" s="82"/>
      <c r="BI726" s="82"/>
      <c r="BJ726" s="82"/>
      <c r="BK726" s="82"/>
      <c r="BL726" s="82"/>
      <c r="BM726" s="82"/>
      <c r="BN726" s="82"/>
      <c r="BO726" s="82"/>
      <c r="BP726" s="82"/>
      <c r="BQ726" s="82"/>
      <c r="BR726" s="82"/>
      <c r="BS726" s="82"/>
      <c r="BT726" s="82"/>
      <c r="BU726" s="82"/>
      <c r="BV726" s="82"/>
      <c r="BW726" s="82"/>
      <c r="BX726" s="82"/>
      <c r="BY726" s="82"/>
      <c r="BZ726" s="82"/>
      <c r="CA726" s="82"/>
      <c r="CB726" s="82"/>
      <c r="CC726" s="82"/>
      <c r="CD726" s="82"/>
      <c r="CE726" s="82"/>
      <c r="CF726" s="82"/>
      <c r="CG726" s="82"/>
      <c r="CH726" s="82"/>
      <c r="CI726" s="82"/>
      <c r="CJ726" s="82"/>
      <c r="CK726" s="82"/>
      <c r="CL726" s="82"/>
      <c r="CM726" s="82"/>
      <c r="CN726" s="82"/>
      <c r="CO726" s="82"/>
      <c r="CP726" s="82"/>
      <c r="CQ726" s="82"/>
      <c r="CR726" s="82"/>
      <c r="CS726" s="82"/>
      <c r="CT726" s="82"/>
      <c r="CU726" s="82"/>
      <c r="CV726" s="82"/>
      <c r="CW726" s="82"/>
      <c r="CX726" s="82"/>
    </row>
    <row r="727">
      <c r="A727" s="80"/>
      <c r="B727" s="11"/>
      <c r="C727" s="11"/>
      <c r="D727" s="99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  <c r="BB727" s="82"/>
      <c r="BC727" s="82"/>
      <c r="BD727" s="82"/>
      <c r="BE727" s="82"/>
      <c r="BF727" s="82"/>
      <c r="BG727" s="82"/>
      <c r="BH727" s="82"/>
      <c r="BI727" s="82"/>
      <c r="BJ727" s="82"/>
      <c r="BK727" s="82"/>
      <c r="BL727" s="82"/>
      <c r="BM727" s="82"/>
      <c r="BN727" s="82"/>
      <c r="BO727" s="82"/>
      <c r="BP727" s="82"/>
      <c r="BQ727" s="82"/>
      <c r="BR727" s="82"/>
      <c r="BS727" s="82"/>
      <c r="BT727" s="82"/>
      <c r="BU727" s="82"/>
      <c r="BV727" s="82"/>
      <c r="BW727" s="82"/>
      <c r="BX727" s="82"/>
      <c r="BY727" s="82"/>
      <c r="BZ727" s="82"/>
      <c r="CA727" s="82"/>
      <c r="CB727" s="82"/>
      <c r="CC727" s="82"/>
      <c r="CD727" s="82"/>
      <c r="CE727" s="82"/>
      <c r="CF727" s="82"/>
      <c r="CG727" s="82"/>
      <c r="CH727" s="82"/>
      <c r="CI727" s="82"/>
      <c r="CJ727" s="82"/>
      <c r="CK727" s="82"/>
      <c r="CL727" s="82"/>
      <c r="CM727" s="82"/>
      <c r="CN727" s="82"/>
      <c r="CO727" s="82"/>
      <c r="CP727" s="82"/>
      <c r="CQ727" s="82"/>
      <c r="CR727" s="82"/>
      <c r="CS727" s="82"/>
      <c r="CT727" s="82"/>
      <c r="CU727" s="82"/>
      <c r="CV727" s="82"/>
      <c r="CW727" s="82"/>
      <c r="CX727" s="82"/>
    </row>
    <row r="728">
      <c r="A728" s="80"/>
      <c r="B728" s="11"/>
      <c r="C728" s="11"/>
      <c r="D728" s="99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  <c r="BB728" s="82"/>
      <c r="BC728" s="82"/>
      <c r="BD728" s="82"/>
      <c r="BE728" s="82"/>
      <c r="BF728" s="82"/>
      <c r="BG728" s="82"/>
      <c r="BH728" s="82"/>
      <c r="BI728" s="82"/>
      <c r="BJ728" s="82"/>
      <c r="BK728" s="82"/>
      <c r="BL728" s="82"/>
      <c r="BM728" s="82"/>
      <c r="BN728" s="82"/>
      <c r="BO728" s="82"/>
      <c r="BP728" s="82"/>
      <c r="BQ728" s="82"/>
      <c r="BR728" s="82"/>
      <c r="BS728" s="82"/>
      <c r="BT728" s="82"/>
      <c r="BU728" s="82"/>
      <c r="BV728" s="82"/>
      <c r="BW728" s="82"/>
      <c r="BX728" s="82"/>
      <c r="BY728" s="82"/>
      <c r="BZ728" s="82"/>
      <c r="CA728" s="82"/>
      <c r="CB728" s="82"/>
      <c r="CC728" s="82"/>
      <c r="CD728" s="82"/>
      <c r="CE728" s="82"/>
      <c r="CF728" s="82"/>
      <c r="CG728" s="82"/>
      <c r="CH728" s="82"/>
      <c r="CI728" s="82"/>
      <c r="CJ728" s="82"/>
      <c r="CK728" s="82"/>
      <c r="CL728" s="82"/>
      <c r="CM728" s="82"/>
      <c r="CN728" s="82"/>
      <c r="CO728" s="82"/>
      <c r="CP728" s="82"/>
      <c r="CQ728" s="82"/>
      <c r="CR728" s="82"/>
      <c r="CS728" s="82"/>
      <c r="CT728" s="82"/>
      <c r="CU728" s="82"/>
      <c r="CV728" s="82"/>
      <c r="CW728" s="82"/>
      <c r="CX728" s="82"/>
    </row>
    <row r="729">
      <c r="A729" s="80"/>
      <c r="B729" s="11"/>
      <c r="C729" s="11"/>
      <c r="D729" s="99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  <c r="BB729" s="82"/>
      <c r="BC729" s="82"/>
      <c r="BD729" s="82"/>
      <c r="BE729" s="82"/>
      <c r="BF729" s="82"/>
      <c r="BG729" s="82"/>
      <c r="BH729" s="82"/>
      <c r="BI729" s="82"/>
      <c r="BJ729" s="82"/>
      <c r="BK729" s="82"/>
      <c r="BL729" s="82"/>
      <c r="BM729" s="82"/>
      <c r="BN729" s="82"/>
      <c r="BO729" s="82"/>
      <c r="BP729" s="82"/>
      <c r="BQ729" s="82"/>
      <c r="BR729" s="82"/>
      <c r="BS729" s="82"/>
      <c r="BT729" s="82"/>
      <c r="BU729" s="82"/>
      <c r="BV729" s="82"/>
      <c r="BW729" s="82"/>
      <c r="BX729" s="82"/>
      <c r="BY729" s="82"/>
      <c r="BZ729" s="82"/>
      <c r="CA729" s="82"/>
      <c r="CB729" s="82"/>
      <c r="CC729" s="82"/>
      <c r="CD729" s="82"/>
      <c r="CE729" s="82"/>
      <c r="CF729" s="82"/>
      <c r="CG729" s="82"/>
      <c r="CH729" s="82"/>
      <c r="CI729" s="82"/>
      <c r="CJ729" s="82"/>
      <c r="CK729" s="82"/>
      <c r="CL729" s="82"/>
      <c r="CM729" s="82"/>
      <c r="CN729" s="82"/>
      <c r="CO729" s="82"/>
      <c r="CP729" s="82"/>
      <c r="CQ729" s="82"/>
      <c r="CR729" s="82"/>
      <c r="CS729" s="82"/>
      <c r="CT729" s="82"/>
      <c r="CU729" s="82"/>
      <c r="CV729" s="82"/>
      <c r="CW729" s="82"/>
      <c r="CX729" s="82"/>
    </row>
    <row r="730">
      <c r="A730" s="80"/>
      <c r="B730" s="11"/>
      <c r="C730" s="11"/>
      <c r="D730" s="99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  <c r="BB730" s="82"/>
      <c r="BC730" s="82"/>
      <c r="BD730" s="82"/>
      <c r="BE730" s="82"/>
      <c r="BF730" s="82"/>
      <c r="BG730" s="82"/>
      <c r="BH730" s="82"/>
      <c r="BI730" s="82"/>
      <c r="BJ730" s="82"/>
      <c r="BK730" s="82"/>
      <c r="BL730" s="82"/>
      <c r="BM730" s="82"/>
      <c r="BN730" s="82"/>
      <c r="BO730" s="82"/>
      <c r="BP730" s="82"/>
      <c r="BQ730" s="82"/>
      <c r="BR730" s="82"/>
      <c r="BS730" s="82"/>
      <c r="BT730" s="82"/>
      <c r="BU730" s="82"/>
      <c r="BV730" s="82"/>
      <c r="BW730" s="82"/>
      <c r="BX730" s="82"/>
      <c r="BY730" s="82"/>
      <c r="BZ730" s="82"/>
      <c r="CA730" s="82"/>
      <c r="CB730" s="82"/>
      <c r="CC730" s="82"/>
      <c r="CD730" s="82"/>
      <c r="CE730" s="82"/>
      <c r="CF730" s="82"/>
      <c r="CG730" s="82"/>
      <c r="CH730" s="82"/>
      <c r="CI730" s="82"/>
      <c r="CJ730" s="82"/>
      <c r="CK730" s="82"/>
      <c r="CL730" s="82"/>
      <c r="CM730" s="82"/>
      <c r="CN730" s="82"/>
      <c r="CO730" s="82"/>
      <c r="CP730" s="82"/>
      <c r="CQ730" s="82"/>
      <c r="CR730" s="82"/>
      <c r="CS730" s="82"/>
      <c r="CT730" s="82"/>
      <c r="CU730" s="82"/>
      <c r="CV730" s="82"/>
      <c r="CW730" s="82"/>
      <c r="CX730" s="82"/>
    </row>
    <row r="731">
      <c r="A731" s="80"/>
      <c r="B731" s="11"/>
      <c r="C731" s="11"/>
      <c r="D731" s="99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  <c r="BB731" s="82"/>
      <c r="BC731" s="82"/>
      <c r="BD731" s="82"/>
      <c r="BE731" s="82"/>
      <c r="BF731" s="82"/>
      <c r="BG731" s="82"/>
      <c r="BH731" s="82"/>
      <c r="BI731" s="82"/>
      <c r="BJ731" s="82"/>
      <c r="BK731" s="82"/>
      <c r="BL731" s="82"/>
      <c r="BM731" s="82"/>
      <c r="BN731" s="82"/>
      <c r="BO731" s="82"/>
      <c r="BP731" s="82"/>
      <c r="BQ731" s="82"/>
      <c r="BR731" s="82"/>
      <c r="BS731" s="82"/>
      <c r="BT731" s="82"/>
      <c r="BU731" s="82"/>
      <c r="BV731" s="82"/>
      <c r="BW731" s="82"/>
      <c r="BX731" s="82"/>
      <c r="BY731" s="82"/>
      <c r="BZ731" s="82"/>
      <c r="CA731" s="82"/>
      <c r="CB731" s="82"/>
      <c r="CC731" s="82"/>
      <c r="CD731" s="82"/>
      <c r="CE731" s="82"/>
      <c r="CF731" s="82"/>
      <c r="CG731" s="82"/>
      <c r="CH731" s="82"/>
      <c r="CI731" s="82"/>
      <c r="CJ731" s="82"/>
      <c r="CK731" s="82"/>
      <c r="CL731" s="82"/>
      <c r="CM731" s="82"/>
      <c r="CN731" s="82"/>
      <c r="CO731" s="82"/>
      <c r="CP731" s="82"/>
      <c r="CQ731" s="82"/>
      <c r="CR731" s="82"/>
      <c r="CS731" s="82"/>
      <c r="CT731" s="82"/>
      <c r="CU731" s="82"/>
      <c r="CV731" s="82"/>
      <c r="CW731" s="82"/>
      <c r="CX731" s="82"/>
    </row>
    <row r="732">
      <c r="A732" s="80"/>
      <c r="B732" s="11"/>
      <c r="C732" s="11"/>
      <c r="D732" s="99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  <c r="BB732" s="82"/>
      <c r="BC732" s="82"/>
      <c r="BD732" s="82"/>
      <c r="BE732" s="82"/>
      <c r="BF732" s="82"/>
      <c r="BG732" s="82"/>
      <c r="BH732" s="82"/>
      <c r="BI732" s="82"/>
      <c r="BJ732" s="82"/>
      <c r="BK732" s="82"/>
      <c r="BL732" s="82"/>
      <c r="BM732" s="82"/>
      <c r="BN732" s="82"/>
      <c r="BO732" s="82"/>
      <c r="BP732" s="82"/>
      <c r="BQ732" s="82"/>
      <c r="BR732" s="82"/>
      <c r="BS732" s="82"/>
      <c r="BT732" s="82"/>
      <c r="BU732" s="82"/>
      <c r="BV732" s="82"/>
      <c r="BW732" s="82"/>
      <c r="BX732" s="82"/>
      <c r="BY732" s="82"/>
      <c r="BZ732" s="82"/>
      <c r="CA732" s="82"/>
      <c r="CB732" s="82"/>
      <c r="CC732" s="82"/>
      <c r="CD732" s="82"/>
      <c r="CE732" s="82"/>
      <c r="CF732" s="82"/>
      <c r="CG732" s="82"/>
      <c r="CH732" s="82"/>
      <c r="CI732" s="82"/>
      <c r="CJ732" s="82"/>
      <c r="CK732" s="82"/>
      <c r="CL732" s="82"/>
      <c r="CM732" s="82"/>
      <c r="CN732" s="82"/>
      <c r="CO732" s="82"/>
      <c r="CP732" s="82"/>
      <c r="CQ732" s="82"/>
      <c r="CR732" s="82"/>
      <c r="CS732" s="82"/>
      <c r="CT732" s="82"/>
      <c r="CU732" s="82"/>
      <c r="CV732" s="82"/>
      <c r="CW732" s="82"/>
      <c r="CX732" s="82"/>
    </row>
    <row r="733">
      <c r="A733" s="80"/>
      <c r="B733" s="11"/>
      <c r="C733" s="11"/>
      <c r="D733" s="99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  <c r="BB733" s="82"/>
      <c r="BC733" s="82"/>
      <c r="BD733" s="82"/>
      <c r="BE733" s="82"/>
      <c r="BF733" s="82"/>
      <c r="BG733" s="82"/>
      <c r="BH733" s="82"/>
      <c r="BI733" s="82"/>
      <c r="BJ733" s="82"/>
      <c r="BK733" s="82"/>
      <c r="BL733" s="82"/>
      <c r="BM733" s="82"/>
      <c r="BN733" s="82"/>
      <c r="BO733" s="82"/>
      <c r="BP733" s="82"/>
      <c r="BQ733" s="82"/>
      <c r="BR733" s="82"/>
      <c r="BS733" s="82"/>
      <c r="BT733" s="82"/>
      <c r="BU733" s="82"/>
      <c r="BV733" s="82"/>
      <c r="BW733" s="82"/>
      <c r="BX733" s="82"/>
      <c r="BY733" s="82"/>
      <c r="BZ733" s="82"/>
      <c r="CA733" s="82"/>
      <c r="CB733" s="82"/>
      <c r="CC733" s="82"/>
      <c r="CD733" s="82"/>
      <c r="CE733" s="82"/>
      <c r="CF733" s="82"/>
      <c r="CG733" s="82"/>
      <c r="CH733" s="82"/>
      <c r="CI733" s="82"/>
      <c r="CJ733" s="82"/>
      <c r="CK733" s="82"/>
      <c r="CL733" s="82"/>
      <c r="CM733" s="82"/>
      <c r="CN733" s="82"/>
      <c r="CO733" s="82"/>
      <c r="CP733" s="82"/>
      <c r="CQ733" s="82"/>
      <c r="CR733" s="82"/>
      <c r="CS733" s="82"/>
      <c r="CT733" s="82"/>
      <c r="CU733" s="82"/>
      <c r="CV733" s="82"/>
      <c r="CW733" s="82"/>
      <c r="CX733" s="82"/>
    </row>
    <row r="734">
      <c r="A734" s="80"/>
      <c r="B734" s="11"/>
      <c r="C734" s="11"/>
      <c r="D734" s="99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  <c r="BB734" s="82"/>
      <c r="BC734" s="82"/>
      <c r="BD734" s="82"/>
      <c r="BE734" s="82"/>
      <c r="BF734" s="82"/>
      <c r="BG734" s="82"/>
      <c r="BH734" s="82"/>
      <c r="BI734" s="82"/>
      <c r="BJ734" s="82"/>
      <c r="BK734" s="82"/>
      <c r="BL734" s="82"/>
      <c r="BM734" s="82"/>
      <c r="BN734" s="82"/>
      <c r="BO734" s="82"/>
      <c r="BP734" s="82"/>
      <c r="BQ734" s="82"/>
      <c r="BR734" s="82"/>
      <c r="BS734" s="82"/>
      <c r="BT734" s="82"/>
      <c r="BU734" s="82"/>
      <c r="BV734" s="82"/>
      <c r="BW734" s="82"/>
      <c r="BX734" s="82"/>
      <c r="BY734" s="82"/>
      <c r="BZ734" s="82"/>
      <c r="CA734" s="82"/>
      <c r="CB734" s="82"/>
      <c r="CC734" s="82"/>
      <c r="CD734" s="82"/>
      <c r="CE734" s="82"/>
      <c r="CF734" s="82"/>
      <c r="CG734" s="82"/>
      <c r="CH734" s="82"/>
      <c r="CI734" s="82"/>
      <c r="CJ734" s="82"/>
      <c r="CK734" s="82"/>
      <c r="CL734" s="82"/>
      <c r="CM734" s="82"/>
      <c r="CN734" s="82"/>
      <c r="CO734" s="82"/>
      <c r="CP734" s="82"/>
      <c r="CQ734" s="82"/>
      <c r="CR734" s="82"/>
      <c r="CS734" s="82"/>
      <c r="CT734" s="82"/>
      <c r="CU734" s="82"/>
      <c r="CV734" s="82"/>
      <c r="CW734" s="82"/>
      <c r="CX734" s="82"/>
    </row>
    <row r="735">
      <c r="A735" s="80"/>
      <c r="B735" s="11"/>
      <c r="C735" s="11"/>
      <c r="D735" s="99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  <c r="BB735" s="82"/>
      <c r="BC735" s="82"/>
      <c r="BD735" s="82"/>
      <c r="BE735" s="82"/>
      <c r="BF735" s="82"/>
      <c r="BG735" s="82"/>
      <c r="BH735" s="82"/>
      <c r="BI735" s="82"/>
      <c r="BJ735" s="82"/>
      <c r="BK735" s="82"/>
      <c r="BL735" s="82"/>
      <c r="BM735" s="82"/>
      <c r="BN735" s="82"/>
      <c r="BO735" s="82"/>
      <c r="BP735" s="82"/>
      <c r="BQ735" s="82"/>
      <c r="BR735" s="82"/>
      <c r="BS735" s="82"/>
      <c r="BT735" s="82"/>
      <c r="BU735" s="82"/>
      <c r="BV735" s="82"/>
      <c r="BW735" s="82"/>
      <c r="BX735" s="82"/>
      <c r="BY735" s="82"/>
      <c r="BZ735" s="82"/>
      <c r="CA735" s="82"/>
      <c r="CB735" s="82"/>
      <c r="CC735" s="82"/>
      <c r="CD735" s="82"/>
      <c r="CE735" s="82"/>
      <c r="CF735" s="82"/>
      <c r="CG735" s="82"/>
      <c r="CH735" s="82"/>
      <c r="CI735" s="82"/>
      <c r="CJ735" s="82"/>
      <c r="CK735" s="82"/>
      <c r="CL735" s="82"/>
      <c r="CM735" s="82"/>
      <c r="CN735" s="82"/>
      <c r="CO735" s="82"/>
      <c r="CP735" s="82"/>
      <c r="CQ735" s="82"/>
      <c r="CR735" s="82"/>
      <c r="CS735" s="82"/>
      <c r="CT735" s="82"/>
      <c r="CU735" s="82"/>
      <c r="CV735" s="82"/>
      <c r="CW735" s="82"/>
      <c r="CX735" s="82"/>
    </row>
    <row r="736">
      <c r="A736" s="80"/>
      <c r="B736" s="11"/>
      <c r="C736" s="11"/>
      <c r="D736" s="99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  <c r="BB736" s="82"/>
      <c r="BC736" s="82"/>
      <c r="BD736" s="82"/>
      <c r="BE736" s="82"/>
      <c r="BF736" s="82"/>
      <c r="BG736" s="82"/>
      <c r="BH736" s="82"/>
      <c r="BI736" s="82"/>
      <c r="BJ736" s="82"/>
      <c r="BK736" s="82"/>
      <c r="BL736" s="82"/>
      <c r="BM736" s="82"/>
      <c r="BN736" s="82"/>
      <c r="BO736" s="82"/>
      <c r="BP736" s="82"/>
      <c r="BQ736" s="82"/>
      <c r="BR736" s="82"/>
      <c r="BS736" s="82"/>
      <c r="BT736" s="82"/>
      <c r="BU736" s="82"/>
      <c r="BV736" s="82"/>
      <c r="BW736" s="82"/>
      <c r="BX736" s="82"/>
      <c r="BY736" s="82"/>
      <c r="BZ736" s="82"/>
      <c r="CA736" s="82"/>
      <c r="CB736" s="82"/>
      <c r="CC736" s="82"/>
      <c r="CD736" s="82"/>
      <c r="CE736" s="82"/>
      <c r="CF736" s="82"/>
      <c r="CG736" s="82"/>
      <c r="CH736" s="82"/>
      <c r="CI736" s="82"/>
      <c r="CJ736" s="82"/>
      <c r="CK736" s="82"/>
      <c r="CL736" s="82"/>
      <c r="CM736" s="82"/>
      <c r="CN736" s="82"/>
      <c r="CO736" s="82"/>
      <c r="CP736" s="82"/>
      <c r="CQ736" s="82"/>
      <c r="CR736" s="82"/>
      <c r="CS736" s="82"/>
      <c r="CT736" s="82"/>
      <c r="CU736" s="82"/>
      <c r="CV736" s="82"/>
      <c r="CW736" s="82"/>
      <c r="CX736" s="82"/>
    </row>
    <row r="737">
      <c r="A737" s="80"/>
      <c r="B737" s="11"/>
      <c r="C737" s="11"/>
      <c r="D737" s="99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  <c r="BB737" s="82"/>
      <c r="BC737" s="82"/>
      <c r="BD737" s="82"/>
      <c r="BE737" s="82"/>
      <c r="BF737" s="82"/>
      <c r="BG737" s="82"/>
      <c r="BH737" s="82"/>
      <c r="BI737" s="82"/>
      <c r="BJ737" s="82"/>
      <c r="BK737" s="82"/>
      <c r="BL737" s="82"/>
      <c r="BM737" s="82"/>
      <c r="BN737" s="82"/>
      <c r="BO737" s="82"/>
      <c r="BP737" s="82"/>
      <c r="BQ737" s="82"/>
      <c r="BR737" s="82"/>
      <c r="BS737" s="82"/>
      <c r="BT737" s="82"/>
      <c r="BU737" s="82"/>
      <c r="BV737" s="82"/>
      <c r="BW737" s="82"/>
      <c r="BX737" s="82"/>
      <c r="BY737" s="82"/>
      <c r="BZ737" s="82"/>
      <c r="CA737" s="82"/>
      <c r="CB737" s="82"/>
      <c r="CC737" s="82"/>
      <c r="CD737" s="82"/>
      <c r="CE737" s="82"/>
      <c r="CF737" s="82"/>
      <c r="CG737" s="82"/>
      <c r="CH737" s="82"/>
      <c r="CI737" s="82"/>
      <c r="CJ737" s="82"/>
      <c r="CK737" s="82"/>
      <c r="CL737" s="82"/>
      <c r="CM737" s="82"/>
      <c r="CN737" s="82"/>
      <c r="CO737" s="82"/>
      <c r="CP737" s="82"/>
      <c r="CQ737" s="82"/>
      <c r="CR737" s="82"/>
      <c r="CS737" s="82"/>
      <c r="CT737" s="82"/>
      <c r="CU737" s="82"/>
      <c r="CV737" s="82"/>
      <c r="CW737" s="82"/>
      <c r="CX737" s="82"/>
    </row>
    <row r="738">
      <c r="A738" s="80"/>
      <c r="B738" s="11"/>
      <c r="C738" s="11"/>
      <c r="D738" s="99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  <c r="BB738" s="82"/>
      <c r="BC738" s="82"/>
      <c r="BD738" s="82"/>
      <c r="BE738" s="82"/>
      <c r="BF738" s="82"/>
      <c r="BG738" s="82"/>
      <c r="BH738" s="82"/>
      <c r="BI738" s="82"/>
      <c r="BJ738" s="82"/>
      <c r="BK738" s="82"/>
      <c r="BL738" s="82"/>
      <c r="BM738" s="82"/>
      <c r="BN738" s="82"/>
      <c r="BO738" s="82"/>
      <c r="BP738" s="82"/>
      <c r="BQ738" s="82"/>
      <c r="BR738" s="82"/>
      <c r="BS738" s="82"/>
      <c r="BT738" s="82"/>
      <c r="BU738" s="82"/>
      <c r="BV738" s="82"/>
      <c r="BW738" s="82"/>
      <c r="BX738" s="82"/>
      <c r="BY738" s="82"/>
      <c r="BZ738" s="82"/>
      <c r="CA738" s="82"/>
      <c r="CB738" s="82"/>
      <c r="CC738" s="82"/>
      <c r="CD738" s="82"/>
      <c r="CE738" s="82"/>
      <c r="CF738" s="82"/>
      <c r="CG738" s="82"/>
      <c r="CH738" s="82"/>
      <c r="CI738" s="82"/>
      <c r="CJ738" s="82"/>
      <c r="CK738" s="82"/>
      <c r="CL738" s="82"/>
      <c r="CM738" s="82"/>
      <c r="CN738" s="82"/>
      <c r="CO738" s="82"/>
      <c r="CP738" s="82"/>
      <c r="CQ738" s="82"/>
      <c r="CR738" s="82"/>
      <c r="CS738" s="82"/>
      <c r="CT738" s="82"/>
      <c r="CU738" s="82"/>
      <c r="CV738" s="82"/>
      <c r="CW738" s="82"/>
      <c r="CX738" s="82"/>
    </row>
    <row r="739">
      <c r="A739" s="80"/>
      <c r="B739" s="11"/>
      <c r="C739" s="11"/>
      <c r="D739" s="99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  <c r="BB739" s="82"/>
      <c r="BC739" s="82"/>
      <c r="BD739" s="82"/>
      <c r="BE739" s="82"/>
      <c r="BF739" s="82"/>
      <c r="BG739" s="82"/>
      <c r="BH739" s="82"/>
      <c r="BI739" s="82"/>
      <c r="BJ739" s="82"/>
      <c r="BK739" s="82"/>
      <c r="BL739" s="82"/>
      <c r="BM739" s="82"/>
      <c r="BN739" s="82"/>
      <c r="BO739" s="82"/>
      <c r="BP739" s="82"/>
      <c r="BQ739" s="82"/>
      <c r="BR739" s="82"/>
      <c r="BS739" s="82"/>
      <c r="BT739" s="82"/>
      <c r="BU739" s="82"/>
      <c r="BV739" s="82"/>
      <c r="BW739" s="82"/>
      <c r="BX739" s="82"/>
      <c r="BY739" s="82"/>
      <c r="BZ739" s="82"/>
      <c r="CA739" s="82"/>
      <c r="CB739" s="82"/>
      <c r="CC739" s="82"/>
      <c r="CD739" s="82"/>
      <c r="CE739" s="82"/>
      <c r="CF739" s="82"/>
      <c r="CG739" s="82"/>
      <c r="CH739" s="82"/>
      <c r="CI739" s="82"/>
      <c r="CJ739" s="82"/>
      <c r="CK739" s="82"/>
      <c r="CL739" s="82"/>
      <c r="CM739" s="82"/>
      <c r="CN739" s="82"/>
      <c r="CO739" s="82"/>
      <c r="CP739" s="82"/>
      <c r="CQ739" s="82"/>
      <c r="CR739" s="82"/>
      <c r="CS739" s="82"/>
      <c r="CT739" s="82"/>
      <c r="CU739" s="82"/>
      <c r="CV739" s="82"/>
      <c r="CW739" s="82"/>
      <c r="CX739" s="82"/>
    </row>
    <row r="740">
      <c r="A740" s="80"/>
      <c r="B740" s="11"/>
      <c r="C740" s="11"/>
      <c r="D740" s="99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  <c r="BB740" s="82"/>
      <c r="BC740" s="82"/>
      <c r="BD740" s="82"/>
      <c r="BE740" s="82"/>
      <c r="BF740" s="82"/>
      <c r="BG740" s="82"/>
      <c r="BH740" s="82"/>
      <c r="BI740" s="82"/>
      <c r="BJ740" s="82"/>
      <c r="BK740" s="82"/>
      <c r="BL740" s="82"/>
      <c r="BM740" s="82"/>
      <c r="BN740" s="82"/>
      <c r="BO740" s="82"/>
      <c r="BP740" s="82"/>
      <c r="BQ740" s="82"/>
      <c r="BR740" s="82"/>
      <c r="BS740" s="82"/>
      <c r="BT740" s="82"/>
      <c r="BU740" s="82"/>
      <c r="BV740" s="82"/>
      <c r="BW740" s="82"/>
      <c r="BX740" s="82"/>
      <c r="BY740" s="82"/>
      <c r="BZ740" s="82"/>
      <c r="CA740" s="82"/>
      <c r="CB740" s="82"/>
      <c r="CC740" s="82"/>
      <c r="CD740" s="82"/>
      <c r="CE740" s="82"/>
      <c r="CF740" s="82"/>
      <c r="CG740" s="82"/>
      <c r="CH740" s="82"/>
      <c r="CI740" s="82"/>
      <c r="CJ740" s="82"/>
      <c r="CK740" s="82"/>
      <c r="CL740" s="82"/>
      <c r="CM740" s="82"/>
      <c r="CN740" s="82"/>
      <c r="CO740" s="82"/>
      <c r="CP740" s="82"/>
      <c r="CQ740" s="82"/>
      <c r="CR740" s="82"/>
      <c r="CS740" s="82"/>
      <c r="CT740" s="82"/>
      <c r="CU740" s="82"/>
      <c r="CV740" s="82"/>
      <c r="CW740" s="82"/>
      <c r="CX740" s="82"/>
    </row>
    <row r="741">
      <c r="A741" s="80"/>
      <c r="B741" s="11"/>
      <c r="C741" s="11"/>
      <c r="D741" s="99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  <c r="BB741" s="82"/>
      <c r="BC741" s="82"/>
      <c r="BD741" s="82"/>
      <c r="BE741" s="82"/>
      <c r="BF741" s="82"/>
      <c r="BG741" s="82"/>
      <c r="BH741" s="82"/>
      <c r="BI741" s="82"/>
      <c r="BJ741" s="82"/>
      <c r="BK741" s="82"/>
      <c r="BL741" s="82"/>
      <c r="BM741" s="82"/>
      <c r="BN741" s="82"/>
      <c r="BO741" s="82"/>
      <c r="BP741" s="82"/>
      <c r="BQ741" s="82"/>
      <c r="BR741" s="82"/>
      <c r="BS741" s="82"/>
      <c r="BT741" s="82"/>
      <c r="BU741" s="82"/>
      <c r="BV741" s="82"/>
      <c r="BW741" s="82"/>
      <c r="BX741" s="82"/>
      <c r="BY741" s="82"/>
      <c r="BZ741" s="82"/>
      <c r="CA741" s="82"/>
      <c r="CB741" s="82"/>
      <c r="CC741" s="82"/>
      <c r="CD741" s="82"/>
      <c r="CE741" s="82"/>
      <c r="CF741" s="82"/>
      <c r="CG741" s="82"/>
      <c r="CH741" s="82"/>
      <c r="CI741" s="82"/>
      <c r="CJ741" s="82"/>
      <c r="CK741" s="82"/>
      <c r="CL741" s="82"/>
      <c r="CM741" s="82"/>
      <c r="CN741" s="82"/>
      <c r="CO741" s="82"/>
      <c r="CP741" s="82"/>
      <c r="CQ741" s="82"/>
      <c r="CR741" s="82"/>
      <c r="CS741" s="82"/>
      <c r="CT741" s="82"/>
      <c r="CU741" s="82"/>
      <c r="CV741" s="82"/>
      <c r="CW741" s="82"/>
      <c r="CX741" s="82"/>
    </row>
    <row r="742">
      <c r="A742" s="80"/>
      <c r="B742" s="11"/>
      <c r="C742" s="11"/>
      <c r="D742" s="99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  <c r="BB742" s="82"/>
      <c r="BC742" s="82"/>
      <c r="BD742" s="82"/>
      <c r="BE742" s="82"/>
      <c r="BF742" s="82"/>
      <c r="BG742" s="82"/>
      <c r="BH742" s="82"/>
      <c r="BI742" s="82"/>
      <c r="BJ742" s="82"/>
      <c r="BK742" s="82"/>
      <c r="BL742" s="82"/>
      <c r="BM742" s="82"/>
      <c r="BN742" s="82"/>
      <c r="BO742" s="82"/>
      <c r="BP742" s="82"/>
      <c r="BQ742" s="82"/>
      <c r="BR742" s="82"/>
      <c r="BS742" s="82"/>
      <c r="BT742" s="82"/>
      <c r="BU742" s="82"/>
      <c r="BV742" s="82"/>
      <c r="BW742" s="82"/>
      <c r="BX742" s="82"/>
      <c r="BY742" s="82"/>
      <c r="BZ742" s="82"/>
      <c r="CA742" s="82"/>
      <c r="CB742" s="82"/>
      <c r="CC742" s="82"/>
      <c r="CD742" s="82"/>
      <c r="CE742" s="82"/>
      <c r="CF742" s="82"/>
      <c r="CG742" s="82"/>
      <c r="CH742" s="82"/>
      <c r="CI742" s="82"/>
      <c r="CJ742" s="82"/>
      <c r="CK742" s="82"/>
      <c r="CL742" s="82"/>
      <c r="CM742" s="82"/>
      <c r="CN742" s="82"/>
      <c r="CO742" s="82"/>
      <c r="CP742" s="82"/>
      <c r="CQ742" s="82"/>
      <c r="CR742" s="82"/>
      <c r="CS742" s="82"/>
      <c r="CT742" s="82"/>
      <c r="CU742" s="82"/>
      <c r="CV742" s="82"/>
      <c r="CW742" s="82"/>
      <c r="CX742" s="82"/>
    </row>
    <row r="743">
      <c r="A743" s="80"/>
      <c r="B743" s="11"/>
      <c r="C743" s="11"/>
      <c r="D743" s="99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  <c r="BB743" s="82"/>
      <c r="BC743" s="82"/>
      <c r="BD743" s="82"/>
      <c r="BE743" s="82"/>
      <c r="BF743" s="82"/>
      <c r="BG743" s="82"/>
      <c r="BH743" s="82"/>
      <c r="BI743" s="82"/>
      <c r="BJ743" s="82"/>
      <c r="BK743" s="82"/>
      <c r="BL743" s="82"/>
      <c r="BM743" s="82"/>
      <c r="BN743" s="82"/>
      <c r="BO743" s="82"/>
      <c r="BP743" s="82"/>
      <c r="BQ743" s="82"/>
      <c r="BR743" s="82"/>
      <c r="BS743" s="82"/>
      <c r="BT743" s="82"/>
      <c r="BU743" s="82"/>
      <c r="BV743" s="82"/>
      <c r="BW743" s="82"/>
      <c r="BX743" s="82"/>
      <c r="BY743" s="82"/>
      <c r="BZ743" s="82"/>
      <c r="CA743" s="82"/>
      <c r="CB743" s="82"/>
      <c r="CC743" s="82"/>
      <c r="CD743" s="82"/>
      <c r="CE743" s="82"/>
      <c r="CF743" s="82"/>
      <c r="CG743" s="82"/>
      <c r="CH743" s="82"/>
      <c r="CI743" s="82"/>
      <c r="CJ743" s="82"/>
      <c r="CK743" s="82"/>
      <c r="CL743" s="82"/>
      <c r="CM743" s="82"/>
      <c r="CN743" s="82"/>
      <c r="CO743" s="82"/>
      <c r="CP743" s="82"/>
      <c r="CQ743" s="82"/>
      <c r="CR743" s="82"/>
      <c r="CS743" s="82"/>
      <c r="CT743" s="82"/>
      <c r="CU743" s="82"/>
      <c r="CV743" s="82"/>
      <c r="CW743" s="82"/>
      <c r="CX743" s="82"/>
    </row>
    <row r="744">
      <c r="A744" s="80"/>
      <c r="B744" s="11"/>
      <c r="C744" s="11"/>
      <c r="D744" s="99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  <c r="BB744" s="82"/>
      <c r="BC744" s="82"/>
      <c r="BD744" s="82"/>
      <c r="BE744" s="82"/>
      <c r="BF744" s="82"/>
      <c r="BG744" s="82"/>
      <c r="BH744" s="82"/>
      <c r="BI744" s="82"/>
      <c r="BJ744" s="82"/>
      <c r="BK744" s="82"/>
      <c r="BL744" s="82"/>
      <c r="BM744" s="82"/>
      <c r="BN744" s="82"/>
      <c r="BO744" s="82"/>
      <c r="BP744" s="82"/>
      <c r="BQ744" s="82"/>
      <c r="BR744" s="82"/>
      <c r="BS744" s="82"/>
      <c r="BT744" s="82"/>
      <c r="BU744" s="82"/>
      <c r="BV744" s="82"/>
      <c r="BW744" s="82"/>
      <c r="BX744" s="82"/>
      <c r="BY744" s="82"/>
      <c r="BZ744" s="82"/>
      <c r="CA744" s="82"/>
      <c r="CB744" s="82"/>
      <c r="CC744" s="82"/>
      <c r="CD744" s="82"/>
      <c r="CE744" s="82"/>
      <c r="CF744" s="82"/>
      <c r="CG744" s="82"/>
      <c r="CH744" s="82"/>
      <c r="CI744" s="82"/>
      <c r="CJ744" s="82"/>
      <c r="CK744" s="82"/>
      <c r="CL744" s="82"/>
      <c r="CM744" s="82"/>
      <c r="CN744" s="82"/>
      <c r="CO744" s="82"/>
      <c r="CP744" s="82"/>
      <c r="CQ744" s="82"/>
      <c r="CR744" s="82"/>
      <c r="CS744" s="82"/>
      <c r="CT744" s="82"/>
      <c r="CU744" s="82"/>
      <c r="CV744" s="82"/>
      <c r="CW744" s="82"/>
      <c r="CX744" s="82"/>
    </row>
    <row r="745">
      <c r="A745" s="80"/>
      <c r="B745" s="11"/>
      <c r="C745" s="11"/>
      <c r="D745" s="99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  <c r="BB745" s="82"/>
      <c r="BC745" s="82"/>
      <c r="BD745" s="82"/>
      <c r="BE745" s="82"/>
      <c r="BF745" s="82"/>
      <c r="BG745" s="82"/>
      <c r="BH745" s="82"/>
      <c r="BI745" s="82"/>
      <c r="BJ745" s="82"/>
      <c r="BK745" s="82"/>
      <c r="BL745" s="82"/>
      <c r="BM745" s="82"/>
      <c r="BN745" s="82"/>
      <c r="BO745" s="82"/>
      <c r="BP745" s="82"/>
      <c r="BQ745" s="82"/>
      <c r="BR745" s="82"/>
      <c r="BS745" s="82"/>
      <c r="BT745" s="82"/>
      <c r="BU745" s="82"/>
      <c r="BV745" s="82"/>
      <c r="BW745" s="82"/>
      <c r="BX745" s="82"/>
      <c r="BY745" s="82"/>
      <c r="BZ745" s="82"/>
      <c r="CA745" s="82"/>
      <c r="CB745" s="82"/>
      <c r="CC745" s="82"/>
      <c r="CD745" s="82"/>
      <c r="CE745" s="82"/>
      <c r="CF745" s="82"/>
      <c r="CG745" s="82"/>
      <c r="CH745" s="82"/>
      <c r="CI745" s="82"/>
      <c r="CJ745" s="82"/>
      <c r="CK745" s="82"/>
      <c r="CL745" s="82"/>
      <c r="CM745" s="82"/>
      <c r="CN745" s="82"/>
      <c r="CO745" s="82"/>
      <c r="CP745" s="82"/>
      <c r="CQ745" s="82"/>
      <c r="CR745" s="82"/>
      <c r="CS745" s="82"/>
      <c r="CT745" s="82"/>
      <c r="CU745" s="82"/>
      <c r="CV745" s="82"/>
      <c r="CW745" s="82"/>
      <c r="CX745" s="82"/>
    </row>
    <row r="746">
      <c r="A746" s="80"/>
      <c r="B746" s="11"/>
      <c r="C746" s="11"/>
      <c r="D746" s="99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  <c r="BB746" s="82"/>
      <c r="BC746" s="82"/>
      <c r="BD746" s="82"/>
      <c r="BE746" s="82"/>
      <c r="BF746" s="82"/>
      <c r="BG746" s="82"/>
      <c r="BH746" s="82"/>
      <c r="BI746" s="82"/>
      <c r="BJ746" s="82"/>
      <c r="BK746" s="82"/>
      <c r="BL746" s="82"/>
      <c r="BM746" s="82"/>
      <c r="BN746" s="82"/>
      <c r="BO746" s="82"/>
      <c r="BP746" s="82"/>
      <c r="BQ746" s="82"/>
      <c r="BR746" s="82"/>
      <c r="BS746" s="82"/>
      <c r="BT746" s="82"/>
      <c r="BU746" s="82"/>
      <c r="BV746" s="82"/>
      <c r="BW746" s="82"/>
      <c r="BX746" s="82"/>
      <c r="BY746" s="82"/>
      <c r="BZ746" s="82"/>
      <c r="CA746" s="82"/>
      <c r="CB746" s="82"/>
      <c r="CC746" s="82"/>
      <c r="CD746" s="82"/>
      <c r="CE746" s="82"/>
      <c r="CF746" s="82"/>
      <c r="CG746" s="82"/>
      <c r="CH746" s="82"/>
      <c r="CI746" s="82"/>
      <c r="CJ746" s="82"/>
      <c r="CK746" s="82"/>
      <c r="CL746" s="82"/>
      <c r="CM746" s="82"/>
      <c r="CN746" s="82"/>
      <c r="CO746" s="82"/>
      <c r="CP746" s="82"/>
      <c r="CQ746" s="82"/>
      <c r="CR746" s="82"/>
      <c r="CS746" s="82"/>
      <c r="CT746" s="82"/>
      <c r="CU746" s="82"/>
      <c r="CV746" s="82"/>
      <c r="CW746" s="82"/>
      <c r="CX746" s="82"/>
    </row>
    <row r="747">
      <c r="A747" s="80"/>
      <c r="B747" s="11"/>
      <c r="C747" s="11"/>
      <c r="D747" s="99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  <c r="BB747" s="82"/>
      <c r="BC747" s="82"/>
      <c r="BD747" s="82"/>
      <c r="BE747" s="82"/>
      <c r="BF747" s="82"/>
      <c r="BG747" s="82"/>
      <c r="BH747" s="82"/>
      <c r="BI747" s="82"/>
      <c r="BJ747" s="82"/>
      <c r="BK747" s="82"/>
      <c r="BL747" s="82"/>
      <c r="BM747" s="82"/>
      <c r="BN747" s="82"/>
      <c r="BO747" s="82"/>
      <c r="BP747" s="82"/>
      <c r="BQ747" s="82"/>
      <c r="BR747" s="82"/>
      <c r="BS747" s="82"/>
      <c r="BT747" s="82"/>
      <c r="BU747" s="82"/>
      <c r="BV747" s="82"/>
      <c r="BW747" s="82"/>
      <c r="BX747" s="82"/>
      <c r="BY747" s="82"/>
      <c r="BZ747" s="82"/>
      <c r="CA747" s="82"/>
      <c r="CB747" s="82"/>
      <c r="CC747" s="82"/>
      <c r="CD747" s="82"/>
      <c r="CE747" s="82"/>
      <c r="CF747" s="82"/>
      <c r="CG747" s="82"/>
      <c r="CH747" s="82"/>
      <c r="CI747" s="82"/>
      <c r="CJ747" s="82"/>
      <c r="CK747" s="82"/>
      <c r="CL747" s="82"/>
      <c r="CM747" s="82"/>
      <c r="CN747" s="82"/>
      <c r="CO747" s="82"/>
      <c r="CP747" s="82"/>
      <c r="CQ747" s="82"/>
      <c r="CR747" s="82"/>
      <c r="CS747" s="82"/>
      <c r="CT747" s="82"/>
      <c r="CU747" s="82"/>
      <c r="CV747" s="82"/>
      <c r="CW747" s="82"/>
      <c r="CX747" s="82"/>
    </row>
    <row r="748">
      <c r="A748" s="80"/>
      <c r="B748" s="11"/>
      <c r="C748" s="11"/>
      <c r="D748" s="99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  <c r="BB748" s="82"/>
      <c r="BC748" s="82"/>
      <c r="BD748" s="82"/>
      <c r="BE748" s="82"/>
      <c r="BF748" s="82"/>
      <c r="BG748" s="82"/>
      <c r="BH748" s="82"/>
      <c r="BI748" s="82"/>
      <c r="BJ748" s="82"/>
      <c r="BK748" s="82"/>
      <c r="BL748" s="82"/>
      <c r="BM748" s="82"/>
      <c r="BN748" s="82"/>
      <c r="BO748" s="82"/>
      <c r="BP748" s="82"/>
      <c r="BQ748" s="82"/>
      <c r="BR748" s="82"/>
      <c r="BS748" s="82"/>
      <c r="BT748" s="82"/>
      <c r="BU748" s="82"/>
      <c r="BV748" s="82"/>
      <c r="BW748" s="82"/>
      <c r="BX748" s="82"/>
      <c r="BY748" s="82"/>
      <c r="BZ748" s="82"/>
      <c r="CA748" s="82"/>
      <c r="CB748" s="82"/>
      <c r="CC748" s="82"/>
      <c r="CD748" s="82"/>
      <c r="CE748" s="82"/>
      <c r="CF748" s="82"/>
      <c r="CG748" s="82"/>
      <c r="CH748" s="82"/>
      <c r="CI748" s="82"/>
      <c r="CJ748" s="82"/>
      <c r="CK748" s="82"/>
      <c r="CL748" s="82"/>
      <c r="CM748" s="82"/>
      <c r="CN748" s="82"/>
      <c r="CO748" s="82"/>
      <c r="CP748" s="82"/>
      <c r="CQ748" s="82"/>
      <c r="CR748" s="82"/>
      <c r="CS748" s="82"/>
      <c r="CT748" s="82"/>
      <c r="CU748" s="82"/>
      <c r="CV748" s="82"/>
      <c r="CW748" s="82"/>
      <c r="CX748" s="82"/>
    </row>
    <row r="749">
      <c r="A749" s="80"/>
      <c r="B749" s="11"/>
      <c r="C749" s="11"/>
      <c r="D749" s="99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  <c r="BB749" s="82"/>
      <c r="BC749" s="82"/>
      <c r="BD749" s="82"/>
      <c r="BE749" s="82"/>
      <c r="BF749" s="82"/>
      <c r="BG749" s="82"/>
      <c r="BH749" s="82"/>
      <c r="BI749" s="82"/>
      <c r="BJ749" s="82"/>
      <c r="BK749" s="82"/>
      <c r="BL749" s="82"/>
      <c r="BM749" s="82"/>
      <c r="BN749" s="82"/>
      <c r="BO749" s="82"/>
      <c r="BP749" s="82"/>
      <c r="BQ749" s="82"/>
      <c r="BR749" s="82"/>
      <c r="BS749" s="82"/>
      <c r="BT749" s="82"/>
      <c r="BU749" s="82"/>
      <c r="BV749" s="82"/>
      <c r="BW749" s="82"/>
      <c r="BX749" s="82"/>
      <c r="BY749" s="82"/>
      <c r="BZ749" s="82"/>
      <c r="CA749" s="82"/>
      <c r="CB749" s="82"/>
      <c r="CC749" s="82"/>
      <c r="CD749" s="82"/>
      <c r="CE749" s="82"/>
      <c r="CF749" s="82"/>
      <c r="CG749" s="82"/>
      <c r="CH749" s="82"/>
      <c r="CI749" s="82"/>
      <c r="CJ749" s="82"/>
      <c r="CK749" s="82"/>
      <c r="CL749" s="82"/>
      <c r="CM749" s="82"/>
      <c r="CN749" s="82"/>
      <c r="CO749" s="82"/>
      <c r="CP749" s="82"/>
      <c r="CQ749" s="82"/>
      <c r="CR749" s="82"/>
      <c r="CS749" s="82"/>
      <c r="CT749" s="82"/>
      <c r="CU749" s="82"/>
      <c r="CV749" s="82"/>
      <c r="CW749" s="82"/>
      <c r="CX749" s="82"/>
    </row>
    <row r="750">
      <c r="A750" s="80"/>
      <c r="B750" s="11"/>
      <c r="C750" s="11"/>
      <c r="D750" s="99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  <c r="BB750" s="82"/>
      <c r="BC750" s="82"/>
      <c r="BD750" s="82"/>
      <c r="BE750" s="82"/>
      <c r="BF750" s="82"/>
      <c r="BG750" s="82"/>
      <c r="BH750" s="82"/>
      <c r="BI750" s="82"/>
      <c r="BJ750" s="82"/>
      <c r="BK750" s="82"/>
      <c r="BL750" s="82"/>
      <c r="BM750" s="82"/>
      <c r="BN750" s="82"/>
      <c r="BO750" s="82"/>
      <c r="BP750" s="82"/>
      <c r="BQ750" s="82"/>
      <c r="BR750" s="82"/>
      <c r="BS750" s="82"/>
      <c r="BT750" s="82"/>
      <c r="BU750" s="82"/>
      <c r="BV750" s="82"/>
      <c r="BW750" s="82"/>
      <c r="BX750" s="82"/>
      <c r="BY750" s="82"/>
      <c r="BZ750" s="82"/>
      <c r="CA750" s="82"/>
      <c r="CB750" s="82"/>
      <c r="CC750" s="82"/>
      <c r="CD750" s="82"/>
      <c r="CE750" s="82"/>
      <c r="CF750" s="82"/>
      <c r="CG750" s="82"/>
      <c r="CH750" s="82"/>
      <c r="CI750" s="82"/>
      <c r="CJ750" s="82"/>
      <c r="CK750" s="82"/>
      <c r="CL750" s="82"/>
      <c r="CM750" s="82"/>
      <c r="CN750" s="82"/>
      <c r="CO750" s="82"/>
      <c r="CP750" s="82"/>
      <c r="CQ750" s="82"/>
      <c r="CR750" s="82"/>
      <c r="CS750" s="82"/>
      <c r="CT750" s="82"/>
      <c r="CU750" s="82"/>
      <c r="CV750" s="82"/>
      <c r="CW750" s="82"/>
      <c r="CX750" s="82"/>
    </row>
    <row r="751">
      <c r="A751" s="80"/>
      <c r="B751" s="11"/>
      <c r="C751" s="11"/>
      <c r="D751" s="99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  <c r="BB751" s="82"/>
      <c r="BC751" s="82"/>
      <c r="BD751" s="82"/>
      <c r="BE751" s="82"/>
      <c r="BF751" s="82"/>
      <c r="BG751" s="82"/>
      <c r="BH751" s="82"/>
      <c r="BI751" s="82"/>
      <c r="BJ751" s="82"/>
      <c r="BK751" s="82"/>
      <c r="BL751" s="82"/>
      <c r="BM751" s="82"/>
      <c r="BN751" s="82"/>
      <c r="BO751" s="82"/>
      <c r="BP751" s="82"/>
      <c r="BQ751" s="82"/>
      <c r="BR751" s="82"/>
      <c r="BS751" s="82"/>
      <c r="BT751" s="82"/>
      <c r="BU751" s="82"/>
      <c r="BV751" s="82"/>
      <c r="BW751" s="82"/>
      <c r="BX751" s="82"/>
      <c r="BY751" s="82"/>
      <c r="BZ751" s="82"/>
      <c r="CA751" s="82"/>
      <c r="CB751" s="82"/>
      <c r="CC751" s="82"/>
      <c r="CD751" s="82"/>
      <c r="CE751" s="82"/>
      <c r="CF751" s="82"/>
      <c r="CG751" s="82"/>
      <c r="CH751" s="82"/>
      <c r="CI751" s="82"/>
      <c r="CJ751" s="82"/>
      <c r="CK751" s="82"/>
      <c r="CL751" s="82"/>
      <c r="CM751" s="82"/>
      <c r="CN751" s="82"/>
      <c r="CO751" s="82"/>
      <c r="CP751" s="82"/>
      <c r="CQ751" s="82"/>
      <c r="CR751" s="82"/>
      <c r="CS751" s="82"/>
      <c r="CT751" s="82"/>
      <c r="CU751" s="82"/>
      <c r="CV751" s="82"/>
      <c r="CW751" s="82"/>
      <c r="CX751" s="82"/>
    </row>
    <row r="752">
      <c r="A752" s="80"/>
      <c r="B752" s="11"/>
      <c r="C752" s="11"/>
      <c r="D752" s="99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  <c r="BB752" s="82"/>
      <c r="BC752" s="82"/>
      <c r="BD752" s="82"/>
      <c r="BE752" s="82"/>
      <c r="BF752" s="82"/>
      <c r="BG752" s="82"/>
      <c r="BH752" s="82"/>
      <c r="BI752" s="82"/>
      <c r="BJ752" s="82"/>
      <c r="BK752" s="82"/>
      <c r="BL752" s="82"/>
      <c r="BM752" s="82"/>
      <c r="BN752" s="82"/>
      <c r="BO752" s="82"/>
      <c r="BP752" s="82"/>
      <c r="BQ752" s="82"/>
      <c r="BR752" s="82"/>
      <c r="BS752" s="82"/>
      <c r="BT752" s="82"/>
      <c r="BU752" s="82"/>
      <c r="BV752" s="82"/>
      <c r="BW752" s="82"/>
      <c r="BX752" s="82"/>
      <c r="BY752" s="82"/>
      <c r="BZ752" s="82"/>
      <c r="CA752" s="82"/>
      <c r="CB752" s="82"/>
      <c r="CC752" s="82"/>
      <c r="CD752" s="82"/>
      <c r="CE752" s="82"/>
      <c r="CF752" s="82"/>
      <c r="CG752" s="82"/>
      <c r="CH752" s="82"/>
      <c r="CI752" s="82"/>
      <c r="CJ752" s="82"/>
      <c r="CK752" s="82"/>
      <c r="CL752" s="82"/>
      <c r="CM752" s="82"/>
      <c r="CN752" s="82"/>
      <c r="CO752" s="82"/>
      <c r="CP752" s="82"/>
      <c r="CQ752" s="82"/>
      <c r="CR752" s="82"/>
      <c r="CS752" s="82"/>
      <c r="CT752" s="82"/>
      <c r="CU752" s="82"/>
      <c r="CV752" s="82"/>
      <c r="CW752" s="82"/>
      <c r="CX752" s="82"/>
    </row>
    <row r="753">
      <c r="A753" s="80"/>
      <c r="B753" s="11"/>
      <c r="C753" s="11"/>
      <c r="D753" s="99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  <c r="BB753" s="82"/>
      <c r="BC753" s="82"/>
      <c r="BD753" s="82"/>
      <c r="BE753" s="82"/>
      <c r="BF753" s="82"/>
      <c r="BG753" s="82"/>
      <c r="BH753" s="82"/>
      <c r="BI753" s="82"/>
      <c r="BJ753" s="82"/>
      <c r="BK753" s="82"/>
      <c r="BL753" s="82"/>
      <c r="BM753" s="82"/>
      <c r="BN753" s="82"/>
      <c r="BO753" s="82"/>
      <c r="BP753" s="82"/>
      <c r="BQ753" s="82"/>
      <c r="BR753" s="82"/>
      <c r="BS753" s="82"/>
      <c r="BT753" s="82"/>
      <c r="BU753" s="82"/>
      <c r="BV753" s="82"/>
      <c r="BW753" s="82"/>
      <c r="BX753" s="82"/>
      <c r="BY753" s="82"/>
      <c r="BZ753" s="82"/>
      <c r="CA753" s="82"/>
      <c r="CB753" s="82"/>
      <c r="CC753" s="82"/>
      <c r="CD753" s="82"/>
      <c r="CE753" s="82"/>
      <c r="CF753" s="82"/>
      <c r="CG753" s="82"/>
      <c r="CH753" s="82"/>
      <c r="CI753" s="82"/>
      <c r="CJ753" s="82"/>
      <c r="CK753" s="82"/>
      <c r="CL753" s="82"/>
      <c r="CM753" s="82"/>
      <c r="CN753" s="82"/>
      <c r="CO753" s="82"/>
      <c r="CP753" s="82"/>
      <c r="CQ753" s="82"/>
      <c r="CR753" s="82"/>
      <c r="CS753" s="82"/>
      <c r="CT753" s="82"/>
      <c r="CU753" s="82"/>
      <c r="CV753" s="82"/>
      <c r="CW753" s="82"/>
      <c r="CX753" s="82"/>
    </row>
    <row r="754">
      <c r="A754" s="80"/>
      <c r="B754" s="11"/>
      <c r="C754" s="11"/>
      <c r="D754" s="99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  <c r="BB754" s="82"/>
      <c r="BC754" s="82"/>
      <c r="BD754" s="82"/>
      <c r="BE754" s="82"/>
      <c r="BF754" s="82"/>
      <c r="BG754" s="82"/>
      <c r="BH754" s="82"/>
      <c r="BI754" s="82"/>
      <c r="BJ754" s="82"/>
      <c r="BK754" s="82"/>
      <c r="BL754" s="82"/>
      <c r="BM754" s="82"/>
      <c r="BN754" s="82"/>
      <c r="BO754" s="82"/>
      <c r="BP754" s="82"/>
      <c r="BQ754" s="82"/>
      <c r="BR754" s="82"/>
      <c r="BS754" s="82"/>
      <c r="BT754" s="82"/>
      <c r="BU754" s="82"/>
      <c r="BV754" s="82"/>
      <c r="BW754" s="82"/>
      <c r="BX754" s="82"/>
      <c r="BY754" s="82"/>
      <c r="BZ754" s="82"/>
      <c r="CA754" s="82"/>
      <c r="CB754" s="82"/>
      <c r="CC754" s="82"/>
      <c r="CD754" s="82"/>
      <c r="CE754" s="82"/>
      <c r="CF754" s="82"/>
      <c r="CG754" s="82"/>
      <c r="CH754" s="82"/>
      <c r="CI754" s="82"/>
      <c r="CJ754" s="82"/>
      <c r="CK754" s="82"/>
      <c r="CL754" s="82"/>
      <c r="CM754" s="82"/>
      <c r="CN754" s="82"/>
      <c r="CO754" s="82"/>
      <c r="CP754" s="82"/>
      <c r="CQ754" s="82"/>
      <c r="CR754" s="82"/>
      <c r="CS754" s="82"/>
      <c r="CT754" s="82"/>
      <c r="CU754" s="82"/>
      <c r="CV754" s="82"/>
      <c r="CW754" s="82"/>
      <c r="CX754" s="82"/>
    </row>
    <row r="755">
      <c r="A755" s="80"/>
      <c r="B755" s="11"/>
      <c r="C755" s="11"/>
      <c r="D755" s="99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  <c r="BB755" s="82"/>
      <c r="BC755" s="82"/>
      <c r="BD755" s="82"/>
      <c r="BE755" s="82"/>
      <c r="BF755" s="82"/>
      <c r="BG755" s="82"/>
      <c r="BH755" s="82"/>
      <c r="BI755" s="82"/>
      <c r="BJ755" s="82"/>
      <c r="BK755" s="82"/>
      <c r="BL755" s="82"/>
      <c r="BM755" s="82"/>
      <c r="BN755" s="82"/>
      <c r="BO755" s="82"/>
      <c r="BP755" s="82"/>
      <c r="BQ755" s="82"/>
      <c r="BR755" s="82"/>
      <c r="BS755" s="82"/>
      <c r="BT755" s="82"/>
      <c r="BU755" s="82"/>
      <c r="BV755" s="82"/>
      <c r="BW755" s="82"/>
      <c r="BX755" s="82"/>
      <c r="BY755" s="82"/>
      <c r="BZ755" s="82"/>
      <c r="CA755" s="82"/>
      <c r="CB755" s="82"/>
      <c r="CC755" s="82"/>
      <c r="CD755" s="82"/>
      <c r="CE755" s="82"/>
      <c r="CF755" s="82"/>
      <c r="CG755" s="82"/>
      <c r="CH755" s="82"/>
      <c r="CI755" s="82"/>
      <c r="CJ755" s="82"/>
      <c r="CK755" s="82"/>
      <c r="CL755" s="82"/>
      <c r="CM755" s="82"/>
      <c r="CN755" s="82"/>
      <c r="CO755" s="82"/>
      <c r="CP755" s="82"/>
      <c r="CQ755" s="82"/>
      <c r="CR755" s="82"/>
      <c r="CS755" s="82"/>
      <c r="CT755" s="82"/>
      <c r="CU755" s="82"/>
      <c r="CV755" s="82"/>
      <c r="CW755" s="82"/>
      <c r="CX755" s="82"/>
    </row>
    <row r="756">
      <c r="A756" s="80"/>
      <c r="B756" s="11"/>
      <c r="C756" s="11"/>
      <c r="D756" s="99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  <c r="BB756" s="82"/>
      <c r="BC756" s="82"/>
      <c r="BD756" s="82"/>
      <c r="BE756" s="82"/>
      <c r="BF756" s="82"/>
      <c r="BG756" s="82"/>
      <c r="BH756" s="82"/>
      <c r="BI756" s="82"/>
      <c r="BJ756" s="82"/>
      <c r="BK756" s="82"/>
      <c r="BL756" s="82"/>
      <c r="BM756" s="82"/>
      <c r="BN756" s="82"/>
      <c r="BO756" s="82"/>
      <c r="BP756" s="82"/>
      <c r="BQ756" s="82"/>
      <c r="BR756" s="82"/>
      <c r="BS756" s="82"/>
      <c r="BT756" s="82"/>
      <c r="BU756" s="82"/>
      <c r="BV756" s="82"/>
      <c r="BW756" s="82"/>
      <c r="BX756" s="82"/>
      <c r="BY756" s="82"/>
      <c r="BZ756" s="82"/>
      <c r="CA756" s="82"/>
      <c r="CB756" s="82"/>
      <c r="CC756" s="82"/>
      <c r="CD756" s="82"/>
      <c r="CE756" s="82"/>
      <c r="CF756" s="82"/>
      <c r="CG756" s="82"/>
      <c r="CH756" s="82"/>
      <c r="CI756" s="82"/>
      <c r="CJ756" s="82"/>
      <c r="CK756" s="82"/>
      <c r="CL756" s="82"/>
      <c r="CM756" s="82"/>
      <c r="CN756" s="82"/>
      <c r="CO756" s="82"/>
      <c r="CP756" s="82"/>
      <c r="CQ756" s="82"/>
      <c r="CR756" s="82"/>
      <c r="CS756" s="82"/>
      <c r="CT756" s="82"/>
      <c r="CU756" s="82"/>
      <c r="CV756" s="82"/>
      <c r="CW756" s="82"/>
      <c r="CX756" s="82"/>
    </row>
    <row r="757">
      <c r="A757" s="80"/>
      <c r="B757" s="11"/>
      <c r="C757" s="11"/>
      <c r="D757" s="99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  <c r="BB757" s="82"/>
      <c r="BC757" s="82"/>
      <c r="BD757" s="82"/>
      <c r="BE757" s="82"/>
      <c r="BF757" s="82"/>
      <c r="BG757" s="82"/>
      <c r="BH757" s="82"/>
      <c r="BI757" s="82"/>
      <c r="BJ757" s="82"/>
      <c r="BK757" s="82"/>
      <c r="BL757" s="82"/>
      <c r="BM757" s="82"/>
      <c r="BN757" s="82"/>
      <c r="BO757" s="82"/>
      <c r="BP757" s="82"/>
      <c r="BQ757" s="82"/>
      <c r="BR757" s="82"/>
      <c r="BS757" s="82"/>
      <c r="BT757" s="82"/>
      <c r="BU757" s="82"/>
      <c r="BV757" s="82"/>
      <c r="BW757" s="82"/>
      <c r="BX757" s="82"/>
      <c r="BY757" s="82"/>
      <c r="BZ757" s="82"/>
      <c r="CA757" s="82"/>
      <c r="CB757" s="82"/>
      <c r="CC757" s="82"/>
      <c r="CD757" s="82"/>
      <c r="CE757" s="82"/>
      <c r="CF757" s="82"/>
      <c r="CG757" s="82"/>
      <c r="CH757" s="82"/>
      <c r="CI757" s="82"/>
      <c r="CJ757" s="82"/>
      <c r="CK757" s="82"/>
      <c r="CL757" s="82"/>
      <c r="CM757" s="82"/>
      <c r="CN757" s="82"/>
      <c r="CO757" s="82"/>
      <c r="CP757" s="82"/>
      <c r="CQ757" s="82"/>
      <c r="CR757" s="82"/>
      <c r="CS757" s="82"/>
      <c r="CT757" s="82"/>
      <c r="CU757" s="82"/>
      <c r="CV757" s="82"/>
      <c r="CW757" s="82"/>
      <c r="CX757" s="82"/>
    </row>
    <row r="758">
      <c r="A758" s="80"/>
      <c r="B758" s="11"/>
      <c r="C758" s="11"/>
      <c r="D758" s="99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  <c r="BB758" s="82"/>
      <c r="BC758" s="82"/>
      <c r="BD758" s="82"/>
      <c r="BE758" s="82"/>
      <c r="BF758" s="82"/>
      <c r="BG758" s="82"/>
      <c r="BH758" s="82"/>
      <c r="BI758" s="82"/>
      <c r="BJ758" s="82"/>
      <c r="BK758" s="82"/>
      <c r="BL758" s="82"/>
      <c r="BM758" s="82"/>
      <c r="BN758" s="82"/>
      <c r="BO758" s="82"/>
      <c r="BP758" s="82"/>
      <c r="BQ758" s="82"/>
      <c r="BR758" s="82"/>
      <c r="BS758" s="82"/>
      <c r="BT758" s="82"/>
      <c r="BU758" s="82"/>
      <c r="BV758" s="82"/>
      <c r="BW758" s="82"/>
      <c r="BX758" s="82"/>
      <c r="BY758" s="82"/>
      <c r="BZ758" s="82"/>
      <c r="CA758" s="82"/>
      <c r="CB758" s="82"/>
      <c r="CC758" s="82"/>
      <c r="CD758" s="82"/>
      <c r="CE758" s="82"/>
      <c r="CF758" s="82"/>
      <c r="CG758" s="82"/>
      <c r="CH758" s="82"/>
      <c r="CI758" s="82"/>
      <c r="CJ758" s="82"/>
      <c r="CK758" s="82"/>
      <c r="CL758" s="82"/>
      <c r="CM758" s="82"/>
      <c r="CN758" s="82"/>
      <c r="CO758" s="82"/>
      <c r="CP758" s="82"/>
      <c r="CQ758" s="82"/>
      <c r="CR758" s="82"/>
      <c r="CS758" s="82"/>
      <c r="CT758" s="82"/>
      <c r="CU758" s="82"/>
      <c r="CV758" s="82"/>
      <c r="CW758" s="82"/>
      <c r="CX758" s="82"/>
    </row>
    <row r="759">
      <c r="A759" s="80"/>
      <c r="B759" s="11"/>
      <c r="C759" s="11"/>
      <c r="D759" s="99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  <c r="BB759" s="82"/>
      <c r="BC759" s="82"/>
      <c r="BD759" s="82"/>
      <c r="BE759" s="82"/>
      <c r="BF759" s="82"/>
      <c r="BG759" s="82"/>
      <c r="BH759" s="82"/>
      <c r="BI759" s="82"/>
      <c r="BJ759" s="82"/>
      <c r="BK759" s="82"/>
      <c r="BL759" s="82"/>
      <c r="BM759" s="82"/>
      <c r="BN759" s="82"/>
      <c r="BO759" s="82"/>
      <c r="BP759" s="82"/>
      <c r="BQ759" s="82"/>
      <c r="BR759" s="82"/>
      <c r="BS759" s="82"/>
      <c r="BT759" s="82"/>
      <c r="BU759" s="82"/>
      <c r="BV759" s="82"/>
      <c r="BW759" s="82"/>
      <c r="BX759" s="82"/>
      <c r="BY759" s="82"/>
      <c r="BZ759" s="82"/>
      <c r="CA759" s="82"/>
      <c r="CB759" s="82"/>
      <c r="CC759" s="82"/>
      <c r="CD759" s="82"/>
      <c r="CE759" s="82"/>
      <c r="CF759" s="82"/>
      <c r="CG759" s="82"/>
      <c r="CH759" s="82"/>
      <c r="CI759" s="82"/>
      <c r="CJ759" s="82"/>
      <c r="CK759" s="82"/>
      <c r="CL759" s="82"/>
      <c r="CM759" s="82"/>
      <c r="CN759" s="82"/>
      <c r="CO759" s="82"/>
      <c r="CP759" s="82"/>
      <c r="CQ759" s="82"/>
      <c r="CR759" s="82"/>
      <c r="CS759" s="82"/>
      <c r="CT759" s="82"/>
      <c r="CU759" s="82"/>
      <c r="CV759" s="82"/>
      <c r="CW759" s="82"/>
      <c r="CX759" s="82"/>
    </row>
    <row r="760">
      <c r="A760" s="80"/>
      <c r="B760" s="11"/>
      <c r="C760" s="11"/>
      <c r="D760" s="99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  <c r="BB760" s="82"/>
      <c r="BC760" s="82"/>
      <c r="BD760" s="82"/>
      <c r="BE760" s="82"/>
      <c r="BF760" s="82"/>
      <c r="BG760" s="82"/>
      <c r="BH760" s="82"/>
      <c r="BI760" s="82"/>
      <c r="BJ760" s="82"/>
      <c r="BK760" s="82"/>
      <c r="BL760" s="82"/>
      <c r="BM760" s="82"/>
      <c r="BN760" s="82"/>
      <c r="BO760" s="82"/>
      <c r="BP760" s="82"/>
      <c r="BQ760" s="82"/>
      <c r="BR760" s="82"/>
      <c r="BS760" s="82"/>
      <c r="BT760" s="82"/>
      <c r="BU760" s="82"/>
      <c r="BV760" s="82"/>
      <c r="BW760" s="82"/>
      <c r="BX760" s="82"/>
      <c r="BY760" s="82"/>
      <c r="BZ760" s="82"/>
      <c r="CA760" s="82"/>
      <c r="CB760" s="82"/>
      <c r="CC760" s="82"/>
      <c r="CD760" s="82"/>
      <c r="CE760" s="82"/>
      <c r="CF760" s="82"/>
      <c r="CG760" s="82"/>
      <c r="CH760" s="82"/>
      <c r="CI760" s="82"/>
      <c r="CJ760" s="82"/>
      <c r="CK760" s="82"/>
      <c r="CL760" s="82"/>
      <c r="CM760" s="82"/>
      <c r="CN760" s="82"/>
      <c r="CO760" s="82"/>
      <c r="CP760" s="82"/>
      <c r="CQ760" s="82"/>
      <c r="CR760" s="82"/>
      <c r="CS760" s="82"/>
      <c r="CT760" s="82"/>
      <c r="CU760" s="82"/>
      <c r="CV760" s="82"/>
      <c r="CW760" s="82"/>
      <c r="CX760" s="82"/>
    </row>
    <row r="761">
      <c r="A761" s="80"/>
      <c r="B761" s="11"/>
      <c r="C761" s="11"/>
      <c r="D761" s="99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  <c r="BB761" s="82"/>
      <c r="BC761" s="82"/>
      <c r="BD761" s="82"/>
      <c r="BE761" s="82"/>
      <c r="BF761" s="82"/>
      <c r="BG761" s="82"/>
      <c r="BH761" s="82"/>
      <c r="BI761" s="82"/>
      <c r="BJ761" s="82"/>
      <c r="BK761" s="82"/>
      <c r="BL761" s="82"/>
      <c r="BM761" s="82"/>
      <c r="BN761" s="82"/>
      <c r="BO761" s="82"/>
      <c r="BP761" s="82"/>
      <c r="BQ761" s="82"/>
      <c r="BR761" s="82"/>
      <c r="BS761" s="82"/>
      <c r="BT761" s="82"/>
      <c r="BU761" s="82"/>
      <c r="BV761" s="82"/>
      <c r="BW761" s="82"/>
      <c r="BX761" s="82"/>
      <c r="BY761" s="82"/>
      <c r="BZ761" s="82"/>
      <c r="CA761" s="82"/>
      <c r="CB761" s="82"/>
      <c r="CC761" s="82"/>
      <c r="CD761" s="82"/>
      <c r="CE761" s="82"/>
      <c r="CF761" s="82"/>
      <c r="CG761" s="82"/>
      <c r="CH761" s="82"/>
      <c r="CI761" s="82"/>
      <c r="CJ761" s="82"/>
      <c r="CK761" s="82"/>
      <c r="CL761" s="82"/>
      <c r="CM761" s="82"/>
      <c r="CN761" s="82"/>
      <c r="CO761" s="82"/>
      <c r="CP761" s="82"/>
      <c r="CQ761" s="82"/>
      <c r="CR761" s="82"/>
      <c r="CS761" s="82"/>
      <c r="CT761" s="82"/>
      <c r="CU761" s="82"/>
      <c r="CV761" s="82"/>
      <c r="CW761" s="82"/>
      <c r="CX761" s="82"/>
    </row>
    <row r="762">
      <c r="A762" s="80"/>
      <c r="B762" s="11"/>
      <c r="C762" s="11"/>
      <c r="D762" s="99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  <c r="BB762" s="82"/>
      <c r="BC762" s="82"/>
      <c r="BD762" s="82"/>
      <c r="BE762" s="82"/>
      <c r="BF762" s="82"/>
      <c r="BG762" s="82"/>
      <c r="BH762" s="82"/>
      <c r="BI762" s="82"/>
      <c r="BJ762" s="82"/>
      <c r="BK762" s="82"/>
      <c r="BL762" s="82"/>
      <c r="BM762" s="82"/>
      <c r="BN762" s="82"/>
      <c r="BO762" s="82"/>
      <c r="BP762" s="82"/>
      <c r="BQ762" s="82"/>
      <c r="BR762" s="82"/>
      <c r="BS762" s="82"/>
      <c r="BT762" s="82"/>
      <c r="BU762" s="82"/>
      <c r="BV762" s="82"/>
      <c r="BW762" s="82"/>
      <c r="BX762" s="82"/>
      <c r="BY762" s="82"/>
      <c r="BZ762" s="82"/>
      <c r="CA762" s="82"/>
      <c r="CB762" s="82"/>
      <c r="CC762" s="82"/>
      <c r="CD762" s="82"/>
      <c r="CE762" s="82"/>
      <c r="CF762" s="82"/>
      <c r="CG762" s="82"/>
      <c r="CH762" s="82"/>
      <c r="CI762" s="82"/>
      <c r="CJ762" s="82"/>
      <c r="CK762" s="82"/>
      <c r="CL762" s="82"/>
      <c r="CM762" s="82"/>
      <c r="CN762" s="82"/>
      <c r="CO762" s="82"/>
      <c r="CP762" s="82"/>
      <c r="CQ762" s="82"/>
      <c r="CR762" s="82"/>
      <c r="CS762" s="82"/>
      <c r="CT762" s="82"/>
      <c r="CU762" s="82"/>
      <c r="CV762" s="82"/>
      <c r="CW762" s="82"/>
      <c r="CX762" s="82"/>
    </row>
    <row r="763">
      <c r="A763" s="80"/>
      <c r="B763" s="11"/>
      <c r="C763" s="11"/>
      <c r="D763" s="99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  <c r="BB763" s="82"/>
      <c r="BC763" s="82"/>
      <c r="BD763" s="82"/>
      <c r="BE763" s="82"/>
      <c r="BF763" s="82"/>
      <c r="BG763" s="82"/>
      <c r="BH763" s="82"/>
      <c r="BI763" s="82"/>
      <c r="BJ763" s="82"/>
      <c r="BK763" s="82"/>
      <c r="BL763" s="82"/>
      <c r="BM763" s="82"/>
      <c r="BN763" s="82"/>
      <c r="BO763" s="82"/>
      <c r="BP763" s="82"/>
      <c r="BQ763" s="82"/>
      <c r="BR763" s="82"/>
      <c r="BS763" s="82"/>
      <c r="BT763" s="82"/>
      <c r="BU763" s="82"/>
      <c r="BV763" s="82"/>
      <c r="BW763" s="82"/>
      <c r="BX763" s="82"/>
      <c r="BY763" s="82"/>
      <c r="BZ763" s="82"/>
      <c r="CA763" s="82"/>
      <c r="CB763" s="82"/>
      <c r="CC763" s="82"/>
      <c r="CD763" s="82"/>
      <c r="CE763" s="82"/>
      <c r="CF763" s="82"/>
      <c r="CG763" s="82"/>
      <c r="CH763" s="82"/>
      <c r="CI763" s="82"/>
      <c r="CJ763" s="82"/>
      <c r="CK763" s="82"/>
      <c r="CL763" s="82"/>
      <c r="CM763" s="82"/>
      <c r="CN763" s="82"/>
      <c r="CO763" s="82"/>
      <c r="CP763" s="82"/>
      <c r="CQ763" s="82"/>
      <c r="CR763" s="82"/>
      <c r="CS763" s="82"/>
      <c r="CT763" s="82"/>
      <c r="CU763" s="82"/>
      <c r="CV763" s="82"/>
      <c r="CW763" s="82"/>
      <c r="CX763" s="82"/>
    </row>
    <row r="764">
      <c r="A764" s="80"/>
      <c r="B764" s="11"/>
      <c r="C764" s="11"/>
      <c r="D764" s="99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  <c r="BB764" s="82"/>
      <c r="BC764" s="82"/>
      <c r="BD764" s="82"/>
      <c r="BE764" s="82"/>
      <c r="BF764" s="82"/>
      <c r="BG764" s="82"/>
      <c r="BH764" s="82"/>
      <c r="BI764" s="82"/>
      <c r="BJ764" s="82"/>
      <c r="BK764" s="82"/>
      <c r="BL764" s="82"/>
      <c r="BM764" s="82"/>
      <c r="BN764" s="82"/>
      <c r="BO764" s="82"/>
      <c r="BP764" s="82"/>
      <c r="BQ764" s="82"/>
      <c r="BR764" s="82"/>
      <c r="BS764" s="82"/>
      <c r="BT764" s="82"/>
      <c r="BU764" s="82"/>
      <c r="BV764" s="82"/>
      <c r="BW764" s="82"/>
      <c r="BX764" s="82"/>
      <c r="BY764" s="82"/>
      <c r="BZ764" s="82"/>
      <c r="CA764" s="82"/>
      <c r="CB764" s="82"/>
      <c r="CC764" s="82"/>
      <c r="CD764" s="82"/>
      <c r="CE764" s="82"/>
      <c r="CF764" s="82"/>
      <c r="CG764" s="82"/>
      <c r="CH764" s="82"/>
      <c r="CI764" s="82"/>
      <c r="CJ764" s="82"/>
      <c r="CK764" s="82"/>
      <c r="CL764" s="82"/>
      <c r="CM764" s="82"/>
      <c r="CN764" s="82"/>
      <c r="CO764" s="82"/>
      <c r="CP764" s="82"/>
      <c r="CQ764" s="82"/>
      <c r="CR764" s="82"/>
      <c r="CS764" s="82"/>
      <c r="CT764" s="82"/>
      <c r="CU764" s="82"/>
      <c r="CV764" s="82"/>
      <c r="CW764" s="82"/>
      <c r="CX764" s="82"/>
    </row>
    <row r="765">
      <c r="A765" s="80"/>
      <c r="B765" s="11"/>
      <c r="C765" s="11"/>
      <c r="D765" s="99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  <c r="BB765" s="82"/>
      <c r="BC765" s="82"/>
      <c r="BD765" s="82"/>
      <c r="BE765" s="82"/>
      <c r="BF765" s="82"/>
      <c r="BG765" s="82"/>
      <c r="BH765" s="82"/>
      <c r="BI765" s="82"/>
      <c r="BJ765" s="82"/>
      <c r="BK765" s="82"/>
      <c r="BL765" s="82"/>
      <c r="BM765" s="82"/>
      <c r="BN765" s="82"/>
      <c r="BO765" s="82"/>
      <c r="BP765" s="82"/>
      <c r="BQ765" s="82"/>
      <c r="BR765" s="82"/>
      <c r="BS765" s="82"/>
      <c r="BT765" s="82"/>
      <c r="BU765" s="82"/>
      <c r="BV765" s="82"/>
      <c r="BW765" s="82"/>
      <c r="BX765" s="82"/>
      <c r="BY765" s="82"/>
      <c r="BZ765" s="82"/>
      <c r="CA765" s="82"/>
      <c r="CB765" s="82"/>
      <c r="CC765" s="82"/>
      <c r="CD765" s="82"/>
      <c r="CE765" s="82"/>
      <c r="CF765" s="82"/>
      <c r="CG765" s="82"/>
      <c r="CH765" s="82"/>
      <c r="CI765" s="82"/>
      <c r="CJ765" s="82"/>
      <c r="CK765" s="82"/>
      <c r="CL765" s="82"/>
      <c r="CM765" s="82"/>
      <c r="CN765" s="82"/>
      <c r="CO765" s="82"/>
      <c r="CP765" s="82"/>
      <c r="CQ765" s="82"/>
      <c r="CR765" s="82"/>
      <c r="CS765" s="82"/>
      <c r="CT765" s="82"/>
      <c r="CU765" s="82"/>
      <c r="CV765" s="82"/>
      <c r="CW765" s="82"/>
      <c r="CX765" s="82"/>
    </row>
    <row r="766">
      <c r="A766" s="80"/>
      <c r="B766" s="11"/>
      <c r="C766" s="11"/>
      <c r="D766" s="99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  <c r="BB766" s="82"/>
      <c r="BC766" s="82"/>
      <c r="BD766" s="82"/>
      <c r="BE766" s="82"/>
      <c r="BF766" s="82"/>
      <c r="BG766" s="82"/>
      <c r="BH766" s="82"/>
      <c r="BI766" s="82"/>
      <c r="BJ766" s="82"/>
      <c r="BK766" s="82"/>
      <c r="BL766" s="82"/>
      <c r="BM766" s="82"/>
      <c r="BN766" s="82"/>
      <c r="BO766" s="82"/>
      <c r="BP766" s="82"/>
      <c r="BQ766" s="82"/>
      <c r="BR766" s="82"/>
      <c r="BS766" s="82"/>
      <c r="BT766" s="82"/>
      <c r="BU766" s="82"/>
      <c r="BV766" s="82"/>
      <c r="BW766" s="82"/>
      <c r="BX766" s="82"/>
      <c r="BY766" s="82"/>
      <c r="BZ766" s="82"/>
      <c r="CA766" s="82"/>
      <c r="CB766" s="82"/>
      <c r="CC766" s="82"/>
      <c r="CD766" s="82"/>
      <c r="CE766" s="82"/>
      <c r="CF766" s="82"/>
      <c r="CG766" s="82"/>
      <c r="CH766" s="82"/>
      <c r="CI766" s="82"/>
      <c r="CJ766" s="82"/>
      <c r="CK766" s="82"/>
      <c r="CL766" s="82"/>
      <c r="CM766" s="82"/>
      <c r="CN766" s="82"/>
      <c r="CO766" s="82"/>
      <c r="CP766" s="82"/>
      <c r="CQ766" s="82"/>
      <c r="CR766" s="82"/>
      <c r="CS766" s="82"/>
      <c r="CT766" s="82"/>
      <c r="CU766" s="82"/>
      <c r="CV766" s="82"/>
      <c r="CW766" s="82"/>
      <c r="CX766" s="82"/>
    </row>
    <row r="767">
      <c r="A767" s="80"/>
      <c r="B767" s="11"/>
      <c r="C767" s="11"/>
      <c r="D767" s="99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  <c r="BB767" s="82"/>
      <c r="BC767" s="82"/>
      <c r="BD767" s="82"/>
      <c r="BE767" s="82"/>
      <c r="BF767" s="82"/>
      <c r="BG767" s="82"/>
      <c r="BH767" s="82"/>
      <c r="BI767" s="82"/>
      <c r="BJ767" s="82"/>
      <c r="BK767" s="82"/>
      <c r="BL767" s="82"/>
      <c r="BM767" s="82"/>
      <c r="BN767" s="82"/>
      <c r="BO767" s="82"/>
      <c r="BP767" s="82"/>
      <c r="BQ767" s="82"/>
      <c r="BR767" s="82"/>
      <c r="BS767" s="82"/>
      <c r="BT767" s="82"/>
      <c r="BU767" s="82"/>
      <c r="BV767" s="82"/>
      <c r="BW767" s="82"/>
      <c r="BX767" s="82"/>
      <c r="BY767" s="82"/>
      <c r="BZ767" s="82"/>
      <c r="CA767" s="82"/>
      <c r="CB767" s="82"/>
      <c r="CC767" s="82"/>
      <c r="CD767" s="82"/>
      <c r="CE767" s="82"/>
      <c r="CF767" s="82"/>
      <c r="CG767" s="82"/>
      <c r="CH767" s="82"/>
      <c r="CI767" s="82"/>
      <c r="CJ767" s="82"/>
      <c r="CK767" s="82"/>
      <c r="CL767" s="82"/>
      <c r="CM767" s="82"/>
      <c r="CN767" s="82"/>
      <c r="CO767" s="82"/>
      <c r="CP767" s="82"/>
      <c r="CQ767" s="82"/>
      <c r="CR767" s="82"/>
      <c r="CS767" s="82"/>
      <c r="CT767" s="82"/>
      <c r="CU767" s="82"/>
      <c r="CV767" s="82"/>
      <c r="CW767" s="82"/>
      <c r="CX767" s="82"/>
    </row>
    <row r="768">
      <c r="A768" s="80"/>
      <c r="B768" s="11"/>
      <c r="C768" s="11"/>
      <c r="D768" s="99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  <c r="BB768" s="82"/>
      <c r="BC768" s="82"/>
      <c r="BD768" s="82"/>
      <c r="BE768" s="82"/>
      <c r="BF768" s="82"/>
      <c r="BG768" s="82"/>
      <c r="BH768" s="82"/>
      <c r="BI768" s="82"/>
      <c r="BJ768" s="82"/>
      <c r="BK768" s="82"/>
      <c r="BL768" s="82"/>
      <c r="BM768" s="82"/>
      <c r="BN768" s="82"/>
      <c r="BO768" s="82"/>
      <c r="BP768" s="82"/>
      <c r="BQ768" s="82"/>
      <c r="BR768" s="82"/>
      <c r="BS768" s="82"/>
      <c r="BT768" s="82"/>
      <c r="BU768" s="82"/>
      <c r="BV768" s="82"/>
      <c r="BW768" s="82"/>
      <c r="BX768" s="82"/>
      <c r="BY768" s="82"/>
      <c r="BZ768" s="82"/>
      <c r="CA768" s="82"/>
      <c r="CB768" s="82"/>
      <c r="CC768" s="82"/>
      <c r="CD768" s="82"/>
      <c r="CE768" s="82"/>
      <c r="CF768" s="82"/>
      <c r="CG768" s="82"/>
      <c r="CH768" s="82"/>
      <c r="CI768" s="82"/>
      <c r="CJ768" s="82"/>
      <c r="CK768" s="82"/>
      <c r="CL768" s="82"/>
      <c r="CM768" s="82"/>
      <c r="CN768" s="82"/>
      <c r="CO768" s="82"/>
      <c r="CP768" s="82"/>
      <c r="CQ768" s="82"/>
      <c r="CR768" s="82"/>
      <c r="CS768" s="82"/>
      <c r="CT768" s="82"/>
      <c r="CU768" s="82"/>
      <c r="CV768" s="82"/>
      <c r="CW768" s="82"/>
      <c r="CX768" s="82"/>
    </row>
    <row r="769">
      <c r="A769" s="80"/>
      <c r="B769" s="11"/>
      <c r="C769" s="11"/>
      <c r="D769" s="99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  <c r="BB769" s="82"/>
      <c r="BC769" s="82"/>
      <c r="BD769" s="82"/>
      <c r="BE769" s="82"/>
      <c r="BF769" s="82"/>
      <c r="BG769" s="82"/>
      <c r="BH769" s="82"/>
      <c r="BI769" s="82"/>
      <c r="BJ769" s="82"/>
      <c r="BK769" s="82"/>
      <c r="BL769" s="82"/>
      <c r="BM769" s="82"/>
      <c r="BN769" s="82"/>
      <c r="BO769" s="82"/>
      <c r="BP769" s="82"/>
      <c r="BQ769" s="82"/>
      <c r="BR769" s="82"/>
      <c r="BS769" s="82"/>
      <c r="BT769" s="82"/>
      <c r="BU769" s="82"/>
      <c r="BV769" s="82"/>
      <c r="BW769" s="82"/>
      <c r="BX769" s="82"/>
      <c r="BY769" s="82"/>
      <c r="BZ769" s="82"/>
      <c r="CA769" s="82"/>
      <c r="CB769" s="82"/>
      <c r="CC769" s="82"/>
      <c r="CD769" s="82"/>
      <c r="CE769" s="82"/>
      <c r="CF769" s="82"/>
      <c r="CG769" s="82"/>
      <c r="CH769" s="82"/>
      <c r="CI769" s="82"/>
      <c r="CJ769" s="82"/>
      <c r="CK769" s="82"/>
      <c r="CL769" s="82"/>
      <c r="CM769" s="82"/>
      <c r="CN769" s="82"/>
      <c r="CO769" s="82"/>
      <c r="CP769" s="82"/>
      <c r="CQ769" s="82"/>
      <c r="CR769" s="82"/>
      <c r="CS769" s="82"/>
      <c r="CT769" s="82"/>
      <c r="CU769" s="82"/>
      <c r="CV769" s="82"/>
      <c r="CW769" s="82"/>
      <c r="CX769" s="82"/>
    </row>
    <row r="770">
      <c r="A770" s="80"/>
      <c r="B770" s="11"/>
      <c r="C770" s="11"/>
      <c r="D770" s="99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  <c r="BB770" s="82"/>
      <c r="BC770" s="82"/>
      <c r="BD770" s="82"/>
      <c r="BE770" s="82"/>
      <c r="BF770" s="82"/>
      <c r="BG770" s="82"/>
      <c r="BH770" s="82"/>
      <c r="BI770" s="82"/>
      <c r="BJ770" s="82"/>
      <c r="BK770" s="82"/>
      <c r="BL770" s="82"/>
      <c r="BM770" s="82"/>
      <c r="BN770" s="82"/>
      <c r="BO770" s="82"/>
      <c r="BP770" s="82"/>
      <c r="BQ770" s="82"/>
      <c r="BR770" s="82"/>
      <c r="BS770" s="82"/>
      <c r="BT770" s="82"/>
      <c r="BU770" s="82"/>
      <c r="BV770" s="82"/>
      <c r="BW770" s="82"/>
      <c r="BX770" s="82"/>
      <c r="BY770" s="82"/>
      <c r="BZ770" s="82"/>
      <c r="CA770" s="82"/>
      <c r="CB770" s="82"/>
      <c r="CC770" s="82"/>
      <c r="CD770" s="82"/>
      <c r="CE770" s="82"/>
      <c r="CF770" s="82"/>
      <c r="CG770" s="82"/>
      <c r="CH770" s="82"/>
      <c r="CI770" s="82"/>
      <c r="CJ770" s="82"/>
      <c r="CK770" s="82"/>
      <c r="CL770" s="82"/>
      <c r="CM770" s="82"/>
      <c r="CN770" s="82"/>
      <c r="CO770" s="82"/>
      <c r="CP770" s="82"/>
      <c r="CQ770" s="82"/>
      <c r="CR770" s="82"/>
      <c r="CS770" s="82"/>
      <c r="CT770" s="82"/>
      <c r="CU770" s="82"/>
      <c r="CV770" s="82"/>
      <c r="CW770" s="82"/>
      <c r="CX770" s="82"/>
    </row>
    <row r="771">
      <c r="A771" s="80"/>
      <c r="B771" s="11"/>
      <c r="C771" s="11"/>
      <c r="D771" s="99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  <c r="BB771" s="82"/>
      <c r="BC771" s="82"/>
      <c r="BD771" s="82"/>
      <c r="BE771" s="82"/>
      <c r="BF771" s="82"/>
      <c r="BG771" s="82"/>
      <c r="BH771" s="82"/>
      <c r="BI771" s="82"/>
      <c r="BJ771" s="82"/>
      <c r="BK771" s="82"/>
      <c r="BL771" s="82"/>
      <c r="BM771" s="82"/>
      <c r="BN771" s="82"/>
      <c r="BO771" s="82"/>
      <c r="BP771" s="82"/>
      <c r="BQ771" s="82"/>
      <c r="BR771" s="82"/>
      <c r="BS771" s="82"/>
      <c r="BT771" s="82"/>
      <c r="BU771" s="82"/>
      <c r="BV771" s="82"/>
      <c r="BW771" s="82"/>
      <c r="BX771" s="82"/>
      <c r="BY771" s="82"/>
      <c r="BZ771" s="82"/>
      <c r="CA771" s="82"/>
      <c r="CB771" s="82"/>
      <c r="CC771" s="82"/>
      <c r="CD771" s="82"/>
      <c r="CE771" s="82"/>
      <c r="CF771" s="82"/>
      <c r="CG771" s="82"/>
      <c r="CH771" s="82"/>
      <c r="CI771" s="82"/>
      <c r="CJ771" s="82"/>
      <c r="CK771" s="82"/>
      <c r="CL771" s="82"/>
      <c r="CM771" s="82"/>
      <c r="CN771" s="82"/>
      <c r="CO771" s="82"/>
      <c r="CP771" s="82"/>
      <c r="CQ771" s="82"/>
      <c r="CR771" s="82"/>
      <c r="CS771" s="82"/>
      <c r="CT771" s="82"/>
      <c r="CU771" s="82"/>
      <c r="CV771" s="82"/>
      <c r="CW771" s="82"/>
      <c r="CX771" s="82"/>
    </row>
    <row r="772">
      <c r="A772" s="80"/>
      <c r="B772" s="11"/>
      <c r="C772" s="11"/>
      <c r="D772" s="99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  <c r="BB772" s="82"/>
      <c r="BC772" s="82"/>
      <c r="BD772" s="82"/>
      <c r="BE772" s="82"/>
      <c r="BF772" s="82"/>
      <c r="BG772" s="82"/>
      <c r="BH772" s="82"/>
      <c r="BI772" s="82"/>
      <c r="BJ772" s="82"/>
      <c r="BK772" s="82"/>
      <c r="BL772" s="82"/>
      <c r="BM772" s="82"/>
      <c r="BN772" s="82"/>
      <c r="BO772" s="82"/>
      <c r="BP772" s="82"/>
      <c r="BQ772" s="82"/>
      <c r="BR772" s="82"/>
      <c r="BS772" s="82"/>
      <c r="BT772" s="82"/>
      <c r="BU772" s="82"/>
      <c r="BV772" s="82"/>
      <c r="BW772" s="82"/>
      <c r="BX772" s="82"/>
      <c r="BY772" s="82"/>
      <c r="BZ772" s="82"/>
      <c r="CA772" s="82"/>
      <c r="CB772" s="82"/>
      <c r="CC772" s="82"/>
      <c r="CD772" s="82"/>
      <c r="CE772" s="82"/>
      <c r="CF772" s="82"/>
      <c r="CG772" s="82"/>
      <c r="CH772" s="82"/>
      <c r="CI772" s="82"/>
      <c r="CJ772" s="82"/>
      <c r="CK772" s="82"/>
      <c r="CL772" s="82"/>
      <c r="CM772" s="82"/>
      <c r="CN772" s="82"/>
      <c r="CO772" s="82"/>
      <c r="CP772" s="82"/>
      <c r="CQ772" s="82"/>
      <c r="CR772" s="82"/>
      <c r="CS772" s="82"/>
      <c r="CT772" s="82"/>
      <c r="CU772" s="82"/>
      <c r="CV772" s="82"/>
      <c r="CW772" s="82"/>
      <c r="CX772" s="82"/>
    </row>
    <row r="773">
      <c r="A773" s="80"/>
      <c r="B773" s="11"/>
      <c r="C773" s="11"/>
      <c r="D773" s="99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  <c r="BB773" s="82"/>
      <c r="BC773" s="82"/>
      <c r="BD773" s="82"/>
      <c r="BE773" s="82"/>
      <c r="BF773" s="82"/>
      <c r="BG773" s="82"/>
      <c r="BH773" s="82"/>
      <c r="BI773" s="82"/>
      <c r="BJ773" s="82"/>
      <c r="BK773" s="82"/>
      <c r="BL773" s="82"/>
      <c r="BM773" s="82"/>
      <c r="BN773" s="82"/>
      <c r="BO773" s="82"/>
      <c r="BP773" s="82"/>
      <c r="BQ773" s="82"/>
      <c r="BR773" s="82"/>
      <c r="BS773" s="82"/>
      <c r="BT773" s="82"/>
      <c r="BU773" s="82"/>
      <c r="BV773" s="82"/>
      <c r="BW773" s="82"/>
      <c r="BX773" s="82"/>
      <c r="BY773" s="82"/>
      <c r="BZ773" s="82"/>
      <c r="CA773" s="82"/>
      <c r="CB773" s="82"/>
      <c r="CC773" s="82"/>
      <c r="CD773" s="82"/>
      <c r="CE773" s="82"/>
      <c r="CF773" s="82"/>
      <c r="CG773" s="82"/>
      <c r="CH773" s="82"/>
      <c r="CI773" s="82"/>
      <c r="CJ773" s="82"/>
      <c r="CK773" s="82"/>
      <c r="CL773" s="82"/>
      <c r="CM773" s="82"/>
      <c r="CN773" s="82"/>
      <c r="CO773" s="82"/>
      <c r="CP773" s="82"/>
      <c r="CQ773" s="82"/>
      <c r="CR773" s="82"/>
      <c r="CS773" s="82"/>
      <c r="CT773" s="82"/>
      <c r="CU773" s="82"/>
      <c r="CV773" s="82"/>
      <c r="CW773" s="82"/>
      <c r="CX773" s="82"/>
    </row>
    <row r="774">
      <c r="A774" s="80"/>
      <c r="B774" s="11"/>
      <c r="C774" s="11"/>
      <c r="D774" s="99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  <c r="BB774" s="82"/>
      <c r="BC774" s="82"/>
      <c r="BD774" s="82"/>
      <c r="BE774" s="82"/>
      <c r="BF774" s="82"/>
      <c r="BG774" s="82"/>
      <c r="BH774" s="82"/>
      <c r="BI774" s="82"/>
      <c r="BJ774" s="82"/>
      <c r="BK774" s="82"/>
      <c r="BL774" s="82"/>
      <c r="BM774" s="82"/>
      <c r="BN774" s="82"/>
      <c r="BO774" s="82"/>
      <c r="BP774" s="82"/>
      <c r="BQ774" s="82"/>
      <c r="BR774" s="82"/>
      <c r="BS774" s="82"/>
      <c r="BT774" s="82"/>
      <c r="BU774" s="82"/>
      <c r="BV774" s="82"/>
      <c r="BW774" s="82"/>
      <c r="BX774" s="82"/>
      <c r="BY774" s="82"/>
      <c r="BZ774" s="82"/>
      <c r="CA774" s="82"/>
      <c r="CB774" s="82"/>
      <c r="CC774" s="82"/>
      <c r="CD774" s="82"/>
      <c r="CE774" s="82"/>
      <c r="CF774" s="82"/>
      <c r="CG774" s="82"/>
      <c r="CH774" s="82"/>
      <c r="CI774" s="82"/>
      <c r="CJ774" s="82"/>
      <c r="CK774" s="82"/>
      <c r="CL774" s="82"/>
      <c r="CM774" s="82"/>
      <c r="CN774" s="82"/>
      <c r="CO774" s="82"/>
      <c r="CP774" s="82"/>
      <c r="CQ774" s="82"/>
      <c r="CR774" s="82"/>
      <c r="CS774" s="82"/>
      <c r="CT774" s="82"/>
      <c r="CU774" s="82"/>
      <c r="CV774" s="82"/>
      <c r="CW774" s="82"/>
      <c r="CX774" s="82"/>
    </row>
    <row r="775">
      <c r="A775" s="80"/>
      <c r="B775" s="11"/>
      <c r="C775" s="11"/>
      <c r="D775" s="99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  <c r="BB775" s="82"/>
      <c r="BC775" s="82"/>
      <c r="BD775" s="82"/>
      <c r="BE775" s="82"/>
      <c r="BF775" s="82"/>
      <c r="BG775" s="82"/>
      <c r="BH775" s="82"/>
      <c r="BI775" s="82"/>
      <c r="BJ775" s="82"/>
      <c r="BK775" s="82"/>
      <c r="BL775" s="82"/>
      <c r="BM775" s="82"/>
      <c r="BN775" s="82"/>
      <c r="BO775" s="82"/>
      <c r="BP775" s="82"/>
      <c r="BQ775" s="82"/>
      <c r="BR775" s="82"/>
      <c r="BS775" s="82"/>
      <c r="BT775" s="82"/>
      <c r="BU775" s="82"/>
      <c r="BV775" s="82"/>
      <c r="BW775" s="82"/>
      <c r="BX775" s="82"/>
      <c r="BY775" s="82"/>
      <c r="BZ775" s="82"/>
      <c r="CA775" s="82"/>
      <c r="CB775" s="82"/>
      <c r="CC775" s="82"/>
      <c r="CD775" s="82"/>
      <c r="CE775" s="82"/>
      <c r="CF775" s="82"/>
      <c r="CG775" s="82"/>
      <c r="CH775" s="82"/>
      <c r="CI775" s="82"/>
      <c r="CJ775" s="82"/>
      <c r="CK775" s="82"/>
      <c r="CL775" s="82"/>
      <c r="CM775" s="82"/>
      <c r="CN775" s="82"/>
      <c r="CO775" s="82"/>
      <c r="CP775" s="82"/>
      <c r="CQ775" s="82"/>
      <c r="CR775" s="82"/>
      <c r="CS775" s="82"/>
      <c r="CT775" s="82"/>
      <c r="CU775" s="82"/>
      <c r="CV775" s="82"/>
      <c r="CW775" s="82"/>
      <c r="CX775" s="82"/>
    </row>
    <row r="776">
      <c r="A776" s="80"/>
      <c r="B776" s="11"/>
      <c r="C776" s="11"/>
      <c r="D776" s="99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  <c r="BB776" s="82"/>
      <c r="BC776" s="82"/>
      <c r="BD776" s="82"/>
      <c r="BE776" s="82"/>
      <c r="BF776" s="82"/>
      <c r="BG776" s="82"/>
      <c r="BH776" s="82"/>
      <c r="BI776" s="82"/>
      <c r="BJ776" s="82"/>
      <c r="BK776" s="82"/>
      <c r="BL776" s="82"/>
      <c r="BM776" s="82"/>
      <c r="BN776" s="82"/>
      <c r="BO776" s="82"/>
      <c r="BP776" s="82"/>
      <c r="BQ776" s="82"/>
      <c r="BR776" s="82"/>
      <c r="BS776" s="82"/>
      <c r="BT776" s="82"/>
      <c r="BU776" s="82"/>
      <c r="BV776" s="82"/>
      <c r="BW776" s="82"/>
      <c r="BX776" s="82"/>
      <c r="BY776" s="82"/>
      <c r="BZ776" s="82"/>
      <c r="CA776" s="82"/>
      <c r="CB776" s="82"/>
      <c r="CC776" s="82"/>
      <c r="CD776" s="82"/>
      <c r="CE776" s="82"/>
      <c r="CF776" s="82"/>
      <c r="CG776" s="82"/>
      <c r="CH776" s="82"/>
      <c r="CI776" s="82"/>
      <c r="CJ776" s="82"/>
      <c r="CK776" s="82"/>
      <c r="CL776" s="82"/>
      <c r="CM776" s="82"/>
      <c r="CN776" s="82"/>
      <c r="CO776" s="82"/>
      <c r="CP776" s="82"/>
      <c r="CQ776" s="82"/>
      <c r="CR776" s="82"/>
      <c r="CS776" s="82"/>
      <c r="CT776" s="82"/>
      <c r="CU776" s="82"/>
      <c r="CV776" s="82"/>
      <c r="CW776" s="82"/>
      <c r="CX776" s="82"/>
    </row>
    <row r="777">
      <c r="A777" s="80"/>
      <c r="B777" s="11"/>
      <c r="C777" s="11"/>
      <c r="D777" s="99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  <c r="BB777" s="82"/>
      <c r="BC777" s="82"/>
      <c r="BD777" s="82"/>
      <c r="BE777" s="82"/>
      <c r="BF777" s="82"/>
      <c r="BG777" s="82"/>
      <c r="BH777" s="82"/>
      <c r="BI777" s="82"/>
      <c r="BJ777" s="82"/>
      <c r="BK777" s="82"/>
      <c r="BL777" s="82"/>
      <c r="BM777" s="82"/>
      <c r="BN777" s="82"/>
      <c r="BO777" s="82"/>
      <c r="BP777" s="82"/>
      <c r="BQ777" s="82"/>
      <c r="BR777" s="82"/>
      <c r="BS777" s="82"/>
      <c r="BT777" s="82"/>
      <c r="BU777" s="82"/>
      <c r="BV777" s="82"/>
      <c r="BW777" s="82"/>
      <c r="BX777" s="82"/>
      <c r="BY777" s="82"/>
      <c r="BZ777" s="82"/>
      <c r="CA777" s="82"/>
      <c r="CB777" s="82"/>
      <c r="CC777" s="82"/>
      <c r="CD777" s="82"/>
      <c r="CE777" s="82"/>
      <c r="CF777" s="82"/>
      <c r="CG777" s="82"/>
      <c r="CH777" s="82"/>
      <c r="CI777" s="82"/>
      <c r="CJ777" s="82"/>
      <c r="CK777" s="82"/>
      <c r="CL777" s="82"/>
      <c r="CM777" s="82"/>
      <c r="CN777" s="82"/>
      <c r="CO777" s="82"/>
      <c r="CP777" s="82"/>
      <c r="CQ777" s="82"/>
      <c r="CR777" s="82"/>
      <c r="CS777" s="82"/>
      <c r="CT777" s="82"/>
      <c r="CU777" s="82"/>
      <c r="CV777" s="82"/>
      <c r="CW777" s="82"/>
      <c r="CX777" s="82"/>
    </row>
    <row r="778">
      <c r="A778" s="80"/>
      <c r="B778" s="11"/>
      <c r="C778" s="11"/>
      <c r="D778" s="99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  <c r="BB778" s="82"/>
      <c r="BC778" s="82"/>
      <c r="BD778" s="82"/>
      <c r="BE778" s="82"/>
      <c r="BF778" s="82"/>
      <c r="BG778" s="82"/>
      <c r="BH778" s="82"/>
      <c r="BI778" s="82"/>
      <c r="BJ778" s="82"/>
      <c r="BK778" s="82"/>
      <c r="BL778" s="82"/>
      <c r="BM778" s="82"/>
      <c r="BN778" s="82"/>
      <c r="BO778" s="82"/>
      <c r="BP778" s="82"/>
      <c r="BQ778" s="82"/>
      <c r="BR778" s="82"/>
      <c r="BS778" s="82"/>
      <c r="BT778" s="82"/>
      <c r="BU778" s="82"/>
      <c r="BV778" s="82"/>
      <c r="BW778" s="82"/>
      <c r="BX778" s="82"/>
      <c r="BY778" s="82"/>
      <c r="BZ778" s="82"/>
      <c r="CA778" s="82"/>
      <c r="CB778" s="82"/>
      <c r="CC778" s="82"/>
      <c r="CD778" s="82"/>
      <c r="CE778" s="82"/>
      <c r="CF778" s="82"/>
      <c r="CG778" s="82"/>
      <c r="CH778" s="82"/>
      <c r="CI778" s="82"/>
      <c r="CJ778" s="82"/>
      <c r="CK778" s="82"/>
      <c r="CL778" s="82"/>
      <c r="CM778" s="82"/>
      <c r="CN778" s="82"/>
      <c r="CO778" s="82"/>
      <c r="CP778" s="82"/>
      <c r="CQ778" s="82"/>
      <c r="CR778" s="82"/>
      <c r="CS778" s="82"/>
      <c r="CT778" s="82"/>
      <c r="CU778" s="82"/>
      <c r="CV778" s="82"/>
      <c r="CW778" s="82"/>
      <c r="CX778" s="82"/>
    </row>
    <row r="779">
      <c r="A779" s="80"/>
      <c r="B779" s="11"/>
      <c r="C779" s="11"/>
      <c r="D779" s="99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  <c r="BB779" s="82"/>
      <c r="BC779" s="82"/>
      <c r="BD779" s="82"/>
      <c r="BE779" s="82"/>
      <c r="BF779" s="82"/>
      <c r="BG779" s="82"/>
      <c r="BH779" s="82"/>
      <c r="BI779" s="82"/>
      <c r="BJ779" s="82"/>
      <c r="BK779" s="82"/>
      <c r="BL779" s="82"/>
      <c r="BM779" s="82"/>
      <c r="BN779" s="82"/>
      <c r="BO779" s="82"/>
      <c r="BP779" s="82"/>
      <c r="BQ779" s="82"/>
      <c r="BR779" s="82"/>
      <c r="BS779" s="82"/>
      <c r="BT779" s="82"/>
      <c r="BU779" s="82"/>
      <c r="BV779" s="82"/>
      <c r="BW779" s="82"/>
      <c r="BX779" s="82"/>
      <c r="BY779" s="82"/>
      <c r="BZ779" s="82"/>
      <c r="CA779" s="82"/>
      <c r="CB779" s="82"/>
      <c r="CC779" s="82"/>
      <c r="CD779" s="82"/>
      <c r="CE779" s="82"/>
      <c r="CF779" s="82"/>
      <c r="CG779" s="82"/>
      <c r="CH779" s="82"/>
      <c r="CI779" s="82"/>
      <c r="CJ779" s="82"/>
      <c r="CK779" s="82"/>
      <c r="CL779" s="82"/>
      <c r="CM779" s="82"/>
      <c r="CN779" s="82"/>
      <c r="CO779" s="82"/>
      <c r="CP779" s="82"/>
      <c r="CQ779" s="82"/>
      <c r="CR779" s="82"/>
      <c r="CS779" s="82"/>
      <c r="CT779" s="82"/>
      <c r="CU779" s="82"/>
      <c r="CV779" s="82"/>
      <c r="CW779" s="82"/>
      <c r="CX779" s="82"/>
    </row>
    <row r="780">
      <c r="A780" s="80"/>
      <c r="B780" s="11"/>
      <c r="C780" s="11"/>
      <c r="D780" s="99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  <c r="BB780" s="82"/>
      <c r="BC780" s="82"/>
      <c r="BD780" s="82"/>
      <c r="BE780" s="82"/>
      <c r="BF780" s="82"/>
      <c r="BG780" s="82"/>
      <c r="BH780" s="82"/>
      <c r="BI780" s="82"/>
      <c r="BJ780" s="82"/>
      <c r="BK780" s="82"/>
      <c r="BL780" s="82"/>
      <c r="BM780" s="82"/>
      <c r="BN780" s="82"/>
      <c r="BO780" s="82"/>
      <c r="BP780" s="82"/>
      <c r="BQ780" s="82"/>
      <c r="BR780" s="82"/>
      <c r="BS780" s="82"/>
      <c r="BT780" s="82"/>
      <c r="BU780" s="82"/>
      <c r="BV780" s="82"/>
      <c r="BW780" s="82"/>
      <c r="BX780" s="82"/>
      <c r="BY780" s="82"/>
      <c r="BZ780" s="82"/>
      <c r="CA780" s="82"/>
      <c r="CB780" s="82"/>
      <c r="CC780" s="82"/>
      <c r="CD780" s="82"/>
      <c r="CE780" s="82"/>
      <c r="CF780" s="82"/>
      <c r="CG780" s="82"/>
      <c r="CH780" s="82"/>
      <c r="CI780" s="82"/>
      <c r="CJ780" s="82"/>
      <c r="CK780" s="82"/>
      <c r="CL780" s="82"/>
      <c r="CM780" s="82"/>
      <c r="CN780" s="82"/>
      <c r="CO780" s="82"/>
      <c r="CP780" s="82"/>
      <c r="CQ780" s="82"/>
      <c r="CR780" s="82"/>
      <c r="CS780" s="82"/>
      <c r="CT780" s="82"/>
      <c r="CU780" s="82"/>
      <c r="CV780" s="82"/>
      <c r="CW780" s="82"/>
      <c r="CX780" s="82"/>
    </row>
    <row r="781">
      <c r="A781" s="80"/>
      <c r="B781" s="11"/>
      <c r="C781" s="11"/>
      <c r="D781" s="99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  <c r="BB781" s="82"/>
      <c r="BC781" s="82"/>
      <c r="BD781" s="82"/>
      <c r="BE781" s="82"/>
      <c r="BF781" s="82"/>
      <c r="BG781" s="82"/>
      <c r="BH781" s="82"/>
      <c r="BI781" s="82"/>
      <c r="BJ781" s="82"/>
      <c r="BK781" s="82"/>
      <c r="BL781" s="82"/>
      <c r="BM781" s="82"/>
      <c r="BN781" s="82"/>
      <c r="BO781" s="82"/>
      <c r="BP781" s="82"/>
      <c r="BQ781" s="82"/>
      <c r="BR781" s="82"/>
      <c r="BS781" s="82"/>
      <c r="BT781" s="82"/>
      <c r="BU781" s="82"/>
      <c r="BV781" s="82"/>
      <c r="BW781" s="82"/>
      <c r="BX781" s="82"/>
      <c r="BY781" s="82"/>
      <c r="BZ781" s="82"/>
      <c r="CA781" s="82"/>
      <c r="CB781" s="82"/>
      <c r="CC781" s="82"/>
      <c r="CD781" s="82"/>
      <c r="CE781" s="82"/>
      <c r="CF781" s="82"/>
      <c r="CG781" s="82"/>
      <c r="CH781" s="82"/>
      <c r="CI781" s="82"/>
      <c r="CJ781" s="82"/>
      <c r="CK781" s="82"/>
      <c r="CL781" s="82"/>
      <c r="CM781" s="82"/>
      <c r="CN781" s="82"/>
      <c r="CO781" s="82"/>
      <c r="CP781" s="82"/>
      <c r="CQ781" s="82"/>
      <c r="CR781" s="82"/>
      <c r="CS781" s="82"/>
      <c r="CT781" s="82"/>
      <c r="CU781" s="82"/>
      <c r="CV781" s="82"/>
      <c r="CW781" s="82"/>
      <c r="CX781" s="82"/>
    </row>
    <row r="782">
      <c r="A782" s="80"/>
      <c r="B782" s="11"/>
      <c r="C782" s="11"/>
      <c r="D782" s="99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  <c r="BB782" s="82"/>
      <c r="BC782" s="82"/>
      <c r="BD782" s="82"/>
      <c r="BE782" s="82"/>
      <c r="BF782" s="82"/>
      <c r="BG782" s="82"/>
      <c r="BH782" s="82"/>
      <c r="BI782" s="82"/>
      <c r="BJ782" s="82"/>
      <c r="BK782" s="82"/>
      <c r="BL782" s="82"/>
      <c r="BM782" s="82"/>
      <c r="BN782" s="82"/>
      <c r="BO782" s="82"/>
      <c r="BP782" s="82"/>
      <c r="BQ782" s="82"/>
      <c r="BR782" s="82"/>
      <c r="BS782" s="82"/>
      <c r="BT782" s="82"/>
      <c r="BU782" s="82"/>
      <c r="BV782" s="82"/>
      <c r="BW782" s="82"/>
      <c r="BX782" s="82"/>
      <c r="BY782" s="82"/>
      <c r="BZ782" s="82"/>
      <c r="CA782" s="82"/>
      <c r="CB782" s="82"/>
      <c r="CC782" s="82"/>
      <c r="CD782" s="82"/>
      <c r="CE782" s="82"/>
      <c r="CF782" s="82"/>
      <c r="CG782" s="82"/>
      <c r="CH782" s="82"/>
      <c r="CI782" s="82"/>
      <c r="CJ782" s="82"/>
      <c r="CK782" s="82"/>
      <c r="CL782" s="82"/>
      <c r="CM782" s="82"/>
      <c r="CN782" s="82"/>
      <c r="CO782" s="82"/>
      <c r="CP782" s="82"/>
      <c r="CQ782" s="82"/>
      <c r="CR782" s="82"/>
      <c r="CS782" s="82"/>
      <c r="CT782" s="82"/>
      <c r="CU782" s="82"/>
      <c r="CV782" s="82"/>
      <c r="CW782" s="82"/>
      <c r="CX782" s="82"/>
    </row>
    <row r="783">
      <c r="A783" s="80"/>
      <c r="B783" s="11"/>
      <c r="C783" s="11"/>
      <c r="D783" s="99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  <c r="BB783" s="82"/>
      <c r="BC783" s="82"/>
      <c r="BD783" s="82"/>
      <c r="BE783" s="82"/>
      <c r="BF783" s="82"/>
      <c r="BG783" s="82"/>
      <c r="BH783" s="82"/>
      <c r="BI783" s="82"/>
      <c r="BJ783" s="82"/>
      <c r="BK783" s="82"/>
      <c r="BL783" s="82"/>
      <c r="BM783" s="82"/>
      <c r="BN783" s="82"/>
      <c r="BO783" s="82"/>
      <c r="BP783" s="82"/>
      <c r="BQ783" s="82"/>
      <c r="BR783" s="82"/>
      <c r="BS783" s="82"/>
      <c r="BT783" s="82"/>
      <c r="BU783" s="82"/>
      <c r="BV783" s="82"/>
      <c r="BW783" s="82"/>
      <c r="BX783" s="82"/>
      <c r="BY783" s="82"/>
      <c r="BZ783" s="82"/>
      <c r="CA783" s="82"/>
      <c r="CB783" s="82"/>
      <c r="CC783" s="82"/>
      <c r="CD783" s="82"/>
      <c r="CE783" s="82"/>
      <c r="CF783" s="82"/>
      <c r="CG783" s="82"/>
      <c r="CH783" s="82"/>
      <c r="CI783" s="82"/>
      <c r="CJ783" s="82"/>
      <c r="CK783" s="82"/>
      <c r="CL783" s="82"/>
      <c r="CM783" s="82"/>
      <c r="CN783" s="82"/>
      <c r="CO783" s="82"/>
      <c r="CP783" s="82"/>
      <c r="CQ783" s="82"/>
      <c r="CR783" s="82"/>
      <c r="CS783" s="82"/>
      <c r="CT783" s="82"/>
      <c r="CU783" s="82"/>
      <c r="CV783" s="82"/>
      <c r="CW783" s="82"/>
      <c r="CX783" s="82"/>
    </row>
    <row r="784">
      <c r="A784" s="80"/>
      <c r="B784" s="11"/>
      <c r="C784" s="11"/>
      <c r="D784" s="99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  <c r="BB784" s="82"/>
      <c r="BC784" s="82"/>
      <c r="BD784" s="82"/>
      <c r="BE784" s="82"/>
      <c r="BF784" s="82"/>
      <c r="BG784" s="82"/>
      <c r="BH784" s="82"/>
      <c r="BI784" s="82"/>
      <c r="BJ784" s="82"/>
      <c r="BK784" s="82"/>
      <c r="BL784" s="82"/>
      <c r="BM784" s="82"/>
      <c r="BN784" s="82"/>
      <c r="BO784" s="82"/>
      <c r="BP784" s="82"/>
      <c r="BQ784" s="82"/>
      <c r="BR784" s="82"/>
      <c r="BS784" s="82"/>
      <c r="BT784" s="82"/>
      <c r="BU784" s="82"/>
      <c r="BV784" s="82"/>
      <c r="BW784" s="82"/>
      <c r="BX784" s="82"/>
      <c r="BY784" s="82"/>
      <c r="BZ784" s="82"/>
      <c r="CA784" s="82"/>
      <c r="CB784" s="82"/>
      <c r="CC784" s="82"/>
      <c r="CD784" s="82"/>
      <c r="CE784" s="82"/>
      <c r="CF784" s="82"/>
      <c r="CG784" s="82"/>
      <c r="CH784" s="82"/>
      <c r="CI784" s="82"/>
      <c r="CJ784" s="82"/>
      <c r="CK784" s="82"/>
      <c r="CL784" s="82"/>
      <c r="CM784" s="82"/>
      <c r="CN784" s="82"/>
      <c r="CO784" s="82"/>
      <c r="CP784" s="82"/>
      <c r="CQ784" s="82"/>
      <c r="CR784" s="82"/>
      <c r="CS784" s="82"/>
      <c r="CT784" s="82"/>
      <c r="CU784" s="82"/>
      <c r="CV784" s="82"/>
      <c r="CW784" s="82"/>
      <c r="CX784" s="82"/>
    </row>
    <row r="785">
      <c r="A785" s="80"/>
      <c r="B785" s="11"/>
      <c r="C785" s="11"/>
      <c r="D785" s="99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  <c r="BB785" s="82"/>
      <c r="BC785" s="82"/>
      <c r="BD785" s="82"/>
      <c r="BE785" s="82"/>
      <c r="BF785" s="82"/>
      <c r="BG785" s="82"/>
      <c r="BH785" s="82"/>
      <c r="BI785" s="82"/>
      <c r="BJ785" s="82"/>
      <c r="BK785" s="82"/>
      <c r="BL785" s="82"/>
      <c r="BM785" s="82"/>
      <c r="BN785" s="82"/>
      <c r="BO785" s="82"/>
      <c r="BP785" s="82"/>
      <c r="BQ785" s="82"/>
      <c r="BR785" s="82"/>
      <c r="BS785" s="82"/>
      <c r="BT785" s="82"/>
      <c r="BU785" s="82"/>
      <c r="BV785" s="82"/>
      <c r="BW785" s="82"/>
      <c r="BX785" s="82"/>
      <c r="BY785" s="82"/>
      <c r="BZ785" s="82"/>
      <c r="CA785" s="82"/>
      <c r="CB785" s="82"/>
      <c r="CC785" s="82"/>
      <c r="CD785" s="82"/>
      <c r="CE785" s="82"/>
      <c r="CF785" s="82"/>
      <c r="CG785" s="82"/>
      <c r="CH785" s="82"/>
      <c r="CI785" s="82"/>
      <c r="CJ785" s="82"/>
      <c r="CK785" s="82"/>
      <c r="CL785" s="82"/>
      <c r="CM785" s="82"/>
      <c r="CN785" s="82"/>
      <c r="CO785" s="82"/>
      <c r="CP785" s="82"/>
      <c r="CQ785" s="82"/>
      <c r="CR785" s="82"/>
      <c r="CS785" s="82"/>
      <c r="CT785" s="82"/>
      <c r="CU785" s="82"/>
      <c r="CV785" s="82"/>
      <c r="CW785" s="82"/>
      <c r="CX785" s="82"/>
    </row>
    <row r="786">
      <c r="A786" s="80"/>
      <c r="B786" s="11"/>
      <c r="C786" s="11"/>
      <c r="D786" s="99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  <c r="BB786" s="82"/>
      <c r="BC786" s="82"/>
      <c r="BD786" s="82"/>
      <c r="BE786" s="82"/>
      <c r="BF786" s="82"/>
      <c r="BG786" s="82"/>
      <c r="BH786" s="82"/>
      <c r="BI786" s="82"/>
      <c r="BJ786" s="82"/>
      <c r="BK786" s="82"/>
      <c r="BL786" s="82"/>
      <c r="BM786" s="82"/>
      <c r="BN786" s="82"/>
      <c r="BO786" s="82"/>
      <c r="BP786" s="82"/>
      <c r="BQ786" s="82"/>
      <c r="BR786" s="82"/>
      <c r="BS786" s="82"/>
      <c r="BT786" s="82"/>
      <c r="BU786" s="82"/>
      <c r="BV786" s="82"/>
      <c r="BW786" s="82"/>
      <c r="BX786" s="82"/>
      <c r="BY786" s="82"/>
      <c r="BZ786" s="82"/>
      <c r="CA786" s="82"/>
      <c r="CB786" s="82"/>
      <c r="CC786" s="82"/>
      <c r="CD786" s="82"/>
      <c r="CE786" s="82"/>
      <c r="CF786" s="82"/>
      <c r="CG786" s="82"/>
      <c r="CH786" s="82"/>
      <c r="CI786" s="82"/>
      <c r="CJ786" s="82"/>
      <c r="CK786" s="82"/>
      <c r="CL786" s="82"/>
      <c r="CM786" s="82"/>
      <c r="CN786" s="82"/>
      <c r="CO786" s="82"/>
      <c r="CP786" s="82"/>
      <c r="CQ786" s="82"/>
      <c r="CR786" s="82"/>
      <c r="CS786" s="82"/>
      <c r="CT786" s="82"/>
      <c r="CU786" s="82"/>
      <c r="CV786" s="82"/>
      <c r="CW786" s="82"/>
      <c r="CX786" s="82"/>
    </row>
    <row r="787">
      <c r="A787" s="80"/>
      <c r="B787" s="11"/>
      <c r="C787" s="11"/>
      <c r="D787" s="99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  <c r="BB787" s="82"/>
      <c r="BC787" s="82"/>
      <c r="BD787" s="82"/>
      <c r="BE787" s="82"/>
      <c r="BF787" s="82"/>
      <c r="BG787" s="82"/>
      <c r="BH787" s="82"/>
      <c r="BI787" s="82"/>
      <c r="BJ787" s="82"/>
      <c r="BK787" s="82"/>
      <c r="BL787" s="82"/>
      <c r="BM787" s="82"/>
      <c r="BN787" s="82"/>
      <c r="BO787" s="82"/>
      <c r="BP787" s="82"/>
      <c r="BQ787" s="82"/>
      <c r="BR787" s="82"/>
      <c r="BS787" s="82"/>
      <c r="BT787" s="82"/>
      <c r="BU787" s="82"/>
      <c r="BV787" s="82"/>
      <c r="BW787" s="82"/>
      <c r="BX787" s="82"/>
      <c r="BY787" s="82"/>
      <c r="BZ787" s="82"/>
      <c r="CA787" s="82"/>
      <c r="CB787" s="82"/>
      <c r="CC787" s="82"/>
      <c r="CD787" s="82"/>
      <c r="CE787" s="82"/>
      <c r="CF787" s="82"/>
      <c r="CG787" s="82"/>
      <c r="CH787" s="82"/>
      <c r="CI787" s="82"/>
      <c r="CJ787" s="82"/>
      <c r="CK787" s="82"/>
      <c r="CL787" s="82"/>
      <c r="CM787" s="82"/>
      <c r="CN787" s="82"/>
      <c r="CO787" s="82"/>
      <c r="CP787" s="82"/>
      <c r="CQ787" s="82"/>
      <c r="CR787" s="82"/>
      <c r="CS787" s="82"/>
      <c r="CT787" s="82"/>
      <c r="CU787" s="82"/>
      <c r="CV787" s="82"/>
      <c r="CW787" s="82"/>
      <c r="CX787" s="82"/>
    </row>
    <row r="788">
      <c r="A788" s="80"/>
      <c r="B788" s="11"/>
      <c r="C788" s="11"/>
      <c r="D788" s="99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  <c r="BB788" s="82"/>
      <c r="BC788" s="82"/>
      <c r="BD788" s="82"/>
      <c r="BE788" s="82"/>
      <c r="BF788" s="82"/>
      <c r="BG788" s="82"/>
      <c r="BH788" s="82"/>
      <c r="BI788" s="82"/>
      <c r="BJ788" s="82"/>
      <c r="BK788" s="82"/>
      <c r="BL788" s="82"/>
      <c r="BM788" s="82"/>
      <c r="BN788" s="82"/>
      <c r="BO788" s="82"/>
      <c r="BP788" s="82"/>
      <c r="BQ788" s="82"/>
      <c r="BR788" s="82"/>
      <c r="BS788" s="82"/>
      <c r="BT788" s="82"/>
      <c r="BU788" s="82"/>
      <c r="BV788" s="82"/>
      <c r="BW788" s="82"/>
      <c r="BX788" s="82"/>
      <c r="BY788" s="82"/>
      <c r="BZ788" s="82"/>
      <c r="CA788" s="82"/>
      <c r="CB788" s="82"/>
      <c r="CC788" s="82"/>
      <c r="CD788" s="82"/>
      <c r="CE788" s="82"/>
      <c r="CF788" s="82"/>
      <c r="CG788" s="82"/>
      <c r="CH788" s="82"/>
      <c r="CI788" s="82"/>
      <c r="CJ788" s="82"/>
      <c r="CK788" s="82"/>
      <c r="CL788" s="82"/>
      <c r="CM788" s="82"/>
      <c r="CN788" s="82"/>
      <c r="CO788" s="82"/>
      <c r="CP788" s="82"/>
      <c r="CQ788" s="82"/>
      <c r="CR788" s="82"/>
      <c r="CS788" s="82"/>
      <c r="CT788" s="82"/>
      <c r="CU788" s="82"/>
      <c r="CV788" s="82"/>
      <c r="CW788" s="82"/>
      <c r="CX788" s="82"/>
    </row>
    <row r="789">
      <c r="A789" s="80"/>
      <c r="B789" s="11"/>
      <c r="C789" s="11"/>
      <c r="D789" s="99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  <c r="BB789" s="82"/>
      <c r="BC789" s="82"/>
      <c r="BD789" s="82"/>
      <c r="BE789" s="82"/>
      <c r="BF789" s="82"/>
      <c r="BG789" s="82"/>
      <c r="BH789" s="82"/>
      <c r="BI789" s="82"/>
      <c r="BJ789" s="82"/>
      <c r="BK789" s="82"/>
      <c r="BL789" s="82"/>
      <c r="BM789" s="82"/>
      <c r="BN789" s="82"/>
      <c r="BO789" s="82"/>
      <c r="BP789" s="82"/>
      <c r="BQ789" s="82"/>
      <c r="BR789" s="82"/>
      <c r="BS789" s="82"/>
      <c r="BT789" s="82"/>
      <c r="BU789" s="82"/>
      <c r="BV789" s="82"/>
      <c r="BW789" s="82"/>
      <c r="BX789" s="82"/>
      <c r="BY789" s="82"/>
      <c r="BZ789" s="82"/>
      <c r="CA789" s="82"/>
      <c r="CB789" s="82"/>
      <c r="CC789" s="82"/>
      <c r="CD789" s="82"/>
      <c r="CE789" s="82"/>
      <c r="CF789" s="82"/>
      <c r="CG789" s="82"/>
      <c r="CH789" s="82"/>
      <c r="CI789" s="82"/>
      <c r="CJ789" s="82"/>
      <c r="CK789" s="82"/>
      <c r="CL789" s="82"/>
      <c r="CM789" s="82"/>
      <c r="CN789" s="82"/>
      <c r="CO789" s="82"/>
      <c r="CP789" s="82"/>
      <c r="CQ789" s="82"/>
      <c r="CR789" s="82"/>
      <c r="CS789" s="82"/>
      <c r="CT789" s="82"/>
      <c r="CU789" s="82"/>
      <c r="CV789" s="82"/>
      <c r="CW789" s="82"/>
      <c r="CX789" s="82"/>
    </row>
    <row r="790">
      <c r="A790" s="80"/>
      <c r="B790" s="11"/>
      <c r="C790" s="11"/>
      <c r="D790" s="99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  <c r="BB790" s="82"/>
      <c r="BC790" s="82"/>
      <c r="BD790" s="82"/>
      <c r="BE790" s="82"/>
      <c r="BF790" s="82"/>
      <c r="BG790" s="82"/>
      <c r="BH790" s="82"/>
      <c r="BI790" s="82"/>
      <c r="BJ790" s="82"/>
      <c r="BK790" s="82"/>
      <c r="BL790" s="82"/>
      <c r="BM790" s="82"/>
      <c r="BN790" s="82"/>
      <c r="BO790" s="82"/>
      <c r="BP790" s="82"/>
      <c r="BQ790" s="82"/>
      <c r="BR790" s="82"/>
      <c r="BS790" s="82"/>
      <c r="BT790" s="82"/>
      <c r="BU790" s="82"/>
      <c r="BV790" s="82"/>
      <c r="BW790" s="82"/>
      <c r="BX790" s="82"/>
      <c r="BY790" s="82"/>
      <c r="BZ790" s="82"/>
      <c r="CA790" s="82"/>
      <c r="CB790" s="82"/>
      <c r="CC790" s="82"/>
      <c r="CD790" s="82"/>
      <c r="CE790" s="82"/>
      <c r="CF790" s="82"/>
      <c r="CG790" s="82"/>
      <c r="CH790" s="82"/>
      <c r="CI790" s="82"/>
      <c r="CJ790" s="82"/>
      <c r="CK790" s="82"/>
      <c r="CL790" s="82"/>
      <c r="CM790" s="82"/>
      <c r="CN790" s="82"/>
      <c r="CO790" s="82"/>
      <c r="CP790" s="82"/>
      <c r="CQ790" s="82"/>
      <c r="CR790" s="82"/>
      <c r="CS790" s="82"/>
      <c r="CT790" s="82"/>
      <c r="CU790" s="82"/>
      <c r="CV790" s="82"/>
      <c r="CW790" s="82"/>
      <c r="CX790" s="82"/>
    </row>
    <row r="791">
      <c r="A791" s="80"/>
      <c r="B791" s="11"/>
      <c r="C791" s="11"/>
      <c r="D791" s="99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  <c r="BB791" s="82"/>
      <c r="BC791" s="82"/>
      <c r="BD791" s="82"/>
      <c r="BE791" s="82"/>
      <c r="BF791" s="82"/>
      <c r="BG791" s="82"/>
      <c r="BH791" s="82"/>
      <c r="BI791" s="82"/>
      <c r="BJ791" s="82"/>
      <c r="BK791" s="82"/>
      <c r="BL791" s="82"/>
      <c r="BM791" s="82"/>
      <c r="BN791" s="82"/>
      <c r="BO791" s="82"/>
      <c r="BP791" s="82"/>
      <c r="BQ791" s="82"/>
      <c r="BR791" s="82"/>
      <c r="BS791" s="82"/>
      <c r="BT791" s="82"/>
      <c r="BU791" s="82"/>
      <c r="BV791" s="82"/>
      <c r="BW791" s="82"/>
      <c r="BX791" s="82"/>
      <c r="BY791" s="82"/>
      <c r="BZ791" s="82"/>
      <c r="CA791" s="82"/>
      <c r="CB791" s="82"/>
      <c r="CC791" s="82"/>
      <c r="CD791" s="82"/>
      <c r="CE791" s="82"/>
      <c r="CF791" s="82"/>
      <c r="CG791" s="82"/>
      <c r="CH791" s="82"/>
      <c r="CI791" s="82"/>
      <c r="CJ791" s="82"/>
      <c r="CK791" s="82"/>
      <c r="CL791" s="82"/>
      <c r="CM791" s="82"/>
      <c r="CN791" s="82"/>
      <c r="CO791" s="82"/>
      <c r="CP791" s="82"/>
      <c r="CQ791" s="82"/>
      <c r="CR791" s="82"/>
      <c r="CS791" s="82"/>
      <c r="CT791" s="82"/>
      <c r="CU791" s="82"/>
      <c r="CV791" s="82"/>
      <c r="CW791" s="82"/>
      <c r="CX791" s="82"/>
    </row>
    <row r="792">
      <c r="A792" s="80"/>
      <c r="B792" s="11"/>
      <c r="C792" s="11"/>
      <c r="D792" s="99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  <c r="BB792" s="82"/>
      <c r="BC792" s="82"/>
      <c r="BD792" s="82"/>
      <c r="BE792" s="82"/>
      <c r="BF792" s="82"/>
      <c r="BG792" s="82"/>
      <c r="BH792" s="82"/>
      <c r="BI792" s="82"/>
      <c r="BJ792" s="82"/>
      <c r="BK792" s="82"/>
      <c r="BL792" s="82"/>
      <c r="BM792" s="82"/>
      <c r="BN792" s="82"/>
      <c r="BO792" s="82"/>
      <c r="BP792" s="82"/>
      <c r="BQ792" s="82"/>
      <c r="BR792" s="82"/>
      <c r="BS792" s="82"/>
      <c r="BT792" s="82"/>
      <c r="BU792" s="82"/>
      <c r="BV792" s="82"/>
      <c r="BW792" s="82"/>
      <c r="BX792" s="82"/>
      <c r="BY792" s="82"/>
      <c r="BZ792" s="82"/>
      <c r="CA792" s="82"/>
      <c r="CB792" s="82"/>
      <c r="CC792" s="82"/>
      <c r="CD792" s="82"/>
      <c r="CE792" s="82"/>
      <c r="CF792" s="82"/>
      <c r="CG792" s="82"/>
      <c r="CH792" s="82"/>
      <c r="CI792" s="82"/>
      <c r="CJ792" s="82"/>
      <c r="CK792" s="82"/>
      <c r="CL792" s="82"/>
      <c r="CM792" s="82"/>
      <c r="CN792" s="82"/>
      <c r="CO792" s="82"/>
      <c r="CP792" s="82"/>
      <c r="CQ792" s="82"/>
      <c r="CR792" s="82"/>
      <c r="CS792" s="82"/>
      <c r="CT792" s="82"/>
      <c r="CU792" s="82"/>
      <c r="CV792" s="82"/>
      <c r="CW792" s="82"/>
      <c r="CX792" s="82"/>
    </row>
    <row r="793">
      <c r="A793" s="80"/>
      <c r="B793" s="11"/>
      <c r="C793" s="11"/>
      <c r="D793" s="99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  <c r="BB793" s="82"/>
      <c r="BC793" s="82"/>
      <c r="BD793" s="82"/>
      <c r="BE793" s="82"/>
      <c r="BF793" s="82"/>
      <c r="BG793" s="82"/>
      <c r="BH793" s="82"/>
      <c r="BI793" s="82"/>
      <c r="BJ793" s="82"/>
      <c r="BK793" s="82"/>
      <c r="BL793" s="82"/>
      <c r="BM793" s="82"/>
      <c r="BN793" s="82"/>
      <c r="BO793" s="82"/>
      <c r="BP793" s="82"/>
      <c r="BQ793" s="82"/>
      <c r="BR793" s="82"/>
      <c r="BS793" s="82"/>
      <c r="BT793" s="82"/>
      <c r="BU793" s="82"/>
      <c r="BV793" s="82"/>
      <c r="BW793" s="82"/>
      <c r="BX793" s="82"/>
      <c r="BY793" s="82"/>
      <c r="BZ793" s="82"/>
      <c r="CA793" s="82"/>
      <c r="CB793" s="82"/>
      <c r="CC793" s="82"/>
      <c r="CD793" s="82"/>
      <c r="CE793" s="82"/>
      <c r="CF793" s="82"/>
      <c r="CG793" s="82"/>
      <c r="CH793" s="82"/>
      <c r="CI793" s="82"/>
      <c r="CJ793" s="82"/>
      <c r="CK793" s="82"/>
      <c r="CL793" s="82"/>
      <c r="CM793" s="82"/>
      <c r="CN793" s="82"/>
      <c r="CO793" s="82"/>
      <c r="CP793" s="82"/>
      <c r="CQ793" s="82"/>
      <c r="CR793" s="82"/>
      <c r="CS793" s="82"/>
      <c r="CT793" s="82"/>
      <c r="CU793" s="82"/>
      <c r="CV793" s="82"/>
      <c r="CW793" s="82"/>
      <c r="CX793" s="82"/>
    </row>
    <row r="794">
      <c r="A794" s="80"/>
      <c r="B794" s="11"/>
      <c r="C794" s="11"/>
      <c r="D794" s="99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  <c r="BB794" s="82"/>
      <c r="BC794" s="82"/>
      <c r="BD794" s="82"/>
      <c r="BE794" s="82"/>
      <c r="BF794" s="82"/>
      <c r="BG794" s="82"/>
      <c r="BH794" s="82"/>
      <c r="BI794" s="82"/>
      <c r="BJ794" s="82"/>
      <c r="BK794" s="82"/>
      <c r="BL794" s="82"/>
      <c r="BM794" s="82"/>
      <c r="BN794" s="82"/>
      <c r="BO794" s="82"/>
      <c r="BP794" s="82"/>
      <c r="BQ794" s="82"/>
      <c r="BR794" s="82"/>
      <c r="BS794" s="82"/>
      <c r="BT794" s="82"/>
      <c r="BU794" s="82"/>
      <c r="BV794" s="82"/>
      <c r="BW794" s="82"/>
      <c r="BX794" s="82"/>
      <c r="BY794" s="82"/>
      <c r="BZ794" s="82"/>
      <c r="CA794" s="82"/>
      <c r="CB794" s="82"/>
      <c r="CC794" s="82"/>
      <c r="CD794" s="82"/>
      <c r="CE794" s="82"/>
      <c r="CF794" s="82"/>
      <c r="CG794" s="82"/>
      <c r="CH794" s="82"/>
      <c r="CI794" s="82"/>
      <c r="CJ794" s="82"/>
      <c r="CK794" s="82"/>
      <c r="CL794" s="82"/>
      <c r="CM794" s="82"/>
      <c r="CN794" s="82"/>
      <c r="CO794" s="82"/>
      <c r="CP794" s="82"/>
      <c r="CQ794" s="82"/>
      <c r="CR794" s="82"/>
      <c r="CS794" s="82"/>
      <c r="CT794" s="82"/>
      <c r="CU794" s="82"/>
      <c r="CV794" s="82"/>
      <c r="CW794" s="82"/>
      <c r="CX794" s="82"/>
    </row>
    <row r="795">
      <c r="A795" s="80"/>
      <c r="B795" s="11"/>
      <c r="C795" s="11"/>
      <c r="D795" s="99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  <c r="BB795" s="82"/>
      <c r="BC795" s="82"/>
      <c r="BD795" s="82"/>
      <c r="BE795" s="82"/>
      <c r="BF795" s="82"/>
      <c r="BG795" s="82"/>
      <c r="BH795" s="82"/>
      <c r="BI795" s="82"/>
      <c r="BJ795" s="82"/>
      <c r="BK795" s="82"/>
      <c r="BL795" s="82"/>
      <c r="BM795" s="82"/>
      <c r="BN795" s="82"/>
      <c r="BO795" s="82"/>
      <c r="BP795" s="82"/>
      <c r="BQ795" s="82"/>
      <c r="BR795" s="82"/>
      <c r="BS795" s="82"/>
      <c r="BT795" s="82"/>
      <c r="BU795" s="82"/>
      <c r="BV795" s="82"/>
      <c r="BW795" s="82"/>
      <c r="BX795" s="82"/>
      <c r="BY795" s="82"/>
      <c r="BZ795" s="82"/>
      <c r="CA795" s="82"/>
      <c r="CB795" s="82"/>
      <c r="CC795" s="82"/>
      <c r="CD795" s="82"/>
      <c r="CE795" s="82"/>
      <c r="CF795" s="82"/>
      <c r="CG795" s="82"/>
      <c r="CH795" s="82"/>
      <c r="CI795" s="82"/>
      <c r="CJ795" s="82"/>
      <c r="CK795" s="82"/>
      <c r="CL795" s="82"/>
      <c r="CM795" s="82"/>
      <c r="CN795" s="82"/>
      <c r="CO795" s="82"/>
      <c r="CP795" s="82"/>
      <c r="CQ795" s="82"/>
      <c r="CR795" s="82"/>
      <c r="CS795" s="82"/>
      <c r="CT795" s="82"/>
      <c r="CU795" s="82"/>
      <c r="CV795" s="82"/>
      <c r="CW795" s="82"/>
      <c r="CX795" s="82"/>
    </row>
    <row r="796">
      <c r="A796" s="80"/>
      <c r="B796" s="11"/>
      <c r="C796" s="11"/>
      <c r="D796" s="99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  <c r="BB796" s="82"/>
      <c r="BC796" s="82"/>
      <c r="BD796" s="82"/>
      <c r="BE796" s="82"/>
      <c r="BF796" s="82"/>
      <c r="BG796" s="82"/>
      <c r="BH796" s="82"/>
      <c r="BI796" s="82"/>
      <c r="BJ796" s="82"/>
      <c r="BK796" s="82"/>
      <c r="BL796" s="82"/>
      <c r="BM796" s="82"/>
      <c r="BN796" s="82"/>
      <c r="BO796" s="82"/>
      <c r="BP796" s="82"/>
      <c r="BQ796" s="82"/>
      <c r="BR796" s="82"/>
      <c r="BS796" s="82"/>
      <c r="BT796" s="82"/>
      <c r="BU796" s="82"/>
      <c r="BV796" s="82"/>
      <c r="BW796" s="82"/>
      <c r="BX796" s="82"/>
      <c r="BY796" s="82"/>
      <c r="BZ796" s="82"/>
      <c r="CA796" s="82"/>
      <c r="CB796" s="82"/>
      <c r="CC796" s="82"/>
      <c r="CD796" s="82"/>
      <c r="CE796" s="82"/>
      <c r="CF796" s="82"/>
      <c r="CG796" s="82"/>
      <c r="CH796" s="82"/>
      <c r="CI796" s="82"/>
      <c r="CJ796" s="82"/>
      <c r="CK796" s="82"/>
      <c r="CL796" s="82"/>
      <c r="CM796" s="82"/>
      <c r="CN796" s="82"/>
      <c r="CO796" s="82"/>
      <c r="CP796" s="82"/>
      <c r="CQ796" s="82"/>
      <c r="CR796" s="82"/>
      <c r="CS796" s="82"/>
      <c r="CT796" s="82"/>
      <c r="CU796" s="82"/>
      <c r="CV796" s="82"/>
      <c r="CW796" s="82"/>
      <c r="CX796" s="82"/>
    </row>
    <row r="797">
      <c r="A797" s="80"/>
      <c r="B797" s="11"/>
      <c r="C797" s="11"/>
      <c r="D797" s="99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  <c r="BB797" s="82"/>
      <c r="BC797" s="82"/>
      <c r="BD797" s="82"/>
      <c r="BE797" s="82"/>
      <c r="BF797" s="82"/>
      <c r="BG797" s="82"/>
      <c r="BH797" s="82"/>
      <c r="BI797" s="82"/>
      <c r="BJ797" s="82"/>
      <c r="BK797" s="82"/>
      <c r="BL797" s="82"/>
      <c r="BM797" s="82"/>
      <c r="BN797" s="82"/>
      <c r="BO797" s="82"/>
      <c r="BP797" s="82"/>
      <c r="BQ797" s="82"/>
      <c r="BR797" s="82"/>
      <c r="BS797" s="82"/>
      <c r="BT797" s="82"/>
      <c r="BU797" s="82"/>
      <c r="BV797" s="82"/>
      <c r="BW797" s="82"/>
      <c r="BX797" s="82"/>
      <c r="BY797" s="82"/>
      <c r="BZ797" s="82"/>
      <c r="CA797" s="82"/>
      <c r="CB797" s="82"/>
      <c r="CC797" s="82"/>
      <c r="CD797" s="82"/>
      <c r="CE797" s="82"/>
      <c r="CF797" s="82"/>
      <c r="CG797" s="82"/>
      <c r="CH797" s="82"/>
      <c r="CI797" s="82"/>
      <c r="CJ797" s="82"/>
      <c r="CK797" s="82"/>
      <c r="CL797" s="82"/>
      <c r="CM797" s="82"/>
      <c r="CN797" s="82"/>
      <c r="CO797" s="82"/>
      <c r="CP797" s="82"/>
      <c r="CQ797" s="82"/>
      <c r="CR797" s="82"/>
      <c r="CS797" s="82"/>
      <c r="CT797" s="82"/>
      <c r="CU797" s="82"/>
      <c r="CV797" s="82"/>
      <c r="CW797" s="82"/>
      <c r="CX797" s="82"/>
    </row>
    <row r="798">
      <c r="A798" s="80"/>
      <c r="B798" s="11"/>
      <c r="C798" s="11"/>
      <c r="D798" s="99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  <c r="BB798" s="82"/>
      <c r="BC798" s="82"/>
      <c r="BD798" s="82"/>
      <c r="BE798" s="82"/>
      <c r="BF798" s="82"/>
      <c r="BG798" s="82"/>
      <c r="BH798" s="82"/>
      <c r="BI798" s="82"/>
      <c r="BJ798" s="82"/>
      <c r="BK798" s="82"/>
      <c r="BL798" s="82"/>
      <c r="BM798" s="82"/>
      <c r="BN798" s="82"/>
      <c r="BO798" s="82"/>
      <c r="BP798" s="82"/>
      <c r="BQ798" s="82"/>
      <c r="BR798" s="82"/>
      <c r="BS798" s="82"/>
      <c r="BT798" s="82"/>
      <c r="BU798" s="82"/>
      <c r="BV798" s="82"/>
      <c r="BW798" s="82"/>
      <c r="BX798" s="82"/>
      <c r="BY798" s="82"/>
      <c r="BZ798" s="82"/>
      <c r="CA798" s="82"/>
      <c r="CB798" s="82"/>
      <c r="CC798" s="82"/>
      <c r="CD798" s="82"/>
      <c r="CE798" s="82"/>
      <c r="CF798" s="82"/>
      <c r="CG798" s="82"/>
      <c r="CH798" s="82"/>
      <c r="CI798" s="82"/>
      <c r="CJ798" s="82"/>
      <c r="CK798" s="82"/>
      <c r="CL798" s="82"/>
      <c r="CM798" s="82"/>
      <c r="CN798" s="82"/>
      <c r="CO798" s="82"/>
      <c r="CP798" s="82"/>
      <c r="CQ798" s="82"/>
      <c r="CR798" s="82"/>
      <c r="CS798" s="82"/>
      <c r="CT798" s="82"/>
      <c r="CU798" s="82"/>
      <c r="CV798" s="82"/>
      <c r="CW798" s="82"/>
      <c r="CX798" s="82"/>
    </row>
    <row r="799">
      <c r="A799" s="80"/>
      <c r="B799" s="11"/>
      <c r="C799" s="11"/>
      <c r="D799" s="99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  <c r="BB799" s="82"/>
      <c r="BC799" s="82"/>
      <c r="BD799" s="82"/>
      <c r="BE799" s="82"/>
      <c r="BF799" s="82"/>
      <c r="BG799" s="82"/>
      <c r="BH799" s="82"/>
      <c r="BI799" s="82"/>
      <c r="BJ799" s="82"/>
      <c r="BK799" s="82"/>
      <c r="BL799" s="82"/>
      <c r="BM799" s="82"/>
      <c r="BN799" s="82"/>
      <c r="BO799" s="82"/>
      <c r="BP799" s="82"/>
      <c r="BQ799" s="82"/>
      <c r="BR799" s="82"/>
      <c r="BS799" s="82"/>
      <c r="BT799" s="82"/>
      <c r="BU799" s="82"/>
      <c r="BV799" s="82"/>
      <c r="BW799" s="82"/>
      <c r="BX799" s="82"/>
      <c r="BY799" s="82"/>
      <c r="BZ799" s="82"/>
      <c r="CA799" s="82"/>
      <c r="CB799" s="82"/>
      <c r="CC799" s="82"/>
      <c r="CD799" s="82"/>
      <c r="CE799" s="82"/>
      <c r="CF799" s="82"/>
      <c r="CG799" s="82"/>
      <c r="CH799" s="82"/>
      <c r="CI799" s="82"/>
      <c r="CJ799" s="82"/>
      <c r="CK799" s="82"/>
      <c r="CL799" s="82"/>
      <c r="CM799" s="82"/>
      <c r="CN799" s="82"/>
      <c r="CO799" s="82"/>
      <c r="CP799" s="82"/>
      <c r="CQ799" s="82"/>
      <c r="CR799" s="82"/>
      <c r="CS799" s="82"/>
      <c r="CT799" s="82"/>
      <c r="CU799" s="82"/>
      <c r="CV799" s="82"/>
      <c r="CW799" s="82"/>
      <c r="CX799" s="82"/>
    </row>
    <row r="800">
      <c r="A800" s="80"/>
      <c r="B800" s="11"/>
      <c r="C800" s="11"/>
      <c r="D800" s="99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  <c r="BB800" s="82"/>
      <c r="BC800" s="82"/>
      <c r="BD800" s="82"/>
      <c r="BE800" s="82"/>
      <c r="BF800" s="82"/>
      <c r="BG800" s="82"/>
      <c r="BH800" s="82"/>
      <c r="BI800" s="82"/>
      <c r="BJ800" s="82"/>
      <c r="BK800" s="82"/>
      <c r="BL800" s="82"/>
      <c r="BM800" s="82"/>
      <c r="BN800" s="82"/>
      <c r="BO800" s="82"/>
      <c r="BP800" s="82"/>
      <c r="BQ800" s="82"/>
      <c r="BR800" s="82"/>
      <c r="BS800" s="82"/>
      <c r="BT800" s="82"/>
      <c r="BU800" s="82"/>
      <c r="BV800" s="82"/>
      <c r="BW800" s="82"/>
      <c r="BX800" s="82"/>
      <c r="BY800" s="82"/>
      <c r="BZ800" s="82"/>
      <c r="CA800" s="82"/>
      <c r="CB800" s="82"/>
      <c r="CC800" s="82"/>
      <c r="CD800" s="82"/>
      <c r="CE800" s="82"/>
      <c r="CF800" s="82"/>
      <c r="CG800" s="82"/>
      <c r="CH800" s="82"/>
      <c r="CI800" s="82"/>
      <c r="CJ800" s="82"/>
      <c r="CK800" s="82"/>
      <c r="CL800" s="82"/>
      <c r="CM800" s="82"/>
      <c r="CN800" s="82"/>
      <c r="CO800" s="82"/>
      <c r="CP800" s="82"/>
      <c r="CQ800" s="82"/>
      <c r="CR800" s="82"/>
      <c r="CS800" s="82"/>
      <c r="CT800" s="82"/>
      <c r="CU800" s="82"/>
      <c r="CV800" s="82"/>
      <c r="CW800" s="82"/>
      <c r="CX800" s="82"/>
    </row>
    <row r="801">
      <c r="A801" s="80"/>
      <c r="B801" s="11"/>
      <c r="C801" s="11"/>
      <c r="D801" s="99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  <c r="BB801" s="82"/>
      <c r="BC801" s="82"/>
      <c r="BD801" s="82"/>
      <c r="BE801" s="82"/>
      <c r="BF801" s="82"/>
      <c r="BG801" s="82"/>
      <c r="BH801" s="82"/>
      <c r="BI801" s="82"/>
      <c r="BJ801" s="82"/>
      <c r="BK801" s="82"/>
      <c r="BL801" s="82"/>
      <c r="BM801" s="82"/>
      <c r="BN801" s="82"/>
      <c r="BO801" s="82"/>
      <c r="BP801" s="82"/>
      <c r="BQ801" s="82"/>
      <c r="BR801" s="82"/>
      <c r="BS801" s="82"/>
      <c r="BT801" s="82"/>
      <c r="BU801" s="82"/>
      <c r="BV801" s="82"/>
      <c r="BW801" s="82"/>
      <c r="BX801" s="82"/>
      <c r="BY801" s="82"/>
      <c r="BZ801" s="82"/>
      <c r="CA801" s="82"/>
      <c r="CB801" s="82"/>
      <c r="CC801" s="82"/>
      <c r="CD801" s="82"/>
      <c r="CE801" s="82"/>
      <c r="CF801" s="82"/>
      <c r="CG801" s="82"/>
      <c r="CH801" s="82"/>
      <c r="CI801" s="82"/>
      <c r="CJ801" s="82"/>
      <c r="CK801" s="82"/>
      <c r="CL801" s="82"/>
      <c r="CM801" s="82"/>
      <c r="CN801" s="82"/>
      <c r="CO801" s="82"/>
      <c r="CP801" s="82"/>
      <c r="CQ801" s="82"/>
      <c r="CR801" s="82"/>
      <c r="CS801" s="82"/>
      <c r="CT801" s="82"/>
      <c r="CU801" s="82"/>
      <c r="CV801" s="82"/>
      <c r="CW801" s="82"/>
      <c r="CX801" s="82"/>
    </row>
    <row r="802">
      <c r="A802" s="80"/>
      <c r="B802" s="11"/>
      <c r="C802" s="11"/>
      <c r="D802" s="99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  <c r="BB802" s="82"/>
      <c r="BC802" s="82"/>
      <c r="BD802" s="82"/>
      <c r="BE802" s="82"/>
      <c r="BF802" s="82"/>
      <c r="BG802" s="82"/>
      <c r="BH802" s="82"/>
      <c r="BI802" s="82"/>
      <c r="BJ802" s="82"/>
      <c r="BK802" s="82"/>
      <c r="BL802" s="82"/>
      <c r="BM802" s="82"/>
      <c r="BN802" s="82"/>
      <c r="BO802" s="82"/>
      <c r="BP802" s="82"/>
      <c r="BQ802" s="82"/>
      <c r="BR802" s="82"/>
      <c r="BS802" s="82"/>
      <c r="BT802" s="82"/>
      <c r="BU802" s="82"/>
      <c r="BV802" s="82"/>
      <c r="BW802" s="82"/>
      <c r="BX802" s="82"/>
      <c r="BY802" s="82"/>
      <c r="BZ802" s="82"/>
      <c r="CA802" s="82"/>
      <c r="CB802" s="82"/>
      <c r="CC802" s="82"/>
      <c r="CD802" s="82"/>
      <c r="CE802" s="82"/>
      <c r="CF802" s="82"/>
      <c r="CG802" s="82"/>
      <c r="CH802" s="82"/>
      <c r="CI802" s="82"/>
      <c r="CJ802" s="82"/>
      <c r="CK802" s="82"/>
      <c r="CL802" s="82"/>
      <c r="CM802" s="82"/>
      <c r="CN802" s="82"/>
      <c r="CO802" s="82"/>
      <c r="CP802" s="82"/>
      <c r="CQ802" s="82"/>
      <c r="CR802" s="82"/>
      <c r="CS802" s="82"/>
      <c r="CT802" s="82"/>
      <c r="CU802" s="82"/>
      <c r="CV802" s="82"/>
      <c r="CW802" s="82"/>
      <c r="CX802" s="82"/>
    </row>
    <row r="803">
      <c r="A803" s="80"/>
      <c r="B803" s="11"/>
      <c r="C803" s="11"/>
      <c r="D803" s="99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  <c r="BB803" s="82"/>
      <c r="BC803" s="82"/>
      <c r="BD803" s="82"/>
      <c r="BE803" s="82"/>
      <c r="BF803" s="82"/>
      <c r="BG803" s="82"/>
      <c r="BH803" s="82"/>
      <c r="BI803" s="82"/>
      <c r="BJ803" s="82"/>
      <c r="BK803" s="82"/>
      <c r="BL803" s="82"/>
      <c r="BM803" s="82"/>
      <c r="BN803" s="82"/>
      <c r="BO803" s="82"/>
      <c r="BP803" s="82"/>
      <c r="BQ803" s="82"/>
      <c r="BR803" s="82"/>
      <c r="BS803" s="82"/>
      <c r="BT803" s="82"/>
      <c r="BU803" s="82"/>
      <c r="BV803" s="82"/>
      <c r="BW803" s="82"/>
      <c r="BX803" s="82"/>
      <c r="BY803" s="82"/>
      <c r="BZ803" s="82"/>
      <c r="CA803" s="82"/>
      <c r="CB803" s="82"/>
      <c r="CC803" s="82"/>
      <c r="CD803" s="82"/>
      <c r="CE803" s="82"/>
      <c r="CF803" s="82"/>
      <c r="CG803" s="82"/>
      <c r="CH803" s="82"/>
      <c r="CI803" s="82"/>
      <c r="CJ803" s="82"/>
      <c r="CK803" s="82"/>
      <c r="CL803" s="82"/>
      <c r="CM803" s="82"/>
      <c r="CN803" s="82"/>
      <c r="CO803" s="82"/>
      <c r="CP803" s="82"/>
      <c r="CQ803" s="82"/>
      <c r="CR803" s="82"/>
      <c r="CS803" s="82"/>
      <c r="CT803" s="82"/>
      <c r="CU803" s="82"/>
      <c r="CV803" s="82"/>
      <c r="CW803" s="82"/>
      <c r="CX803" s="82"/>
    </row>
    <row r="804">
      <c r="A804" s="80"/>
      <c r="B804" s="11"/>
      <c r="C804" s="11"/>
      <c r="D804" s="99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  <c r="BB804" s="82"/>
      <c r="BC804" s="82"/>
      <c r="BD804" s="82"/>
      <c r="BE804" s="82"/>
      <c r="BF804" s="82"/>
      <c r="BG804" s="82"/>
      <c r="BH804" s="82"/>
      <c r="BI804" s="82"/>
      <c r="BJ804" s="82"/>
      <c r="BK804" s="82"/>
      <c r="BL804" s="82"/>
      <c r="BM804" s="82"/>
      <c r="BN804" s="82"/>
      <c r="BO804" s="82"/>
      <c r="BP804" s="82"/>
      <c r="BQ804" s="82"/>
      <c r="BR804" s="82"/>
      <c r="BS804" s="82"/>
      <c r="BT804" s="82"/>
      <c r="BU804" s="82"/>
      <c r="BV804" s="82"/>
      <c r="BW804" s="82"/>
      <c r="BX804" s="82"/>
      <c r="BY804" s="82"/>
      <c r="BZ804" s="82"/>
      <c r="CA804" s="82"/>
      <c r="CB804" s="82"/>
      <c r="CC804" s="82"/>
      <c r="CD804" s="82"/>
      <c r="CE804" s="82"/>
      <c r="CF804" s="82"/>
      <c r="CG804" s="82"/>
      <c r="CH804" s="82"/>
      <c r="CI804" s="82"/>
      <c r="CJ804" s="82"/>
      <c r="CK804" s="82"/>
      <c r="CL804" s="82"/>
      <c r="CM804" s="82"/>
      <c r="CN804" s="82"/>
      <c r="CO804" s="82"/>
      <c r="CP804" s="82"/>
      <c r="CQ804" s="82"/>
      <c r="CR804" s="82"/>
      <c r="CS804" s="82"/>
      <c r="CT804" s="82"/>
      <c r="CU804" s="82"/>
      <c r="CV804" s="82"/>
      <c r="CW804" s="82"/>
      <c r="CX804" s="82"/>
    </row>
    <row r="805">
      <c r="A805" s="80"/>
      <c r="B805" s="11"/>
      <c r="C805" s="11"/>
      <c r="D805" s="99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  <c r="BB805" s="82"/>
      <c r="BC805" s="82"/>
      <c r="BD805" s="82"/>
      <c r="BE805" s="82"/>
      <c r="BF805" s="82"/>
      <c r="BG805" s="82"/>
      <c r="BH805" s="82"/>
      <c r="BI805" s="82"/>
      <c r="BJ805" s="82"/>
      <c r="BK805" s="82"/>
      <c r="BL805" s="82"/>
      <c r="BM805" s="82"/>
      <c r="BN805" s="82"/>
      <c r="BO805" s="82"/>
      <c r="BP805" s="82"/>
      <c r="BQ805" s="82"/>
      <c r="BR805" s="82"/>
      <c r="BS805" s="82"/>
      <c r="BT805" s="82"/>
      <c r="BU805" s="82"/>
      <c r="BV805" s="82"/>
      <c r="BW805" s="82"/>
      <c r="BX805" s="82"/>
      <c r="BY805" s="82"/>
      <c r="BZ805" s="82"/>
      <c r="CA805" s="82"/>
      <c r="CB805" s="82"/>
      <c r="CC805" s="82"/>
      <c r="CD805" s="82"/>
      <c r="CE805" s="82"/>
      <c r="CF805" s="82"/>
      <c r="CG805" s="82"/>
      <c r="CH805" s="82"/>
      <c r="CI805" s="82"/>
      <c r="CJ805" s="82"/>
      <c r="CK805" s="82"/>
      <c r="CL805" s="82"/>
      <c r="CM805" s="82"/>
      <c r="CN805" s="82"/>
      <c r="CO805" s="82"/>
      <c r="CP805" s="82"/>
      <c r="CQ805" s="82"/>
      <c r="CR805" s="82"/>
      <c r="CS805" s="82"/>
      <c r="CT805" s="82"/>
      <c r="CU805" s="82"/>
      <c r="CV805" s="82"/>
      <c r="CW805" s="82"/>
      <c r="CX805" s="82"/>
    </row>
    <row r="806">
      <c r="A806" s="80"/>
      <c r="B806" s="11"/>
      <c r="C806" s="11"/>
      <c r="D806" s="99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  <c r="BB806" s="82"/>
      <c r="BC806" s="82"/>
      <c r="BD806" s="82"/>
      <c r="BE806" s="82"/>
      <c r="BF806" s="82"/>
      <c r="BG806" s="82"/>
      <c r="BH806" s="82"/>
      <c r="BI806" s="82"/>
      <c r="BJ806" s="82"/>
      <c r="BK806" s="82"/>
      <c r="BL806" s="82"/>
      <c r="BM806" s="82"/>
      <c r="BN806" s="82"/>
      <c r="BO806" s="82"/>
      <c r="BP806" s="82"/>
      <c r="BQ806" s="82"/>
      <c r="BR806" s="82"/>
      <c r="BS806" s="82"/>
      <c r="BT806" s="82"/>
      <c r="BU806" s="82"/>
      <c r="BV806" s="82"/>
      <c r="BW806" s="82"/>
      <c r="BX806" s="82"/>
      <c r="BY806" s="82"/>
      <c r="BZ806" s="82"/>
      <c r="CA806" s="82"/>
      <c r="CB806" s="82"/>
      <c r="CC806" s="82"/>
      <c r="CD806" s="82"/>
      <c r="CE806" s="82"/>
      <c r="CF806" s="82"/>
      <c r="CG806" s="82"/>
      <c r="CH806" s="82"/>
      <c r="CI806" s="82"/>
      <c r="CJ806" s="82"/>
      <c r="CK806" s="82"/>
      <c r="CL806" s="82"/>
      <c r="CM806" s="82"/>
      <c r="CN806" s="82"/>
      <c r="CO806" s="82"/>
      <c r="CP806" s="82"/>
      <c r="CQ806" s="82"/>
      <c r="CR806" s="82"/>
      <c r="CS806" s="82"/>
      <c r="CT806" s="82"/>
      <c r="CU806" s="82"/>
      <c r="CV806" s="82"/>
      <c r="CW806" s="82"/>
      <c r="CX806" s="82"/>
    </row>
    <row r="807">
      <c r="A807" s="80"/>
      <c r="B807" s="11"/>
      <c r="C807" s="11"/>
      <c r="D807" s="99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  <c r="BB807" s="82"/>
      <c r="BC807" s="82"/>
      <c r="BD807" s="82"/>
      <c r="BE807" s="82"/>
      <c r="BF807" s="82"/>
      <c r="BG807" s="82"/>
      <c r="BH807" s="82"/>
      <c r="BI807" s="82"/>
      <c r="BJ807" s="82"/>
      <c r="BK807" s="82"/>
      <c r="BL807" s="82"/>
      <c r="BM807" s="82"/>
      <c r="BN807" s="82"/>
      <c r="BO807" s="82"/>
      <c r="BP807" s="82"/>
      <c r="BQ807" s="82"/>
      <c r="BR807" s="82"/>
      <c r="BS807" s="82"/>
      <c r="BT807" s="82"/>
      <c r="BU807" s="82"/>
      <c r="BV807" s="82"/>
      <c r="BW807" s="82"/>
      <c r="BX807" s="82"/>
      <c r="BY807" s="82"/>
      <c r="BZ807" s="82"/>
      <c r="CA807" s="82"/>
      <c r="CB807" s="82"/>
      <c r="CC807" s="82"/>
      <c r="CD807" s="82"/>
      <c r="CE807" s="82"/>
      <c r="CF807" s="82"/>
      <c r="CG807" s="82"/>
      <c r="CH807" s="82"/>
      <c r="CI807" s="82"/>
      <c r="CJ807" s="82"/>
      <c r="CK807" s="82"/>
      <c r="CL807" s="82"/>
      <c r="CM807" s="82"/>
      <c r="CN807" s="82"/>
      <c r="CO807" s="82"/>
      <c r="CP807" s="82"/>
      <c r="CQ807" s="82"/>
      <c r="CR807" s="82"/>
      <c r="CS807" s="82"/>
      <c r="CT807" s="82"/>
      <c r="CU807" s="82"/>
      <c r="CV807" s="82"/>
      <c r="CW807" s="82"/>
      <c r="CX807" s="82"/>
    </row>
    <row r="808">
      <c r="A808" s="80"/>
      <c r="B808" s="11"/>
      <c r="C808" s="11"/>
      <c r="D808" s="99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  <c r="BB808" s="82"/>
      <c r="BC808" s="82"/>
      <c r="BD808" s="82"/>
      <c r="BE808" s="82"/>
      <c r="BF808" s="82"/>
      <c r="BG808" s="82"/>
      <c r="BH808" s="82"/>
      <c r="BI808" s="82"/>
      <c r="BJ808" s="82"/>
      <c r="BK808" s="82"/>
      <c r="BL808" s="82"/>
      <c r="BM808" s="82"/>
      <c r="BN808" s="82"/>
      <c r="BO808" s="82"/>
      <c r="BP808" s="82"/>
      <c r="BQ808" s="82"/>
      <c r="BR808" s="82"/>
      <c r="BS808" s="82"/>
      <c r="BT808" s="82"/>
      <c r="BU808" s="82"/>
      <c r="BV808" s="82"/>
      <c r="BW808" s="82"/>
      <c r="BX808" s="82"/>
      <c r="BY808" s="82"/>
      <c r="BZ808" s="82"/>
      <c r="CA808" s="82"/>
      <c r="CB808" s="82"/>
      <c r="CC808" s="82"/>
      <c r="CD808" s="82"/>
      <c r="CE808" s="82"/>
      <c r="CF808" s="82"/>
      <c r="CG808" s="82"/>
      <c r="CH808" s="82"/>
      <c r="CI808" s="82"/>
      <c r="CJ808" s="82"/>
      <c r="CK808" s="82"/>
      <c r="CL808" s="82"/>
      <c r="CM808" s="82"/>
      <c r="CN808" s="82"/>
      <c r="CO808" s="82"/>
      <c r="CP808" s="82"/>
      <c r="CQ808" s="82"/>
      <c r="CR808" s="82"/>
      <c r="CS808" s="82"/>
      <c r="CT808" s="82"/>
      <c r="CU808" s="82"/>
      <c r="CV808" s="82"/>
      <c r="CW808" s="82"/>
      <c r="CX808" s="82"/>
    </row>
    <row r="809">
      <c r="A809" s="80"/>
      <c r="B809" s="11"/>
      <c r="C809" s="11"/>
      <c r="D809" s="99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  <c r="BB809" s="82"/>
      <c r="BC809" s="82"/>
      <c r="BD809" s="82"/>
      <c r="BE809" s="82"/>
      <c r="BF809" s="82"/>
      <c r="BG809" s="82"/>
      <c r="BH809" s="82"/>
      <c r="BI809" s="82"/>
      <c r="BJ809" s="82"/>
      <c r="BK809" s="82"/>
      <c r="BL809" s="82"/>
      <c r="BM809" s="82"/>
      <c r="BN809" s="82"/>
      <c r="BO809" s="82"/>
      <c r="BP809" s="82"/>
      <c r="BQ809" s="82"/>
      <c r="BR809" s="82"/>
      <c r="BS809" s="82"/>
      <c r="BT809" s="82"/>
      <c r="BU809" s="82"/>
      <c r="BV809" s="82"/>
      <c r="BW809" s="82"/>
      <c r="BX809" s="82"/>
      <c r="BY809" s="82"/>
      <c r="BZ809" s="82"/>
      <c r="CA809" s="82"/>
      <c r="CB809" s="82"/>
      <c r="CC809" s="82"/>
      <c r="CD809" s="82"/>
      <c r="CE809" s="82"/>
      <c r="CF809" s="82"/>
      <c r="CG809" s="82"/>
      <c r="CH809" s="82"/>
      <c r="CI809" s="82"/>
      <c r="CJ809" s="82"/>
      <c r="CK809" s="82"/>
      <c r="CL809" s="82"/>
      <c r="CM809" s="82"/>
      <c r="CN809" s="82"/>
      <c r="CO809" s="82"/>
      <c r="CP809" s="82"/>
      <c r="CQ809" s="82"/>
      <c r="CR809" s="82"/>
      <c r="CS809" s="82"/>
      <c r="CT809" s="82"/>
      <c r="CU809" s="82"/>
      <c r="CV809" s="82"/>
      <c r="CW809" s="82"/>
      <c r="CX809" s="82"/>
    </row>
    <row r="810">
      <c r="A810" s="80"/>
      <c r="B810" s="11"/>
      <c r="C810" s="11"/>
      <c r="D810" s="99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  <c r="BB810" s="82"/>
      <c r="BC810" s="82"/>
      <c r="BD810" s="82"/>
      <c r="BE810" s="82"/>
      <c r="BF810" s="82"/>
      <c r="BG810" s="82"/>
      <c r="BH810" s="82"/>
      <c r="BI810" s="82"/>
      <c r="BJ810" s="82"/>
      <c r="BK810" s="82"/>
      <c r="BL810" s="82"/>
      <c r="BM810" s="82"/>
      <c r="BN810" s="82"/>
      <c r="BO810" s="82"/>
      <c r="BP810" s="82"/>
      <c r="BQ810" s="82"/>
      <c r="BR810" s="82"/>
      <c r="BS810" s="82"/>
      <c r="BT810" s="82"/>
      <c r="BU810" s="82"/>
      <c r="BV810" s="82"/>
      <c r="BW810" s="82"/>
      <c r="BX810" s="82"/>
      <c r="BY810" s="82"/>
      <c r="BZ810" s="82"/>
      <c r="CA810" s="82"/>
      <c r="CB810" s="82"/>
      <c r="CC810" s="82"/>
      <c r="CD810" s="82"/>
      <c r="CE810" s="82"/>
      <c r="CF810" s="82"/>
      <c r="CG810" s="82"/>
      <c r="CH810" s="82"/>
      <c r="CI810" s="82"/>
      <c r="CJ810" s="82"/>
      <c r="CK810" s="82"/>
      <c r="CL810" s="82"/>
      <c r="CM810" s="82"/>
      <c r="CN810" s="82"/>
      <c r="CO810" s="82"/>
      <c r="CP810" s="82"/>
      <c r="CQ810" s="82"/>
      <c r="CR810" s="82"/>
      <c r="CS810" s="82"/>
      <c r="CT810" s="82"/>
      <c r="CU810" s="82"/>
      <c r="CV810" s="82"/>
      <c r="CW810" s="82"/>
      <c r="CX810" s="82"/>
    </row>
    <row r="811">
      <c r="A811" s="80"/>
      <c r="B811" s="11"/>
      <c r="C811" s="11"/>
      <c r="D811" s="99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  <c r="BB811" s="82"/>
      <c r="BC811" s="82"/>
      <c r="BD811" s="82"/>
      <c r="BE811" s="82"/>
      <c r="BF811" s="82"/>
      <c r="BG811" s="82"/>
      <c r="BH811" s="82"/>
      <c r="BI811" s="82"/>
      <c r="BJ811" s="82"/>
      <c r="BK811" s="82"/>
      <c r="BL811" s="82"/>
      <c r="BM811" s="82"/>
      <c r="BN811" s="82"/>
      <c r="BO811" s="82"/>
      <c r="BP811" s="82"/>
      <c r="BQ811" s="82"/>
      <c r="BR811" s="82"/>
      <c r="BS811" s="82"/>
      <c r="BT811" s="82"/>
      <c r="BU811" s="82"/>
      <c r="BV811" s="82"/>
      <c r="BW811" s="82"/>
      <c r="BX811" s="82"/>
      <c r="BY811" s="82"/>
      <c r="BZ811" s="82"/>
      <c r="CA811" s="82"/>
      <c r="CB811" s="82"/>
      <c r="CC811" s="82"/>
      <c r="CD811" s="82"/>
      <c r="CE811" s="82"/>
      <c r="CF811" s="82"/>
      <c r="CG811" s="82"/>
      <c r="CH811" s="82"/>
      <c r="CI811" s="82"/>
      <c r="CJ811" s="82"/>
      <c r="CK811" s="82"/>
      <c r="CL811" s="82"/>
      <c r="CM811" s="82"/>
      <c r="CN811" s="82"/>
      <c r="CO811" s="82"/>
      <c r="CP811" s="82"/>
      <c r="CQ811" s="82"/>
      <c r="CR811" s="82"/>
      <c r="CS811" s="82"/>
      <c r="CT811" s="82"/>
      <c r="CU811" s="82"/>
      <c r="CV811" s="82"/>
      <c r="CW811" s="82"/>
      <c r="CX811" s="82"/>
    </row>
    <row r="812">
      <c r="A812" s="80"/>
      <c r="B812" s="11"/>
      <c r="C812" s="11"/>
      <c r="D812" s="99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  <c r="BB812" s="82"/>
      <c r="BC812" s="82"/>
      <c r="BD812" s="82"/>
      <c r="BE812" s="82"/>
      <c r="BF812" s="82"/>
      <c r="BG812" s="82"/>
      <c r="BH812" s="82"/>
      <c r="BI812" s="82"/>
      <c r="BJ812" s="82"/>
      <c r="BK812" s="82"/>
      <c r="BL812" s="82"/>
      <c r="BM812" s="82"/>
      <c r="BN812" s="82"/>
      <c r="BO812" s="82"/>
      <c r="BP812" s="82"/>
      <c r="BQ812" s="82"/>
      <c r="BR812" s="82"/>
      <c r="BS812" s="82"/>
      <c r="BT812" s="82"/>
      <c r="BU812" s="82"/>
      <c r="BV812" s="82"/>
      <c r="BW812" s="82"/>
      <c r="BX812" s="82"/>
      <c r="BY812" s="82"/>
      <c r="BZ812" s="82"/>
      <c r="CA812" s="82"/>
      <c r="CB812" s="82"/>
      <c r="CC812" s="82"/>
      <c r="CD812" s="82"/>
      <c r="CE812" s="82"/>
      <c r="CF812" s="82"/>
      <c r="CG812" s="82"/>
      <c r="CH812" s="82"/>
      <c r="CI812" s="82"/>
      <c r="CJ812" s="82"/>
      <c r="CK812" s="82"/>
      <c r="CL812" s="82"/>
      <c r="CM812" s="82"/>
      <c r="CN812" s="82"/>
      <c r="CO812" s="82"/>
      <c r="CP812" s="82"/>
      <c r="CQ812" s="82"/>
      <c r="CR812" s="82"/>
      <c r="CS812" s="82"/>
      <c r="CT812" s="82"/>
      <c r="CU812" s="82"/>
      <c r="CV812" s="82"/>
      <c r="CW812" s="82"/>
      <c r="CX812" s="82"/>
    </row>
    <row r="813">
      <c r="A813" s="80"/>
      <c r="B813" s="11"/>
      <c r="C813" s="11"/>
      <c r="D813" s="99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  <c r="BB813" s="82"/>
      <c r="BC813" s="82"/>
      <c r="BD813" s="82"/>
      <c r="BE813" s="82"/>
      <c r="BF813" s="82"/>
      <c r="BG813" s="82"/>
      <c r="BH813" s="82"/>
      <c r="BI813" s="82"/>
      <c r="BJ813" s="82"/>
      <c r="BK813" s="82"/>
      <c r="BL813" s="82"/>
      <c r="BM813" s="82"/>
      <c r="BN813" s="82"/>
      <c r="BO813" s="82"/>
      <c r="BP813" s="82"/>
      <c r="BQ813" s="82"/>
      <c r="BR813" s="82"/>
      <c r="BS813" s="82"/>
      <c r="BT813" s="82"/>
      <c r="BU813" s="82"/>
      <c r="BV813" s="82"/>
      <c r="BW813" s="82"/>
      <c r="BX813" s="82"/>
      <c r="BY813" s="82"/>
      <c r="BZ813" s="82"/>
      <c r="CA813" s="82"/>
      <c r="CB813" s="82"/>
      <c r="CC813" s="82"/>
      <c r="CD813" s="82"/>
      <c r="CE813" s="82"/>
      <c r="CF813" s="82"/>
      <c r="CG813" s="82"/>
      <c r="CH813" s="82"/>
      <c r="CI813" s="82"/>
      <c r="CJ813" s="82"/>
      <c r="CK813" s="82"/>
      <c r="CL813" s="82"/>
      <c r="CM813" s="82"/>
      <c r="CN813" s="82"/>
      <c r="CO813" s="82"/>
      <c r="CP813" s="82"/>
      <c r="CQ813" s="82"/>
      <c r="CR813" s="82"/>
      <c r="CS813" s="82"/>
      <c r="CT813" s="82"/>
      <c r="CU813" s="82"/>
      <c r="CV813" s="82"/>
      <c r="CW813" s="82"/>
      <c r="CX813" s="82"/>
    </row>
    <row r="814">
      <c r="A814" s="80"/>
      <c r="B814" s="11"/>
      <c r="C814" s="11"/>
      <c r="D814" s="99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  <c r="BB814" s="82"/>
      <c r="BC814" s="82"/>
      <c r="BD814" s="82"/>
      <c r="BE814" s="82"/>
      <c r="BF814" s="82"/>
      <c r="BG814" s="82"/>
      <c r="BH814" s="82"/>
      <c r="BI814" s="82"/>
      <c r="BJ814" s="82"/>
      <c r="BK814" s="82"/>
      <c r="BL814" s="82"/>
      <c r="BM814" s="82"/>
      <c r="BN814" s="82"/>
      <c r="BO814" s="82"/>
      <c r="BP814" s="82"/>
      <c r="BQ814" s="82"/>
      <c r="BR814" s="82"/>
      <c r="BS814" s="82"/>
      <c r="BT814" s="82"/>
      <c r="BU814" s="82"/>
      <c r="BV814" s="82"/>
      <c r="BW814" s="82"/>
      <c r="BX814" s="82"/>
      <c r="BY814" s="82"/>
      <c r="BZ814" s="82"/>
      <c r="CA814" s="82"/>
      <c r="CB814" s="82"/>
      <c r="CC814" s="82"/>
      <c r="CD814" s="82"/>
      <c r="CE814" s="82"/>
      <c r="CF814" s="82"/>
      <c r="CG814" s="82"/>
      <c r="CH814" s="82"/>
      <c r="CI814" s="82"/>
      <c r="CJ814" s="82"/>
      <c r="CK814" s="82"/>
      <c r="CL814" s="82"/>
      <c r="CM814" s="82"/>
      <c r="CN814" s="82"/>
      <c r="CO814" s="82"/>
      <c r="CP814" s="82"/>
      <c r="CQ814" s="82"/>
      <c r="CR814" s="82"/>
      <c r="CS814" s="82"/>
      <c r="CT814" s="82"/>
      <c r="CU814" s="82"/>
      <c r="CV814" s="82"/>
      <c r="CW814" s="82"/>
      <c r="CX814" s="82"/>
    </row>
    <row r="815">
      <c r="A815" s="80"/>
      <c r="B815" s="11"/>
      <c r="C815" s="11"/>
      <c r="D815" s="99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  <c r="BB815" s="82"/>
      <c r="BC815" s="82"/>
      <c r="BD815" s="82"/>
      <c r="BE815" s="82"/>
      <c r="BF815" s="82"/>
      <c r="BG815" s="82"/>
      <c r="BH815" s="82"/>
      <c r="BI815" s="82"/>
      <c r="BJ815" s="82"/>
      <c r="BK815" s="82"/>
      <c r="BL815" s="82"/>
      <c r="BM815" s="82"/>
      <c r="BN815" s="82"/>
      <c r="BO815" s="82"/>
      <c r="BP815" s="82"/>
      <c r="BQ815" s="82"/>
      <c r="BR815" s="82"/>
      <c r="BS815" s="82"/>
      <c r="BT815" s="82"/>
      <c r="BU815" s="82"/>
      <c r="BV815" s="82"/>
      <c r="BW815" s="82"/>
      <c r="BX815" s="82"/>
      <c r="BY815" s="82"/>
      <c r="BZ815" s="82"/>
      <c r="CA815" s="82"/>
      <c r="CB815" s="82"/>
      <c r="CC815" s="82"/>
      <c r="CD815" s="82"/>
      <c r="CE815" s="82"/>
      <c r="CF815" s="82"/>
      <c r="CG815" s="82"/>
      <c r="CH815" s="82"/>
      <c r="CI815" s="82"/>
      <c r="CJ815" s="82"/>
      <c r="CK815" s="82"/>
      <c r="CL815" s="82"/>
      <c r="CM815" s="82"/>
      <c r="CN815" s="82"/>
      <c r="CO815" s="82"/>
      <c r="CP815" s="82"/>
      <c r="CQ815" s="82"/>
      <c r="CR815" s="82"/>
      <c r="CS815" s="82"/>
      <c r="CT815" s="82"/>
      <c r="CU815" s="82"/>
      <c r="CV815" s="82"/>
      <c r="CW815" s="82"/>
      <c r="CX815" s="82"/>
    </row>
    <row r="816">
      <c r="A816" s="80"/>
      <c r="B816" s="11"/>
      <c r="C816" s="11"/>
      <c r="D816" s="99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  <c r="BB816" s="82"/>
      <c r="BC816" s="82"/>
      <c r="BD816" s="82"/>
      <c r="BE816" s="82"/>
      <c r="BF816" s="82"/>
      <c r="BG816" s="82"/>
      <c r="BH816" s="82"/>
      <c r="BI816" s="82"/>
      <c r="BJ816" s="82"/>
      <c r="BK816" s="82"/>
      <c r="BL816" s="82"/>
      <c r="BM816" s="82"/>
      <c r="BN816" s="82"/>
      <c r="BO816" s="82"/>
      <c r="BP816" s="82"/>
      <c r="BQ816" s="82"/>
      <c r="BR816" s="82"/>
      <c r="BS816" s="82"/>
      <c r="BT816" s="82"/>
      <c r="BU816" s="82"/>
      <c r="BV816" s="82"/>
      <c r="BW816" s="82"/>
      <c r="BX816" s="82"/>
      <c r="BY816" s="82"/>
      <c r="BZ816" s="82"/>
      <c r="CA816" s="82"/>
      <c r="CB816" s="82"/>
      <c r="CC816" s="82"/>
      <c r="CD816" s="82"/>
      <c r="CE816" s="82"/>
      <c r="CF816" s="82"/>
      <c r="CG816" s="82"/>
      <c r="CH816" s="82"/>
      <c r="CI816" s="82"/>
      <c r="CJ816" s="82"/>
      <c r="CK816" s="82"/>
      <c r="CL816" s="82"/>
      <c r="CM816" s="82"/>
      <c r="CN816" s="82"/>
      <c r="CO816" s="82"/>
      <c r="CP816" s="82"/>
      <c r="CQ816" s="82"/>
      <c r="CR816" s="82"/>
      <c r="CS816" s="82"/>
      <c r="CT816" s="82"/>
      <c r="CU816" s="82"/>
      <c r="CV816" s="82"/>
      <c r="CW816" s="82"/>
      <c r="CX816" s="82"/>
    </row>
    <row r="817">
      <c r="A817" s="80"/>
      <c r="B817" s="11"/>
      <c r="C817" s="11"/>
      <c r="D817" s="99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  <c r="BB817" s="82"/>
      <c r="BC817" s="82"/>
      <c r="BD817" s="82"/>
      <c r="BE817" s="82"/>
      <c r="BF817" s="82"/>
      <c r="BG817" s="82"/>
      <c r="BH817" s="82"/>
      <c r="BI817" s="82"/>
      <c r="BJ817" s="82"/>
      <c r="BK817" s="82"/>
      <c r="BL817" s="82"/>
      <c r="BM817" s="82"/>
      <c r="BN817" s="82"/>
      <c r="BO817" s="82"/>
      <c r="BP817" s="82"/>
      <c r="BQ817" s="82"/>
      <c r="BR817" s="82"/>
      <c r="BS817" s="82"/>
      <c r="BT817" s="82"/>
      <c r="BU817" s="82"/>
      <c r="BV817" s="82"/>
      <c r="BW817" s="82"/>
      <c r="BX817" s="82"/>
      <c r="BY817" s="82"/>
      <c r="BZ817" s="82"/>
      <c r="CA817" s="82"/>
      <c r="CB817" s="82"/>
      <c r="CC817" s="82"/>
      <c r="CD817" s="82"/>
      <c r="CE817" s="82"/>
      <c r="CF817" s="82"/>
      <c r="CG817" s="82"/>
      <c r="CH817" s="82"/>
      <c r="CI817" s="82"/>
      <c r="CJ817" s="82"/>
      <c r="CK817" s="82"/>
      <c r="CL817" s="82"/>
      <c r="CM817" s="82"/>
      <c r="CN817" s="82"/>
      <c r="CO817" s="82"/>
      <c r="CP817" s="82"/>
      <c r="CQ817" s="82"/>
      <c r="CR817" s="82"/>
      <c r="CS817" s="82"/>
      <c r="CT817" s="82"/>
      <c r="CU817" s="82"/>
      <c r="CV817" s="82"/>
      <c r="CW817" s="82"/>
      <c r="CX817" s="82"/>
    </row>
    <row r="818">
      <c r="A818" s="80"/>
      <c r="B818" s="11"/>
      <c r="C818" s="11"/>
      <c r="D818" s="99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  <c r="BB818" s="82"/>
      <c r="BC818" s="82"/>
      <c r="BD818" s="82"/>
      <c r="BE818" s="82"/>
      <c r="BF818" s="82"/>
      <c r="BG818" s="82"/>
      <c r="BH818" s="82"/>
      <c r="BI818" s="82"/>
      <c r="BJ818" s="82"/>
      <c r="BK818" s="82"/>
      <c r="BL818" s="82"/>
      <c r="BM818" s="82"/>
      <c r="BN818" s="82"/>
      <c r="BO818" s="82"/>
      <c r="BP818" s="82"/>
      <c r="BQ818" s="82"/>
      <c r="BR818" s="82"/>
      <c r="BS818" s="82"/>
      <c r="BT818" s="82"/>
      <c r="BU818" s="82"/>
      <c r="BV818" s="82"/>
      <c r="BW818" s="82"/>
      <c r="BX818" s="82"/>
      <c r="BY818" s="82"/>
      <c r="BZ818" s="82"/>
      <c r="CA818" s="82"/>
      <c r="CB818" s="82"/>
      <c r="CC818" s="82"/>
      <c r="CD818" s="82"/>
      <c r="CE818" s="82"/>
      <c r="CF818" s="82"/>
      <c r="CG818" s="82"/>
      <c r="CH818" s="82"/>
      <c r="CI818" s="82"/>
      <c r="CJ818" s="82"/>
      <c r="CK818" s="82"/>
      <c r="CL818" s="82"/>
      <c r="CM818" s="82"/>
      <c r="CN818" s="82"/>
      <c r="CO818" s="82"/>
      <c r="CP818" s="82"/>
      <c r="CQ818" s="82"/>
      <c r="CR818" s="82"/>
      <c r="CS818" s="82"/>
      <c r="CT818" s="82"/>
      <c r="CU818" s="82"/>
      <c r="CV818" s="82"/>
      <c r="CW818" s="82"/>
      <c r="CX818" s="82"/>
    </row>
    <row r="819">
      <c r="A819" s="80"/>
      <c r="B819" s="11"/>
      <c r="C819" s="11"/>
      <c r="D819" s="99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  <c r="BB819" s="82"/>
      <c r="BC819" s="82"/>
      <c r="BD819" s="82"/>
      <c r="BE819" s="82"/>
      <c r="BF819" s="82"/>
      <c r="BG819" s="82"/>
      <c r="BH819" s="82"/>
      <c r="BI819" s="82"/>
      <c r="BJ819" s="82"/>
      <c r="BK819" s="82"/>
      <c r="BL819" s="82"/>
      <c r="BM819" s="82"/>
      <c r="BN819" s="82"/>
      <c r="BO819" s="82"/>
      <c r="BP819" s="82"/>
      <c r="BQ819" s="82"/>
      <c r="BR819" s="82"/>
      <c r="BS819" s="82"/>
      <c r="BT819" s="82"/>
      <c r="BU819" s="82"/>
      <c r="BV819" s="82"/>
      <c r="BW819" s="82"/>
      <c r="BX819" s="82"/>
      <c r="BY819" s="82"/>
      <c r="BZ819" s="82"/>
      <c r="CA819" s="82"/>
      <c r="CB819" s="82"/>
      <c r="CC819" s="82"/>
      <c r="CD819" s="82"/>
      <c r="CE819" s="82"/>
      <c r="CF819" s="82"/>
      <c r="CG819" s="82"/>
      <c r="CH819" s="82"/>
      <c r="CI819" s="82"/>
      <c r="CJ819" s="82"/>
      <c r="CK819" s="82"/>
      <c r="CL819" s="82"/>
      <c r="CM819" s="82"/>
      <c r="CN819" s="82"/>
      <c r="CO819" s="82"/>
      <c r="CP819" s="82"/>
      <c r="CQ819" s="82"/>
      <c r="CR819" s="82"/>
      <c r="CS819" s="82"/>
      <c r="CT819" s="82"/>
      <c r="CU819" s="82"/>
      <c r="CV819" s="82"/>
      <c r="CW819" s="82"/>
      <c r="CX819" s="82"/>
    </row>
    <row r="820">
      <c r="A820" s="80"/>
      <c r="B820" s="11"/>
      <c r="C820" s="11"/>
      <c r="D820" s="99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  <c r="BB820" s="82"/>
      <c r="BC820" s="82"/>
      <c r="BD820" s="82"/>
      <c r="BE820" s="82"/>
      <c r="BF820" s="82"/>
      <c r="BG820" s="82"/>
      <c r="BH820" s="82"/>
      <c r="BI820" s="82"/>
      <c r="BJ820" s="82"/>
      <c r="BK820" s="82"/>
      <c r="BL820" s="82"/>
      <c r="BM820" s="82"/>
      <c r="BN820" s="82"/>
      <c r="BO820" s="82"/>
      <c r="BP820" s="82"/>
      <c r="BQ820" s="82"/>
      <c r="BR820" s="82"/>
      <c r="BS820" s="82"/>
      <c r="BT820" s="82"/>
      <c r="BU820" s="82"/>
      <c r="BV820" s="82"/>
      <c r="BW820" s="82"/>
      <c r="BX820" s="82"/>
      <c r="BY820" s="82"/>
      <c r="BZ820" s="82"/>
      <c r="CA820" s="82"/>
      <c r="CB820" s="82"/>
      <c r="CC820" s="82"/>
      <c r="CD820" s="82"/>
      <c r="CE820" s="82"/>
      <c r="CF820" s="82"/>
      <c r="CG820" s="82"/>
      <c r="CH820" s="82"/>
      <c r="CI820" s="82"/>
      <c r="CJ820" s="82"/>
      <c r="CK820" s="82"/>
      <c r="CL820" s="82"/>
      <c r="CM820" s="82"/>
      <c r="CN820" s="82"/>
      <c r="CO820" s="82"/>
      <c r="CP820" s="82"/>
      <c r="CQ820" s="82"/>
      <c r="CR820" s="82"/>
      <c r="CS820" s="82"/>
      <c r="CT820" s="82"/>
      <c r="CU820" s="82"/>
      <c r="CV820" s="82"/>
      <c r="CW820" s="82"/>
      <c r="CX820" s="82"/>
    </row>
    <row r="821">
      <c r="A821" s="80"/>
      <c r="B821" s="11"/>
      <c r="C821" s="11"/>
      <c r="D821" s="99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  <c r="BB821" s="82"/>
      <c r="BC821" s="82"/>
      <c r="BD821" s="82"/>
      <c r="BE821" s="82"/>
      <c r="BF821" s="82"/>
      <c r="BG821" s="82"/>
      <c r="BH821" s="82"/>
      <c r="BI821" s="82"/>
      <c r="BJ821" s="82"/>
      <c r="BK821" s="82"/>
      <c r="BL821" s="82"/>
      <c r="BM821" s="82"/>
      <c r="BN821" s="82"/>
      <c r="BO821" s="82"/>
      <c r="BP821" s="82"/>
      <c r="BQ821" s="82"/>
      <c r="BR821" s="82"/>
      <c r="BS821" s="82"/>
      <c r="BT821" s="82"/>
      <c r="BU821" s="82"/>
      <c r="BV821" s="82"/>
      <c r="BW821" s="82"/>
      <c r="BX821" s="82"/>
      <c r="BY821" s="82"/>
      <c r="BZ821" s="82"/>
      <c r="CA821" s="82"/>
      <c r="CB821" s="82"/>
      <c r="CC821" s="82"/>
      <c r="CD821" s="82"/>
      <c r="CE821" s="82"/>
      <c r="CF821" s="82"/>
      <c r="CG821" s="82"/>
      <c r="CH821" s="82"/>
      <c r="CI821" s="82"/>
      <c r="CJ821" s="82"/>
      <c r="CK821" s="82"/>
      <c r="CL821" s="82"/>
      <c r="CM821" s="82"/>
      <c r="CN821" s="82"/>
      <c r="CO821" s="82"/>
      <c r="CP821" s="82"/>
      <c r="CQ821" s="82"/>
      <c r="CR821" s="82"/>
      <c r="CS821" s="82"/>
      <c r="CT821" s="82"/>
      <c r="CU821" s="82"/>
      <c r="CV821" s="82"/>
      <c r="CW821" s="82"/>
      <c r="CX821" s="82"/>
    </row>
    <row r="822">
      <c r="A822" s="80"/>
      <c r="B822" s="11"/>
      <c r="C822" s="11"/>
      <c r="D822" s="99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  <c r="BB822" s="82"/>
      <c r="BC822" s="82"/>
      <c r="BD822" s="82"/>
      <c r="BE822" s="82"/>
      <c r="BF822" s="82"/>
      <c r="BG822" s="82"/>
      <c r="BH822" s="82"/>
      <c r="BI822" s="82"/>
      <c r="BJ822" s="82"/>
      <c r="BK822" s="82"/>
      <c r="BL822" s="82"/>
      <c r="BM822" s="82"/>
      <c r="BN822" s="82"/>
      <c r="BO822" s="82"/>
      <c r="BP822" s="82"/>
      <c r="BQ822" s="82"/>
      <c r="BR822" s="82"/>
      <c r="BS822" s="82"/>
      <c r="BT822" s="82"/>
      <c r="BU822" s="82"/>
      <c r="BV822" s="82"/>
      <c r="BW822" s="82"/>
      <c r="BX822" s="82"/>
      <c r="BY822" s="82"/>
      <c r="BZ822" s="82"/>
      <c r="CA822" s="82"/>
      <c r="CB822" s="82"/>
      <c r="CC822" s="82"/>
      <c r="CD822" s="82"/>
      <c r="CE822" s="82"/>
      <c r="CF822" s="82"/>
      <c r="CG822" s="82"/>
      <c r="CH822" s="82"/>
      <c r="CI822" s="82"/>
      <c r="CJ822" s="82"/>
      <c r="CK822" s="82"/>
      <c r="CL822" s="82"/>
      <c r="CM822" s="82"/>
      <c r="CN822" s="82"/>
      <c r="CO822" s="82"/>
      <c r="CP822" s="82"/>
      <c r="CQ822" s="82"/>
      <c r="CR822" s="82"/>
      <c r="CS822" s="82"/>
      <c r="CT822" s="82"/>
      <c r="CU822" s="82"/>
      <c r="CV822" s="82"/>
      <c r="CW822" s="82"/>
      <c r="CX822" s="82"/>
    </row>
    <row r="823">
      <c r="A823" s="80"/>
      <c r="B823" s="11"/>
      <c r="C823" s="11"/>
      <c r="D823" s="99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  <c r="BB823" s="82"/>
      <c r="BC823" s="82"/>
      <c r="BD823" s="82"/>
      <c r="BE823" s="82"/>
      <c r="BF823" s="82"/>
      <c r="BG823" s="82"/>
      <c r="BH823" s="82"/>
      <c r="BI823" s="82"/>
      <c r="BJ823" s="82"/>
      <c r="BK823" s="82"/>
      <c r="BL823" s="82"/>
      <c r="BM823" s="82"/>
      <c r="BN823" s="82"/>
      <c r="BO823" s="82"/>
      <c r="BP823" s="82"/>
      <c r="BQ823" s="82"/>
      <c r="BR823" s="82"/>
      <c r="BS823" s="82"/>
      <c r="BT823" s="82"/>
      <c r="BU823" s="82"/>
      <c r="BV823" s="82"/>
      <c r="BW823" s="82"/>
      <c r="BX823" s="82"/>
      <c r="BY823" s="82"/>
      <c r="BZ823" s="82"/>
      <c r="CA823" s="82"/>
      <c r="CB823" s="82"/>
      <c r="CC823" s="82"/>
      <c r="CD823" s="82"/>
      <c r="CE823" s="82"/>
      <c r="CF823" s="82"/>
      <c r="CG823" s="82"/>
      <c r="CH823" s="82"/>
      <c r="CI823" s="82"/>
      <c r="CJ823" s="82"/>
      <c r="CK823" s="82"/>
      <c r="CL823" s="82"/>
      <c r="CM823" s="82"/>
      <c r="CN823" s="82"/>
      <c r="CO823" s="82"/>
      <c r="CP823" s="82"/>
      <c r="CQ823" s="82"/>
      <c r="CR823" s="82"/>
      <c r="CS823" s="82"/>
      <c r="CT823" s="82"/>
      <c r="CU823" s="82"/>
      <c r="CV823" s="82"/>
      <c r="CW823" s="82"/>
      <c r="CX823" s="82"/>
    </row>
    <row r="824">
      <c r="A824" s="80"/>
      <c r="B824" s="11"/>
      <c r="C824" s="11"/>
      <c r="D824" s="99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  <c r="BB824" s="82"/>
      <c r="BC824" s="82"/>
      <c r="BD824" s="82"/>
      <c r="BE824" s="82"/>
      <c r="BF824" s="82"/>
      <c r="BG824" s="82"/>
      <c r="BH824" s="82"/>
      <c r="BI824" s="82"/>
      <c r="BJ824" s="82"/>
      <c r="BK824" s="82"/>
      <c r="BL824" s="82"/>
      <c r="BM824" s="82"/>
      <c r="BN824" s="82"/>
      <c r="BO824" s="82"/>
      <c r="BP824" s="82"/>
      <c r="BQ824" s="82"/>
      <c r="BR824" s="82"/>
      <c r="BS824" s="82"/>
      <c r="BT824" s="82"/>
      <c r="BU824" s="82"/>
      <c r="BV824" s="82"/>
      <c r="BW824" s="82"/>
      <c r="BX824" s="82"/>
      <c r="BY824" s="82"/>
      <c r="BZ824" s="82"/>
      <c r="CA824" s="82"/>
      <c r="CB824" s="82"/>
      <c r="CC824" s="82"/>
      <c r="CD824" s="82"/>
      <c r="CE824" s="82"/>
      <c r="CF824" s="82"/>
      <c r="CG824" s="82"/>
      <c r="CH824" s="82"/>
      <c r="CI824" s="82"/>
      <c r="CJ824" s="82"/>
      <c r="CK824" s="82"/>
      <c r="CL824" s="82"/>
      <c r="CM824" s="82"/>
      <c r="CN824" s="82"/>
      <c r="CO824" s="82"/>
      <c r="CP824" s="82"/>
      <c r="CQ824" s="82"/>
      <c r="CR824" s="82"/>
      <c r="CS824" s="82"/>
      <c r="CT824" s="82"/>
      <c r="CU824" s="82"/>
      <c r="CV824" s="82"/>
      <c r="CW824" s="82"/>
      <c r="CX824" s="82"/>
    </row>
    <row r="825">
      <c r="A825" s="80"/>
      <c r="B825" s="11"/>
      <c r="C825" s="11"/>
      <c r="D825" s="99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  <c r="BB825" s="82"/>
      <c r="BC825" s="82"/>
      <c r="BD825" s="82"/>
      <c r="BE825" s="82"/>
      <c r="BF825" s="82"/>
      <c r="BG825" s="82"/>
      <c r="BH825" s="82"/>
      <c r="BI825" s="82"/>
      <c r="BJ825" s="82"/>
      <c r="BK825" s="82"/>
      <c r="BL825" s="82"/>
      <c r="BM825" s="82"/>
      <c r="BN825" s="82"/>
      <c r="BO825" s="82"/>
      <c r="BP825" s="82"/>
      <c r="BQ825" s="82"/>
      <c r="BR825" s="82"/>
      <c r="BS825" s="82"/>
      <c r="BT825" s="82"/>
      <c r="BU825" s="82"/>
      <c r="BV825" s="82"/>
      <c r="BW825" s="82"/>
      <c r="BX825" s="82"/>
      <c r="BY825" s="82"/>
      <c r="BZ825" s="82"/>
      <c r="CA825" s="82"/>
      <c r="CB825" s="82"/>
      <c r="CC825" s="82"/>
      <c r="CD825" s="82"/>
      <c r="CE825" s="82"/>
      <c r="CF825" s="82"/>
      <c r="CG825" s="82"/>
      <c r="CH825" s="82"/>
      <c r="CI825" s="82"/>
      <c r="CJ825" s="82"/>
      <c r="CK825" s="82"/>
      <c r="CL825" s="82"/>
      <c r="CM825" s="82"/>
      <c r="CN825" s="82"/>
      <c r="CO825" s="82"/>
      <c r="CP825" s="82"/>
      <c r="CQ825" s="82"/>
      <c r="CR825" s="82"/>
      <c r="CS825" s="82"/>
      <c r="CT825" s="82"/>
      <c r="CU825" s="82"/>
      <c r="CV825" s="82"/>
      <c r="CW825" s="82"/>
      <c r="CX825" s="82"/>
    </row>
    <row r="826">
      <c r="A826" s="80"/>
      <c r="B826" s="11"/>
      <c r="C826" s="11"/>
      <c r="D826" s="99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  <c r="BB826" s="82"/>
      <c r="BC826" s="82"/>
      <c r="BD826" s="82"/>
      <c r="BE826" s="82"/>
      <c r="BF826" s="82"/>
      <c r="BG826" s="82"/>
      <c r="BH826" s="82"/>
      <c r="BI826" s="82"/>
      <c r="BJ826" s="82"/>
      <c r="BK826" s="82"/>
      <c r="BL826" s="82"/>
      <c r="BM826" s="82"/>
      <c r="BN826" s="82"/>
      <c r="BO826" s="82"/>
      <c r="BP826" s="82"/>
      <c r="BQ826" s="82"/>
      <c r="BR826" s="82"/>
      <c r="BS826" s="82"/>
      <c r="BT826" s="82"/>
      <c r="BU826" s="82"/>
      <c r="BV826" s="82"/>
      <c r="BW826" s="82"/>
      <c r="BX826" s="82"/>
      <c r="BY826" s="82"/>
      <c r="BZ826" s="82"/>
      <c r="CA826" s="82"/>
      <c r="CB826" s="82"/>
      <c r="CC826" s="82"/>
      <c r="CD826" s="82"/>
      <c r="CE826" s="82"/>
      <c r="CF826" s="82"/>
      <c r="CG826" s="82"/>
      <c r="CH826" s="82"/>
      <c r="CI826" s="82"/>
      <c r="CJ826" s="82"/>
      <c r="CK826" s="82"/>
      <c r="CL826" s="82"/>
      <c r="CM826" s="82"/>
      <c r="CN826" s="82"/>
      <c r="CO826" s="82"/>
      <c r="CP826" s="82"/>
      <c r="CQ826" s="82"/>
      <c r="CR826" s="82"/>
      <c r="CS826" s="82"/>
      <c r="CT826" s="82"/>
      <c r="CU826" s="82"/>
      <c r="CV826" s="82"/>
      <c r="CW826" s="82"/>
      <c r="CX826" s="82"/>
    </row>
    <row r="827">
      <c r="A827" s="80"/>
      <c r="B827" s="11"/>
      <c r="C827" s="11"/>
      <c r="D827" s="99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  <c r="BB827" s="82"/>
      <c r="BC827" s="82"/>
      <c r="BD827" s="82"/>
      <c r="BE827" s="82"/>
      <c r="BF827" s="82"/>
      <c r="BG827" s="82"/>
      <c r="BH827" s="82"/>
      <c r="BI827" s="82"/>
      <c r="BJ827" s="82"/>
      <c r="BK827" s="82"/>
      <c r="BL827" s="82"/>
      <c r="BM827" s="82"/>
      <c r="BN827" s="82"/>
      <c r="BO827" s="82"/>
      <c r="BP827" s="82"/>
      <c r="BQ827" s="82"/>
      <c r="BR827" s="82"/>
      <c r="BS827" s="82"/>
      <c r="BT827" s="82"/>
      <c r="BU827" s="82"/>
      <c r="BV827" s="82"/>
      <c r="BW827" s="82"/>
      <c r="BX827" s="82"/>
      <c r="BY827" s="82"/>
      <c r="BZ827" s="82"/>
      <c r="CA827" s="82"/>
      <c r="CB827" s="82"/>
      <c r="CC827" s="82"/>
      <c r="CD827" s="82"/>
      <c r="CE827" s="82"/>
      <c r="CF827" s="82"/>
      <c r="CG827" s="82"/>
      <c r="CH827" s="82"/>
      <c r="CI827" s="82"/>
      <c r="CJ827" s="82"/>
      <c r="CK827" s="82"/>
      <c r="CL827" s="82"/>
      <c r="CM827" s="82"/>
      <c r="CN827" s="82"/>
      <c r="CO827" s="82"/>
      <c r="CP827" s="82"/>
      <c r="CQ827" s="82"/>
      <c r="CR827" s="82"/>
      <c r="CS827" s="82"/>
      <c r="CT827" s="82"/>
      <c r="CU827" s="82"/>
      <c r="CV827" s="82"/>
      <c r="CW827" s="82"/>
      <c r="CX827" s="82"/>
    </row>
    <row r="828">
      <c r="A828" s="80"/>
      <c r="B828" s="11"/>
      <c r="C828" s="11"/>
      <c r="D828" s="99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  <c r="BB828" s="82"/>
      <c r="BC828" s="82"/>
      <c r="BD828" s="82"/>
      <c r="BE828" s="82"/>
      <c r="BF828" s="82"/>
      <c r="BG828" s="82"/>
      <c r="BH828" s="82"/>
      <c r="BI828" s="82"/>
      <c r="BJ828" s="82"/>
      <c r="BK828" s="82"/>
      <c r="BL828" s="82"/>
      <c r="BM828" s="82"/>
      <c r="BN828" s="82"/>
      <c r="BO828" s="82"/>
      <c r="BP828" s="82"/>
      <c r="BQ828" s="82"/>
      <c r="BR828" s="82"/>
      <c r="BS828" s="82"/>
      <c r="BT828" s="82"/>
      <c r="BU828" s="82"/>
      <c r="BV828" s="82"/>
      <c r="BW828" s="82"/>
      <c r="BX828" s="82"/>
      <c r="BY828" s="82"/>
      <c r="BZ828" s="82"/>
      <c r="CA828" s="82"/>
      <c r="CB828" s="82"/>
      <c r="CC828" s="82"/>
      <c r="CD828" s="82"/>
      <c r="CE828" s="82"/>
      <c r="CF828" s="82"/>
      <c r="CG828" s="82"/>
      <c r="CH828" s="82"/>
      <c r="CI828" s="82"/>
      <c r="CJ828" s="82"/>
      <c r="CK828" s="82"/>
      <c r="CL828" s="82"/>
      <c r="CM828" s="82"/>
      <c r="CN828" s="82"/>
      <c r="CO828" s="82"/>
      <c r="CP828" s="82"/>
      <c r="CQ828" s="82"/>
      <c r="CR828" s="82"/>
      <c r="CS828" s="82"/>
      <c r="CT828" s="82"/>
      <c r="CU828" s="82"/>
      <c r="CV828" s="82"/>
      <c r="CW828" s="82"/>
      <c r="CX828" s="82"/>
    </row>
    <row r="829">
      <c r="A829" s="80"/>
      <c r="B829" s="11"/>
      <c r="C829" s="11"/>
      <c r="D829" s="99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  <c r="BB829" s="82"/>
      <c r="BC829" s="82"/>
      <c r="BD829" s="82"/>
      <c r="BE829" s="82"/>
      <c r="BF829" s="82"/>
      <c r="BG829" s="82"/>
      <c r="BH829" s="82"/>
      <c r="BI829" s="82"/>
      <c r="BJ829" s="82"/>
      <c r="BK829" s="82"/>
      <c r="BL829" s="82"/>
      <c r="BM829" s="82"/>
      <c r="BN829" s="82"/>
      <c r="BO829" s="82"/>
      <c r="BP829" s="82"/>
      <c r="BQ829" s="82"/>
      <c r="BR829" s="82"/>
      <c r="BS829" s="82"/>
      <c r="BT829" s="82"/>
      <c r="BU829" s="82"/>
      <c r="BV829" s="82"/>
      <c r="BW829" s="82"/>
      <c r="BX829" s="82"/>
      <c r="BY829" s="82"/>
      <c r="BZ829" s="82"/>
      <c r="CA829" s="82"/>
      <c r="CB829" s="82"/>
      <c r="CC829" s="82"/>
      <c r="CD829" s="82"/>
      <c r="CE829" s="82"/>
      <c r="CF829" s="82"/>
      <c r="CG829" s="82"/>
      <c r="CH829" s="82"/>
      <c r="CI829" s="82"/>
      <c r="CJ829" s="82"/>
      <c r="CK829" s="82"/>
      <c r="CL829" s="82"/>
      <c r="CM829" s="82"/>
      <c r="CN829" s="82"/>
      <c r="CO829" s="82"/>
      <c r="CP829" s="82"/>
      <c r="CQ829" s="82"/>
      <c r="CR829" s="82"/>
      <c r="CS829" s="82"/>
      <c r="CT829" s="82"/>
      <c r="CU829" s="82"/>
      <c r="CV829" s="82"/>
      <c r="CW829" s="82"/>
      <c r="CX829" s="82"/>
    </row>
    <row r="830">
      <c r="A830" s="80"/>
      <c r="B830" s="11"/>
      <c r="C830" s="11"/>
      <c r="D830" s="99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  <c r="BB830" s="82"/>
      <c r="BC830" s="82"/>
      <c r="BD830" s="82"/>
      <c r="BE830" s="82"/>
      <c r="BF830" s="82"/>
      <c r="BG830" s="82"/>
      <c r="BH830" s="82"/>
      <c r="BI830" s="82"/>
      <c r="BJ830" s="82"/>
      <c r="BK830" s="82"/>
      <c r="BL830" s="82"/>
      <c r="BM830" s="82"/>
      <c r="BN830" s="82"/>
      <c r="BO830" s="82"/>
      <c r="BP830" s="82"/>
      <c r="BQ830" s="82"/>
      <c r="BR830" s="82"/>
      <c r="BS830" s="82"/>
      <c r="BT830" s="82"/>
      <c r="BU830" s="82"/>
      <c r="BV830" s="82"/>
      <c r="BW830" s="82"/>
      <c r="BX830" s="82"/>
      <c r="BY830" s="82"/>
      <c r="BZ830" s="82"/>
      <c r="CA830" s="82"/>
      <c r="CB830" s="82"/>
      <c r="CC830" s="82"/>
      <c r="CD830" s="82"/>
      <c r="CE830" s="82"/>
      <c r="CF830" s="82"/>
      <c r="CG830" s="82"/>
      <c r="CH830" s="82"/>
      <c r="CI830" s="82"/>
      <c r="CJ830" s="82"/>
      <c r="CK830" s="82"/>
      <c r="CL830" s="82"/>
      <c r="CM830" s="82"/>
      <c r="CN830" s="82"/>
      <c r="CO830" s="82"/>
      <c r="CP830" s="82"/>
      <c r="CQ830" s="82"/>
      <c r="CR830" s="82"/>
      <c r="CS830" s="82"/>
      <c r="CT830" s="82"/>
      <c r="CU830" s="82"/>
      <c r="CV830" s="82"/>
      <c r="CW830" s="82"/>
      <c r="CX830" s="82"/>
    </row>
    <row r="831">
      <c r="A831" s="80"/>
      <c r="B831" s="11"/>
      <c r="C831" s="11"/>
      <c r="D831" s="99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  <c r="BB831" s="82"/>
      <c r="BC831" s="82"/>
      <c r="BD831" s="82"/>
      <c r="BE831" s="82"/>
      <c r="BF831" s="82"/>
      <c r="BG831" s="82"/>
      <c r="BH831" s="82"/>
      <c r="BI831" s="82"/>
      <c r="BJ831" s="82"/>
      <c r="BK831" s="82"/>
      <c r="BL831" s="82"/>
      <c r="BM831" s="82"/>
      <c r="BN831" s="82"/>
      <c r="BO831" s="82"/>
      <c r="BP831" s="82"/>
      <c r="BQ831" s="82"/>
      <c r="BR831" s="82"/>
      <c r="BS831" s="82"/>
      <c r="BT831" s="82"/>
      <c r="BU831" s="82"/>
      <c r="BV831" s="82"/>
      <c r="BW831" s="82"/>
      <c r="BX831" s="82"/>
      <c r="BY831" s="82"/>
      <c r="BZ831" s="82"/>
      <c r="CA831" s="82"/>
      <c r="CB831" s="82"/>
      <c r="CC831" s="82"/>
      <c r="CD831" s="82"/>
      <c r="CE831" s="82"/>
      <c r="CF831" s="82"/>
      <c r="CG831" s="82"/>
      <c r="CH831" s="82"/>
      <c r="CI831" s="82"/>
      <c r="CJ831" s="82"/>
      <c r="CK831" s="82"/>
      <c r="CL831" s="82"/>
      <c r="CM831" s="82"/>
      <c r="CN831" s="82"/>
      <c r="CO831" s="82"/>
      <c r="CP831" s="82"/>
      <c r="CQ831" s="82"/>
      <c r="CR831" s="82"/>
      <c r="CS831" s="82"/>
      <c r="CT831" s="82"/>
      <c r="CU831" s="82"/>
      <c r="CV831" s="82"/>
      <c r="CW831" s="82"/>
      <c r="CX831" s="82"/>
    </row>
    <row r="832">
      <c r="A832" s="80"/>
      <c r="B832" s="11"/>
      <c r="C832" s="11"/>
      <c r="D832" s="99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  <c r="BB832" s="82"/>
      <c r="BC832" s="82"/>
      <c r="BD832" s="82"/>
      <c r="BE832" s="82"/>
      <c r="BF832" s="82"/>
      <c r="BG832" s="82"/>
      <c r="BH832" s="82"/>
      <c r="BI832" s="82"/>
      <c r="BJ832" s="82"/>
      <c r="BK832" s="82"/>
      <c r="BL832" s="82"/>
      <c r="BM832" s="82"/>
      <c r="BN832" s="82"/>
      <c r="BO832" s="82"/>
      <c r="BP832" s="82"/>
      <c r="BQ832" s="82"/>
      <c r="BR832" s="82"/>
      <c r="BS832" s="82"/>
      <c r="BT832" s="82"/>
      <c r="BU832" s="82"/>
      <c r="BV832" s="82"/>
      <c r="BW832" s="82"/>
      <c r="BX832" s="82"/>
      <c r="BY832" s="82"/>
      <c r="BZ832" s="82"/>
      <c r="CA832" s="82"/>
      <c r="CB832" s="82"/>
      <c r="CC832" s="82"/>
      <c r="CD832" s="82"/>
      <c r="CE832" s="82"/>
      <c r="CF832" s="82"/>
      <c r="CG832" s="82"/>
      <c r="CH832" s="82"/>
      <c r="CI832" s="82"/>
      <c r="CJ832" s="82"/>
      <c r="CK832" s="82"/>
      <c r="CL832" s="82"/>
      <c r="CM832" s="82"/>
      <c r="CN832" s="82"/>
      <c r="CO832" s="82"/>
      <c r="CP832" s="82"/>
      <c r="CQ832" s="82"/>
      <c r="CR832" s="82"/>
      <c r="CS832" s="82"/>
      <c r="CT832" s="82"/>
      <c r="CU832" s="82"/>
      <c r="CV832" s="82"/>
      <c r="CW832" s="82"/>
      <c r="CX832" s="82"/>
    </row>
    <row r="833">
      <c r="A833" s="80"/>
      <c r="B833" s="11"/>
      <c r="C833" s="11"/>
      <c r="D833" s="99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  <c r="BB833" s="82"/>
      <c r="BC833" s="82"/>
      <c r="BD833" s="82"/>
      <c r="BE833" s="82"/>
      <c r="BF833" s="82"/>
      <c r="BG833" s="82"/>
      <c r="BH833" s="82"/>
      <c r="BI833" s="82"/>
      <c r="BJ833" s="82"/>
      <c r="BK833" s="82"/>
      <c r="BL833" s="82"/>
      <c r="BM833" s="82"/>
      <c r="BN833" s="82"/>
      <c r="BO833" s="82"/>
      <c r="BP833" s="82"/>
      <c r="BQ833" s="82"/>
      <c r="BR833" s="82"/>
      <c r="BS833" s="82"/>
      <c r="BT833" s="82"/>
      <c r="BU833" s="82"/>
      <c r="BV833" s="82"/>
      <c r="BW833" s="82"/>
      <c r="BX833" s="82"/>
      <c r="BY833" s="82"/>
      <c r="BZ833" s="82"/>
      <c r="CA833" s="82"/>
      <c r="CB833" s="82"/>
      <c r="CC833" s="82"/>
      <c r="CD833" s="82"/>
      <c r="CE833" s="82"/>
      <c r="CF833" s="82"/>
      <c r="CG833" s="82"/>
      <c r="CH833" s="82"/>
      <c r="CI833" s="82"/>
      <c r="CJ833" s="82"/>
      <c r="CK833" s="82"/>
      <c r="CL833" s="82"/>
      <c r="CM833" s="82"/>
      <c r="CN833" s="82"/>
      <c r="CO833" s="82"/>
      <c r="CP833" s="82"/>
      <c r="CQ833" s="82"/>
      <c r="CR833" s="82"/>
      <c r="CS833" s="82"/>
      <c r="CT833" s="82"/>
      <c r="CU833" s="82"/>
      <c r="CV833" s="82"/>
      <c r="CW833" s="82"/>
      <c r="CX833" s="82"/>
    </row>
    <row r="834">
      <c r="A834" s="80"/>
      <c r="B834" s="11"/>
      <c r="C834" s="11"/>
      <c r="D834" s="99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  <c r="BB834" s="82"/>
      <c r="BC834" s="82"/>
      <c r="BD834" s="82"/>
      <c r="BE834" s="82"/>
      <c r="BF834" s="82"/>
      <c r="BG834" s="82"/>
      <c r="BH834" s="82"/>
      <c r="BI834" s="82"/>
      <c r="BJ834" s="82"/>
      <c r="BK834" s="82"/>
      <c r="BL834" s="82"/>
      <c r="BM834" s="82"/>
      <c r="BN834" s="82"/>
      <c r="BO834" s="82"/>
      <c r="BP834" s="82"/>
      <c r="BQ834" s="82"/>
      <c r="BR834" s="82"/>
      <c r="BS834" s="82"/>
      <c r="BT834" s="82"/>
      <c r="BU834" s="82"/>
      <c r="BV834" s="82"/>
      <c r="BW834" s="82"/>
      <c r="BX834" s="82"/>
      <c r="BY834" s="82"/>
      <c r="BZ834" s="82"/>
      <c r="CA834" s="82"/>
      <c r="CB834" s="82"/>
      <c r="CC834" s="82"/>
      <c r="CD834" s="82"/>
      <c r="CE834" s="82"/>
      <c r="CF834" s="82"/>
      <c r="CG834" s="82"/>
      <c r="CH834" s="82"/>
      <c r="CI834" s="82"/>
      <c r="CJ834" s="82"/>
      <c r="CK834" s="82"/>
      <c r="CL834" s="82"/>
      <c r="CM834" s="82"/>
      <c r="CN834" s="82"/>
      <c r="CO834" s="82"/>
      <c r="CP834" s="82"/>
      <c r="CQ834" s="82"/>
      <c r="CR834" s="82"/>
      <c r="CS834" s="82"/>
      <c r="CT834" s="82"/>
      <c r="CU834" s="82"/>
      <c r="CV834" s="82"/>
      <c r="CW834" s="82"/>
      <c r="CX834" s="82"/>
    </row>
    <row r="835">
      <c r="A835" s="80"/>
      <c r="B835" s="11"/>
      <c r="C835" s="11"/>
      <c r="D835" s="99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  <c r="BB835" s="82"/>
      <c r="BC835" s="82"/>
      <c r="BD835" s="82"/>
      <c r="BE835" s="82"/>
      <c r="BF835" s="82"/>
      <c r="BG835" s="82"/>
      <c r="BH835" s="82"/>
      <c r="BI835" s="82"/>
      <c r="BJ835" s="82"/>
      <c r="BK835" s="82"/>
      <c r="BL835" s="82"/>
      <c r="BM835" s="82"/>
      <c r="BN835" s="82"/>
      <c r="BO835" s="82"/>
      <c r="BP835" s="82"/>
      <c r="BQ835" s="82"/>
      <c r="BR835" s="82"/>
      <c r="BS835" s="82"/>
      <c r="BT835" s="82"/>
      <c r="BU835" s="82"/>
      <c r="BV835" s="82"/>
      <c r="BW835" s="82"/>
      <c r="BX835" s="82"/>
      <c r="BY835" s="82"/>
      <c r="BZ835" s="82"/>
      <c r="CA835" s="82"/>
      <c r="CB835" s="82"/>
      <c r="CC835" s="82"/>
      <c r="CD835" s="82"/>
      <c r="CE835" s="82"/>
      <c r="CF835" s="82"/>
      <c r="CG835" s="82"/>
      <c r="CH835" s="82"/>
      <c r="CI835" s="82"/>
      <c r="CJ835" s="82"/>
      <c r="CK835" s="82"/>
      <c r="CL835" s="82"/>
      <c r="CM835" s="82"/>
      <c r="CN835" s="82"/>
      <c r="CO835" s="82"/>
      <c r="CP835" s="82"/>
      <c r="CQ835" s="82"/>
      <c r="CR835" s="82"/>
      <c r="CS835" s="82"/>
      <c r="CT835" s="82"/>
      <c r="CU835" s="82"/>
      <c r="CV835" s="82"/>
      <c r="CW835" s="82"/>
      <c r="CX835" s="82"/>
    </row>
    <row r="836">
      <c r="A836" s="80"/>
      <c r="B836" s="11"/>
      <c r="C836" s="11"/>
      <c r="D836" s="99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  <c r="BB836" s="82"/>
      <c r="BC836" s="82"/>
      <c r="BD836" s="82"/>
      <c r="BE836" s="82"/>
      <c r="BF836" s="82"/>
      <c r="BG836" s="82"/>
      <c r="BH836" s="82"/>
      <c r="BI836" s="82"/>
      <c r="BJ836" s="82"/>
      <c r="BK836" s="82"/>
      <c r="BL836" s="82"/>
      <c r="BM836" s="82"/>
      <c r="BN836" s="82"/>
      <c r="BO836" s="82"/>
      <c r="BP836" s="82"/>
      <c r="BQ836" s="82"/>
      <c r="BR836" s="82"/>
      <c r="BS836" s="82"/>
      <c r="BT836" s="82"/>
      <c r="BU836" s="82"/>
      <c r="BV836" s="82"/>
      <c r="BW836" s="82"/>
      <c r="BX836" s="82"/>
      <c r="BY836" s="82"/>
      <c r="BZ836" s="82"/>
      <c r="CA836" s="82"/>
      <c r="CB836" s="82"/>
      <c r="CC836" s="82"/>
      <c r="CD836" s="82"/>
      <c r="CE836" s="82"/>
      <c r="CF836" s="82"/>
      <c r="CG836" s="82"/>
      <c r="CH836" s="82"/>
      <c r="CI836" s="82"/>
      <c r="CJ836" s="82"/>
      <c r="CK836" s="82"/>
      <c r="CL836" s="82"/>
      <c r="CM836" s="82"/>
      <c r="CN836" s="82"/>
      <c r="CO836" s="82"/>
      <c r="CP836" s="82"/>
      <c r="CQ836" s="82"/>
      <c r="CR836" s="82"/>
      <c r="CS836" s="82"/>
      <c r="CT836" s="82"/>
      <c r="CU836" s="82"/>
      <c r="CV836" s="82"/>
      <c r="CW836" s="82"/>
      <c r="CX836" s="82"/>
    </row>
    <row r="837">
      <c r="A837" s="80"/>
      <c r="B837" s="11"/>
      <c r="C837" s="11"/>
      <c r="D837" s="99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  <c r="BB837" s="82"/>
      <c r="BC837" s="82"/>
      <c r="BD837" s="82"/>
      <c r="BE837" s="82"/>
      <c r="BF837" s="82"/>
      <c r="BG837" s="82"/>
      <c r="BH837" s="82"/>
      <c r="BI837" s="82"/>
      <c r="BJ837" s="82"/>
      <c r="BK837" s="82"/>
      <c r="BL837" s="82"/>
      <c r="BM837" s="82"/>
      <c r="BN837" s="82"/>
      <c r="BO837" s="82"/>
      <c r="BP837" s="82"/>
      <c r="BQ837" s="82"/>
      <c r="BR837" s="82"/>
      <c r="BS837" s="82"/>
      <c r="BT837" s="82"/>
      <c r="BU837" s="82"/>
      <c r="BV837" s="82"/>
      <c r="BW837" s="82"/>
      <c r="BX837" s="82"/>
      <c r="BY837" s="82"/>
      <c r="BZ837" s="82"/>
      <c r="CA837" s="82"/>
      <c r="CB837" s="82"/>
      <c r="CC837" s="82"/>
      <c r="CD837" s="82"/>
      <c r="CE837" s="82"/>
      <c r="CF837" s="82"/>
      <c r="CG837" s="82"/>
      <c r="CH837" s="82"/>
      <c r="CI837" s="82"/>
      <c r="CJ837" s="82"/>
      <c r="CK837" s="82"/>
      <c r="CL837" s="82"/>
      <c r="CM837" s="82"/>
      <c r="CN837" s="82"/>
      <c r="CO837" s="82"/>
      <c r="CP837" s="82"/>
      <c r="CQ837" s="82"/>
      <c r="CR837" s="82"/>
      <c r="CS837" s="82"/>
      <c r="CT837" s="82"/>
      <c r="CU837" s="82"/>
      <c r="CV837" s="82"/>
      <c r="CW837" s="82"/>
      <c r="CX837" s="82"/>
    </row>
    <row r="838">
      <c r="A838" s="80"/>
      <c r="B838" s="11"/>
      <c r="C838" s="11"/>
      <c r="D838" s="99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  <c r="BB838" s="82"/>
      <c r="BC838" s="82"/>
      <c r="BD838" s="82"/>
      <c r="BE838" s="82"/>
      <c r="BF838" s="82"/>
      <c r="BG838" s="82"/>
      <c r="BH838" s="82"/>
      <c r="BI838" s="82"/>
      <c r="BJ838" s="82"/>
      <c r="BK838" s="82"/>
      <c r="BL838" s="82"/>
      <c r="BM838" s="82"/>
      <c r="BN838" s="82"/>
      <c r="BO838" s="82"/>
      <c r="BP838" s="82"/>
      <c r="BQ838" s="82"/>
      <c r="BR838" s="82"/>
      <c r="BS838" s="82"/>
      <c r="BT838" s="82"/>
      <c r="BU838" s="82"/>
      <c r="BV838" s="82"/>
      <c r="BW838" s="82"/>
      <c r="BX838" s="82"/>
      <c r="BY838" s="82"/>
      <c r="BZ838" s="82"/>
      <c r="CA838" s="82"/>
      <c r="CB838" s="82"/>
      <c r="CC838" s="82"/>
      <c r="CD838" s="82"/>
      <c r="CE838" s="82"/>
      <c r="CF838" s="82"/>
      <c r="CG838" s="82"/>
      <c r="CH838" s="82"/>
      <c r="CI838" s="82"/>
      <c r="CJ838" s="82"/>
      <c r="CK838" s="82"/>
      <c r="CL838" s="82"/>
      <c r="CM838" s="82"/>
      <c r="CN838" s="82"/>
      <c r="CO838" s="82"/>
      <c r="CP838" s="82"/>
      <c r="CQ838" s="82"/>
      <c r="CR838" s="82"/>
      <c r="CS838" s="82"/>
      <c r="CT838" s="82"/>
      <c r="CU838" s="82"/>
      <c r="CV838" s="82"/>
      <c r="CW838" s="82"/>
      <c r="CX838" s="82"/>
    </row>
    <row r="839">
      <c r="A839" s="80"/>
      <c r="B839" s="11"/>
      <c r="C839" s="11"/>
      <c r="D839" s="99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  <c r="BB839" s="82"/>
      <c r="BC839" s="82"/>
      <c r="BD839" s="82"/>
      <c r="BE839" s="82"/>
      <c r="BF839" s="82"/>
      <c r="BG839" s="82"/>
      <c r="BH839" s="82"/>
      <c r="BI839" s="82"/>
      <c r="BJ839" s="82"/>
      <c r="BK839" s="82"/>
      <c r="BL839" s="82"/>
      <c r="BM839" s="82"/>
      <c r="BN839" s="82"/>
      <c r="BO839" s="82"/>
      <c r="BP839" s="82"/>
      <c r="BQ839" s="82"/>
      <c r="BR839" s="82"/>
      <c r="BS839" s="82"/>
      <c r="BT839" s="82"/>
      <c r="BU839" s="82"/>
      <c r="BV839" s="82"/>
      <c r="BW839" s="82"/>
      <c r="BX839" s="82"/>
      <c r="BY839" s="82"/>
      <c r="BZ839" s="82"/>
      <c r="CA839" s="82"/>
      <c r="CB839" s="82"/>
      <c r="CC839" s="82"/>
      <c r="CD839" s="82"/>
      <c r="CE839" s="82"/>
      <c r="CF839" s="82"/>
      <c r="CG839" s="82"/>
      <c r="CH839" s="82"/>
      <c r="CI839" s="82"/>
      <c r="CJ839" s="82"/>
      <c r="CK839" s="82"/>
      <c r="CL839" s="82"/>
      <c r="CM839" s="82"/>
      <c r="CN839" s="82"/>
      <c r="CO839" s="82"/>
      <c r="CP839" s="82"/>
      <c r="CQ839" s="82"/>
      <c r="CR839" s="82"/>
      <c r="CS839" s="82"/>
      <c r="CT839" s="82"/>
      <c r="CU839" s="82"/>
      <c r="CV839" s="82"/>
      <c r="CW839" s="82"/>
      <c r="CX839" s="82"/>
    </row>
    <row r="840">
      <c r="A840" s="80"/>
      <c r="B840" s="11"/>
      <c r="C840" s="11"/>
      <c r="D840" s="99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  <c r="BB840" s="82"/>
      <c r="BC840" s="82"/>
      <c r="BD840" s="82"/>
      <c r="BE840" s="82"/>
      <c r="BF840" s="82"/>
      <c r="BG840" s="82"/>
      <c r="BH840" s="82"/>
      <c r="BI840" s="82"/>
      <c r="BJ840" s="82"/>
      <c r="BK840" s="82"/>
      <c r="BL840" s="82"/>
      <c r="BM840" s="82"/>
      <c r="BN840" s="82"/>
      <c r="BO840" s="82"/>
      <c r="BP840" s="82"/>
      <c r="BQ840" s="82"/>
      <c r="BR840" s="82"/>
      <c r="BS840" s="82"/>
      <c r="BT840" s="82"/>
      <c r="BU840" s="82"/>
      <c r="BV840" s="82"/>
      <c r="BW840" s="82"/>
      <c r="BX840" s="82"/>
      <c r="BY840" s="82"/>
      <c r="BZ840" s="82"/>
      <c r="CA840" s="82"/>
      <c r="CB840" s="82"/>
      <c r="CC840" s="82"/>
      <c r="CD840" s="82"/>
      <c r="CE840" s="82"/>
      <c r="CF840" s="82"/>
      <c r="CG840" s="82"/>
      <c r="CH840" s="82"/>
      <c r="CI840" s="82"/>
      <c r="CJ840" s="82"/>
      <c r="CK840" s="82"/>
      <c r="CL840" s="82"/>
      <c r="CM840" s="82"/>
      <c r="CN840" s="82"/>
      <c r="CO840" s="82"/>
      <c r="CP840" s="82"/>
      <c r="CQ840" s="82"/>
      <c r="CR840" s="82"/>
      <c r="CS840" s="82"/>
      <c r="CT840" s="82"/>
      <c r="CU840" s="82"/>
      <c r="CV840" s="82"/>
      <c r="CW840" s="82"/>
      <c r="CX840" s="82"/>
    </row>
    <row r="841">
      <c r="A841" s="80"/>
      <c r="B841" s="11"/>
      <c r="C841" s="11"/>
      <c r="D841" s="99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  <c r="BB841" s="82"/>
      <c r="BC841" s="82"/>
      <c r="BD841" s="82"/>
      <c r="BE841" s="82"/>
      <c r="BF841" s="82"/>
      <c r="BG841" s="82"/>
      <c r="BH841" s="82"/>
      <c r="BI841" s="82"/>
      <c r="BJ841" s="82"/>
      <c r="BK841" s="82"/>
      <c r="BL841" s="82"/>
      <c r="BM841" s="82"/>
      <c r="BN841" s="82"/>
      <c r="BO841" s="82"/>
      <c r="BP841" s="82"/>
      <c r="BQ841" s="82"/>
      <c r="BR841" s="82"/>
      <c r="BS841" s="82"/>
      <c r="BT841" s="82"/>
      <c r="BU841" s="82"/>
      <c r="BV841" s="82"/>
      <c r="BW841" s="82"/>
      <c r="BX841" s="82"/>
      <c r="BY841" s="82"/>
      <c r="BZ841" s="82"/>
      <c r="CA841" s="82"/>
      <c r="CB841" s="82"/>
      <c r="CC841" s="82"/>
      <c r="CD841" s="82"/>
      <c r="CE841" s="82"/>
      <c r="CF841" s="82"/>
      <c r="CG841" s="82"/>
      <c r="CH841" s="82"/>
      <c r="CI841" s="82"/>
      <c r="CJ841" s="82"/>
      <c r="CK841" s="82"/>
      <c r="CL841" s="82"/>
      <c r="CM841" s="82"/>
      <c r="CN841" s="82"/>
      <c r="CO841" s="82"/>
      <c r="CP841" s="82"/>
      <c r="CQ841" s="82"/>
      <c r="CR841" s="82"/>
      <c r="CS841" s="82"/>
      <c r="CT841" s="82"/>
      <c r="CU841" s="82"/>
      <c r="CV841" s="82"/>
      <c r="CW841" s="82"/>
      <c r="CX841" s="82"/>
    </row>
    <row r="842">
      <c r="A842" s="80"/>
      <c r="B842" s="11"/>
      <c r="C842" s="11"/>
      <c r="D842" s="99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  <c r="BB842" s="82"/>
      <c r="BC842" s="82"/>
      <c r="BD842" s="82"/>
      <c r="BE842" s="82"/>
      <c r="BF842" s="82"/>
      <c r="BG842" s="82"/>
      <c r="BH842" s="82"/>
      <c r="BI842" s="82"/>
      <c r="BJ842" s="82"/>
      <c r="BK842" s="82"/>
      <c r="BL842" s="82"/>
      <c r="BM842" s="82"/>
      <c r="BN842" s="82"/>
      <c r="BO842" s="82"/>
      <c r="BP842" s="82"/>
      <c r="BQ842" s="82"/>
      <c r="BR842" s="82"/>
      <c r="BS842" s="82"/>
      <c r="BT842" s="82"/>
      <c r="BU842" s="82"/>
      <c r="BV842" s="82"/>
      <c r="BW842" s="82"/>
      <c r="BX842" s="82"/>
      <c r="BY842" s="82"/>
      <c r="BZ842" s="82"/>
      <c r="CA842" s="82"/>
      <c r="CB842" s="82"/>
      <c r="CC842" s="82"/>
      <c r="CD842" s="82"/>
      <c r="CE842" s="82"/>
      <c r="CF842" s="82"/>
      <c r="CG842" s="82"/>
      <c r="CH842" s="82"/>
      <c r="CI842" s="82"/>
      <c r="CJ842" s="82"/>
      <c r="CK842" s="82"/>
      <c r="CL842" s="82"/>
      <c r="CM842" s="82"/>
      <c r="CN842" s="82"/>
      <c r="CO842" s="82"/>
      <c r="CP842" s="82"/>
      <c r="CQ842" s="82"/>
      <c r="CR842" s="82"/>
      <c r="CS842" s="82"/>
      <c r="CT842" s="82"/>
      <c r="CU842" s="82"/>
      <c r="CV842" s="82"/>
      <c r="CW842" s="82"/>
      <c r="CX842" s="82"/>
    </row>
    <row r="843">
      <c r="A843" s="80"/>
      <c r="B843" s="11"/>
      <c r="C843" s="11"/>
      <c r="D843" s="99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  <c r="BB843" s="82"/>
      <c r="BC843" s="82"/>
      <c r="BD843" s="82"/>
      <c r="BE843" s="82"/>
      <c r="BF843" s="82"/>
      <c r="BG843" s="82"/>
      <c r="BH843" s="82"/>
      <c r="BI843" s="82"/>
      <c r="BJ843" s="82"/>
      <c r="BK843" s="82"/>
      <c r="BL843" s="82"/>
      <c r="BM843" s="82"/>
      <c r="BN843" s="82"/>
      <c r="BO843" s="82"/>
      <c r="BP843" s="82"/>
      <c r="BQ843" s="82"/>
      <c r="BR843" s="82"/>
      <c r="BS843" s="82"/>
      <c r="BT843" s="82"/>
      <c r="BU843" s="82"/>
      <c r="BV843" s="82"/>
      <c r="BW843" s="82"/>
      <c r="BX843" s="82"/>
      <c r="BY843" s="82"/>
      <c r="BZ843" s="82"/>
      <c r="CA843" s="82"/>
      <c r="CB843" s="82"/>
      <c r="CC843" s="82"/>
      <c r="CD843" s="82"/>
      <c r="CE843" s="82"/>
      <c r="CF843" s="82"/>
      <c r="CG843" s="82"/>
      <c r="CH843" s="82"/>
      <c r="CI843" s="82"/>
      <c r="CJ843" s="82"/>
      <c r="CK843" s="82"/>
      <c r="CL843" s="82"/>
      <c r="CM843" s="82"/>
      <c r="CN843" s="82"/>
      <c r="CO843" s="82"/>
      <c r="CP843" s="82"/>
      <c r="CQ843" s="82"/>
      <c r="CR843" s="82"/>
      <c r="CS843" s="82"/>
      <c r="CT843" s="82"/>
      <c r="CU843" s="82"/>
      <c r="CV843" s="82"/>
      <c r="CW843" s="82"/>
      <c r="CX843" s="82"/>
    </row>
    <row r="844">
      <c r="A844" s="80"/>
      <c r="B844" s="11"/>
      <c r="C844" s="11"/>
      <c r="D844" s="99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  <c r="BB844" s="82"/>
      <c r="BC844" s="82"/>
      <c r="BD844" s="82"/>
      <c r="BE844" s="82"/>
      <c r="BF844" s="82"/>
      <c r="BG844" s="82"/>
      <c r="BH844" s="82"/>
      <c r="BI844" s="82"/>
      <c r="BJ844" s="82"/>
      <c r="BK844" s="82"/>
      <c r="BL844" s="82"/>
      <c r="BM844" s="82"/>
      <c r="BN844" s="82"/>
      <c r="BO844" s="82"/>
      <c r="BP844" s="82"/>
      <c r="BQ844" s="82"/>
      <c r="BR844" s="82"/>
      <c r="BS844" s="82"/>
      <c r="BT844" s="82"/>
      <c r="BU844" s="82"/>
      <c r="BV844" s="82"/>
      <c r="BW844" s="82"/>
      <c r="BX844" s="82"/>
      <c r="BY844" s="82"/>
      <c r="BZ844" s="82"/>
      <c r="CA844" s="82"/>
      <c r="CB844" s="82"/>
      <c r="CC844" s="82"/>
      <c r="CD844" s="82"/>
      <c r="CE844" s="82"/>
      <c r="CF844" s="82"/>
      <c r="CG844" s="82"/>
      <c r="CH844" s="82"/>
      <c r="CI844" s="82"/>
      <c r="CJ844" s="82"/>
      <c r="CK844" s="82"/>
      <c r="CL844" s="82"/>
      <c r="CM844" s="82"/>
      <c r="CN844" s="82"/>
      <c r="CO844" s="82"/>
      <c r="CP844" s="82"/>
      <c r="CQ844" s="82"/>
      <c r="CR844" s="82"/>
      <c r="CS844" s="82"/>
      <c r="CT844" s="82"/>
      <c r="CU844" s="82"/>
      <c r="CV844" s="82"/>
      <c r="CW844" s="82"/>
      <c r="CX844" s="82"/>
    </row>
    <row r="845">
      <c r="A845" s="80"/>
      <c r="B845" s="11"/>
      <c r="C845" s="11"/>
      <c r="D845" s="99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  <c r="BB845" s="82"/>
      <c r="BC845" s="82"/>
      <c r="BD845" s="82"/>
      <c r="BE845" s="82"/>
      <c r="BF845" s="82"/>
      <c r="BG845" s="82"/>
      <c r="BH845" s="82"/>
      <c r="BI845" s="82"/>
      <c r="BJ845" s="82"/>
      <c r="BK845" s="82"/>
      <c r="BL845" s="82"/>
      <c r="BM845" s="82"/>
      <c r="BN845" s="82"/>
      <c r="BO845" s="82"/>
      <c r="BP845" s="82"/>
      <c r="BQ845" s="82"/>
      <c r="BR845" s="82"/>
      <c r="BS845" s="82"/>
      <c r="BT845" s="82"/>
      <c r="BU845" s="82"/>
      <c r="BV845" s="82"/>
      <c r="BW845" s="82"/>
      <c r="BX845" s="82"/>
      <c r="BY845" s="82"/>
      <c r="BZ845" s="82"/>
      <c r="CA845" s="82"/>
      <c r="CB845" s="82"/>
      <c r="CC845" s="82"/>
      <c r="CD845" s="82"/>
      <c r="CE845" s="82"/>
      <c r="CF845" s="82"/>
      <c r="CG845" s="82"/>
      <c r="CH845" s="82"/>
      <c r="CI845" s="82"/>
      <c r="CJ845" s="82"/>
      <c r="CK845" s="82"/>
      <c r="CL845" s="82"/>
      <c r="CM845" s="82"/>
      <c r="CN845" s="82"/>
      <c r="CO845" s="82"/>
      <c r="CP845" s="82"/>
      <c r="CQ845" s="82"/>
      <c r="CR845" s="82"/>
      <c r="CS845" s="82"/>
      <c r="CT845" s="82"/>
      <c r="CU845" s="82"/>
      <c r="CV845" s="82"/>
      <c r="CW845" s="82"/>
      <c r="CX845" s="82"/>
    </row>
    <row r="846">
      <c r="A846" s="80"/>
      <c r="B846" s="11"/>
      <c r="C846" s="11"/>
      <c r="D846" s="99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  <c r="BB846" s="82"/>
      <c r="BC846" s="82"/>
      <c r="BD846" s="82"/>
      <c r="BE846" s="82"/>
      <c r="BF846" s="82"/>
      <c r="BG846" s="82"/>
      <c r="BH846" s="82"/>
      <c r="BI846" s="82"/>
      <c r="BJ846" s="82"/>
      <c r="BK846" s="82"/>
      <c r="BL846" s="82"/>
      <c r="BM846" s="82"/>
      <c r="BN846" s="82"/>
      <c r="BO846" s="82"/>
      <c r="BP846" s="82"/>
      <c r="BQ846" s="82"/>
      <c r="BR846" s="82"/>
      <c r="BS846" s="82"/>
      <c r="BT846" s="82"/>
      <c r="BU846" s="82"/>
      <c r="BV846" s="82"/>
      <c r="BW846" s="82"/>
      <c r="BX846" s="82"/>
      <c r="BY846" s="82"/>
      <c r="BZ846" s="82"/>
      <c r="CA846" s="82"/>
      <c r="CB846" s="82"/>
      <c r="CC846" s="82"/>
      <c r="CD846" s="82"/>
      <c r="CE846" s="82"/>
      <c r="CF846" s="82"/>
      <c r="CG846" s="82"/>
      <c r="CH846" s="82"/>
      <c r="CI846" s="82"/>
      <c r="CJ846" s="82"/>
      <c r="CK846" s="82"/>
      <c r="CL846" s="82"/>
      <c r="CM846" s="82"/>
      <c r="CN846" s="82"/>
      <c r="CO846" s="82"/>
      <c r="CP846" s="82"/>
      <c r="CQ846" s="82"/>
      <c r="CR846" s="82"/>
      <c r="CS846" s="82"/>
      <c r="CT846" s="82"/>
      <c r="CU846" s="82"/>
      <c r="CV846" s="82"/>
      <c r="CW846" s="82"/>
      <c r="CX846" s="82"/>
    </row>
    <row r="847">
      <c r="A847" s="80"/>
      <c r="B847" s="11"/>
      <c r="C847" s="11"/>
      <c r="D847" s="99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  <c r="BB847" s="82"/>
      <c r="BC847" s="82"/>
      <c r="BD847" s="82"/>
      <c r="BE847" s="82"/>
      <c r="BF847" s="82"/>
      <c r="BG847" s="82"/>
      <c r="BH847" s="82"/>
      <c r="BI847" s="82"/>
      <c r="BJ847" s="82"/>
      <c r="BK847" s="82"/>
      <c r="BL847" s="82"/>
      <c r="BM847" s="82"/>
      <c r="BN847" s="82"/>
      <c r="BO847" s="82"/>
      <c r="BP847" s="82"/>
      <c r="BQ847" s="82"/>
      <c r="BR847" s="82"/>
      <c r="BS847" s="82"/>
      <c r="BT847" s="82"/>
      <c r="BU847" s="82"/>
      <c r="BV847" s="82"/>
      <c r="BW847" s="82"/>
      <c r="BX847" s="82"/>
      <c r="BY847" s="82"/>
      <c r="BZ847" s="82"/>
      <c r="CA847" s="82"/>
      <c r="CB847" s="82"/>
      <c r="CC847" s="82"/>
      <c r="CD847" s="82"/>
      <c r="CE847" s="82"/>
      <c r="CF847" s="82"/>
      <c r="CG847" s="82"/>
      <c r="CH847" s="82"/>
      <c r="CI847" s="82"/>
      <c r="CJ847" s="82"/>
      <c r="CK847" s="82"/>
      <c r="CL847" s="82"/>
      <c r="CM847" s="82"/>
      <c r="CN847" s="82"/>
      <c r="CO847" s="82"/>
      <c r="CP847" s="82"/>
      <c r="CQ847" s="82"/>
      <c r="CR847" s="82"/>
      <c r="CS847" s="82"/>
      <c r="CT847" s="82"/>
      <c r="CU847" s="82"/>
      <c r="CV847" s="82"/>
      <c r="CW847" s="82"/>
      <c r="CX847" s="82"/>
    </row>
    <row r="848">
      <c r="A848" s="80"/>
      <c r="B848" s="11"/>
      <c r="C848" s="11"/>
      <c r="D848" s="99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  <c r="BB848" s="82"/>
      <c r="BC848" s="82"/>
      <c r="BD848" s="82"/>
      <c r="BE848" s="82"/>
      <c r="BF848" s="82"/>
      <c r="BG848" s="82"/>
      <c r="BH848" s="82"/>
      <c r="BI848" s="82"/>
      <c r="BJ848" s="82"/>
      <c r="BK848" s="82"/>
      <c r="BL848" s="82"/>
      <c r="BM848" s="82"/>
      <c r="BN848" s="82"/>
      <c r="BO848" s="82"/>
      <c r="BP848" s="82"/>
      <c r="BQ848" s="82"/>
      <c r="BR848" s="82"/>
      <c r="BS848" s="82"/>
      <c r="BT848" s="82"/>
      <c r="BU848" s="82"/>
      <c r="BV848" s="82"/>
      <c r="BW848" s="82"/>
      <c r="BX848" s="82"/>
      <c r="BY848" s="82"/>
      <c r="BZ848" s="82"/>
      <c r="CA848" s="82"/>
      <c r="CB848" s="82"/>
      <c r="CC848" s="82"/>
      <c r="CD848" s="82"/>
      <c r="CE848" s="82"/>
      <c r="CF848" s="82"/>
      <c r="CG848" s="82"/>
      <c r="CH848" s="82"/>
      <c r="CI848" s="82"/>
      <c r="CJ848" s="82"/>
      <c r="CK848" s="82"/>
      <c r="CL848" s="82"/>
      <c r="CM848" s="82"/>
      <c r="CN848" s="82"/>
      <c r="CO848" s="82"/>
      <c r="CP848" s="82"/>
      <c r="CQ848" s="82"/>
      <c r="CR848" s="82"/>
      <c r="CS848" s="82"/>
      <c r="CT848" s="82"/>
      <c r="CU848" s="82"/>
      <c r="CV848" s="82"/>
      <c r="CW848" s="82"/>
      <c r="CX848" s="82"/>
    </row>
    <row r="849">
      <c r="A849" s="80"/>
      <c r="B849" s="11"/>
      <c r="C849" s="11"/>
      <c r="D849" s="99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  <c r="BB849" s="82"/>
      <c r="BC849" s="82"/>
      <c r="BD849" s="82"/>
      <c r="BE849" s="82"/>
      <c r="BF849" s="82"/>
      <c r="BG849" s="82"/>
      <c r="BH849" s="82"/>
      <c r="BI849" s="82"/>
      <c r="BJ849" s="82"/>
      <c r="BK849" s="82"/>
      <c r="BL849" s="82"/>
      <c r="BM849" s="82"/>
      <c r="BN849" s="82"/>
      <c r="BO849" s="82"/>
      <c r="BP849" s="82"/>
      <c r="BQ849" s="82"/>
      <c r="BR849" s="82"/>
      <c r="BS849" s="82"/>
      <c r="BT849" s="82"/>
      <c r="BU849" s="82"/>
      <c r="BV849" s="82"/>
      <c r="BW849" s="82"/>
      <c r="BX849" s="82"/>
      <c r="BY849" s="82"/>
      <c r="BZ849" s="82"/>
      <c r="CA849" s="82"/>
      <c r="CB849" s="82"/>
      <c r="CC849" s="82"/>
      <c r="CD849" s="82"/>
      <c r="CE849" s="82"/>
      <c r="CF849" s="82"/>
      <c r="CG849" s="82"/>
      <c r="CH849" s="82"/>
      <c r="CI849" s="82"/>
      <c r="CJ849" s="82"/>
      <c r="CK849" s="82"/>
      <c r="CL849" s="82"/>
      <c r="CM849" s="82"/>
      <c r="CN849" s="82"/>
      <c r="CO849" s="82"/>
      <c r="CP849" s="82"/>
      <c r="CQ849" s="82"/>
      <c r="CR849" s="82"/>
      <c r="CS849" s="82"/>
      <c r="CT849" s="82"/>
      <c r="CU849" s="82"/>
      <c r="CV849" s="82"/>
      <c r="CW849" s="82"/>
      <c r="CX849" s="82"/>
    </row>
    <row r="850">
      <c r="A850" s="80"/>
      <c r="B850" s="11"/>
      <c r="C850" s="11"/>
      <c r="D850" s="99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  <c r="BB850" s="82"/>
      <c r="BC850" s="82"/>
      <c r="BD850" s="82"/>
      <c r="BE850" s="82"/>
      <c r="BF850" s="82"/>
      <c r="BG850" s="82"/>
      <c r="BH850" s="82"/>
      <c r="BI850" s="82"/>
      <c r="BJ850" s="82"/>
      <c r="BK850" s="82"/>
      <c r="BL850" s="82"/>
      <c r="BM850" s="82"/>
      <c r="BN850" s="82"/>
      <c r="BO850" s="82"/>
      <c r="BP850" s="82"/>
      <c r="BQ850" s="82"/>
      <c r="BR850" s="82"/>
      <c r="BS850" s="82"/>
      <c r="BT850" s="82"/>
      <c r="BU850" s="82"/>
      <c r="BV850" s="82"/>
      <c r="BW850" s="82"/>
      <c r="BX850" s="82"/>
      <c r="BY850" s="82"/>
      <c r="BZ850" s="82"/>
      <c r="CA850" s="82"/>
      <c r="CB850" s="82"/>
      <c r="CC850" s="82"/>
      <c r="CD850" s="82"/>
      <c r="CE850" s="82"/>
      <c r="CF850" s="82"/>
      <c r="CG850" s="82"/>
      <c r="CH850" s="82"/>
      <c r="CI850" s="82"/>
      <c r="CJ850" s="82"/>
      <c r="CK850" s="82"/>
      <c r="CL850" s="82"/>
      <c r="CM850" s="82"/>
      <c r="CN850" s="82"/>
      <c r="CO850" s="82"/>
      <c r="CP850" s="82"/>
      <c r="CQ850" s="82"/>
      <c r="CR850" s="82"/>
      <c r="CS850" s="82"/>
      <c r="CT850" s="82"/>
      <c r="CU850" s="82"/>
      <c r="CV850" s="82"/>
      <c r="CW850" s="82"/>
      <c r="CX850" s="82"/>
    </row>
    <row r="851">
      <c r="A851" s="80"/>
      <c r="B851" s="11"/>
      <c r="C851" s="11"/>
      <c r="D851" s="99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  <c r="BB851" s="82"/>
      <c r="BC851" s="82"/>
      <c r="BD851" s="82"/>
      <c r="BE851" s="82"/>
      <c r="BF851" s="82"/>
      <c r="BG851" s="82"/>
      <c r="BH851" s="82"/>
      <c r="BI851" s="82"/>
      <c r="BJ851" s="82"/>
      <c r="BK851" s="82"/>
      <c r="BL851" s="82"/>
      <c r="BM851" s="82"/>
      <c r="BN851" s="82"/>
      <c r="BO851" s="82"/>
      <c r="BP851" s="82"/>
      <c r="BQ851" s="82"/>
      <c r="BR851" s="82"/>
      <c r="BS851" s="82"/>
      <c r="BT851" s="82"/>
      <c r="BU851" s="82"/>
      <c r="BV851" s="82"/>
      <c r="BW851" s="82"/>
      <c r="BX851" s="82"/>
      <c r="BY851" s="82"/>
      <c r="BZ851" s="82"/>
      <c r="CA851" s="82"/>
      <c r="CB851" s="82"/>
      <c r="CC851" s="82"/>
      <c r="CD851" s="82"/>
      <c r="CE851" s="82"/>
      <c r="CF851" s="82"/>
      <c r="CG851" s="82"/>
      <c r="CH851" s="82"/>
      <c r="CI851" s="82"/>
      <c r="CJ851" s="82"/>
      <c r="CK851" s="82"/>
      <c r="CL851" s="82"/>
      <c r="CM851" s="82"/>
      <c r="CN851" s="82"/>
      <c r="CO851" s="82"/>
      <c r="CP851" s="82"/>
      <c r="CQ851" s="82"/>
      <c r="CR851" s="82"/>
      <c r="CS851" s="82"/>
      <c r="CT851" s="82"/>
      <c r="CU851" s="82"/>
      <c r="CV851" s="82"/>
      <c r="CW851" s="82"/>
      <c r="CX851" s="82"/>
    </row>
    <row r="852">
      <c r="A852" s="80"/>
      <c r="B852" s="11"/>
      <c r="C852" s="11"/>
      <c r="D852" s="99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  <c r="BB852" s="82"/>
      <c r="BC852" s="82"/>
      <c r="BD852" s="82"/>
      <c r="BE852" s="82"/>
      <c r="BF852" s="82"/>
      <c r="BG852" s="82"/>
      <c r="BH852" s="82"/>
      <c r="BI852" s="82"/>
      <c r="BJ852" s="82"/>
      <c r="BK852" s="82"/>
      <c r="BL852" s="82"/>
      <c r="BM852" s="82"/>
      <c r="BN852" s="82"/>
      <c r="BO852" s="82"/>
      <c r="BP852" s="82"/>
      <c r="BQ852" s="82"/>
      <c r="BR852" s="82"/>
      <c r="BS852" s="82"/>
      <c r="BT852" s="82"/>
      <c r="BU852" s="82"/>
      <c r="BV852" s="82"/>
      <c r="BW852" s="82"/>
      <c r="BX852" s="82"/>
      <c r="BY852" s="82"/>
      <c r="BZ852" s="82"/>
      <c r="CA852" s="82"/>
      <c r="CB852" s="82"/>
      <c r="CC852" s="82"/>
      <c r="CD852" s="82"/>
      <c r="CE852" s="82"/>
      <c r="CF852" s="82"/>
      <c r="CG852" s="82"/>
      <c r="CH852" s="82"/>
      <c r="CI852" s="82"/>
      <c r="CJ852" s="82"/>
      <c r="CK852" s="82"/>
      <c r="CL852" s="82"/>
      <c r="CM852" s="82"/>
      <c r="CN852" s="82"/>
      <c r="CO852" s="82"/>
      <c r="CP852" s="82"/>
      <c r="CQ852" s="82"/>
      <c r="CR852" s="82"/>
      <c r="CS852" s="82"/>
      <c r="CT852" s="82"/>
      <c r="CU852" s="82"/>
      <c r="CV852" s="82"/>
      <c r="CW852" s="82"/>
      <c r="CX852" s="82"/>
    </row>
    <row r="853">
      <c r="A853" s="80"/>
      <c r="B853" s="11"/>
      <c r="C853" s="11"/>
      <c r="D853" s="99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  <c r="BB853" s="82"/>
      <c r="BC853" s="82"/>
      <c r="BD853" s="82"/>
      <c r="BE853" s="82"/>
      <c r="BF853" s="82"/>
      <c r="BG853" s="82"/>
      <c r="BH853" s="82"/>
      <c r="BI853" s="82"/>
      <c r="BJ853" s="82"/>
      <c r="BK853" s="82"/>
      <c r="BL853" s="82"/>
      <c r="BM853" s="82"/>
      <c r="BN853" s="82"/>
      <c r="BO853" s="82"/>
      <c r="BP853" s="82"/>
      <c r="BQ853" s="82"/>
      <c r="BR853" s="82"/>
      <c r="BS853" s="82"/>
      <c r="BT853" s="82"/>
      <c r="BU853" s="82"/>
      <c r="BV853" s="82"/>
      <c r="BW853" s="82"/>
      <c r="BX853" s="82"/>
      <c r="BY853" s="82"/>
      <c r="BZ853" s="82"/>
      <c r="CA853" s="82"/>
      <c r="CB853" s="82"/>
      <c r="CC853" s="82"/>
      <c r="CD853" s="82"/>
      <c r="CE853" s="82"/>
      <c r="CF853" s="82"/>
      <c r="CG853" s="82"/>
      <c r="CH853" s="82"/>
      <c r="CI853" s="82"/>
      <c r="CJ853" s="82"/>
      <c r="CK853" s="82"/>
      <c r="CL853" s="82"/>
      <c r="CM853" s="82"/>
      <c r="CN853" s="82"/>
      <c r="CO853" s="82"/>
      <c r="CP853" s="82"/>
      <c r="CQ853" s="82"/>
      <c r="CR853" s="82"/>
      <c r="CS853" s="82"/>
      <c r="CT853" s="82"/>
      <c r="CU853" s="82"/>
      <c r="CV853" s="82"/>
      <c r="CW853" s="82"/>
      <c r="CX853" s="82"/>
    </row>
    <row r="854">
      <c r="A854" s="80"/>
      <c r="B854" s="11"/>
      <c r="C854" s="11"/>
      <c r="D854" s="99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  <c r="BB854" s="82"/>
      <c r="BC854" s="82"/>
      <c r="BD854" s="82"/>
      <c r="BE854" s="82"/>
      <c r="BF854" s="82"/>
      <c r="BG854" s="82"/>
      <c r="BH854" s="82"/>
      <c r="BI854" s="82"/>
      <c r="BJ854" s="82"/>
      <c r="BK854" s="82"/>
      <c r="BL854" s="82"/>
      <c r="BM854" s="82"/>
      <c r="BN854" s="82"/>
      <c r="BO854" s="82"/>
      <c r="BP854" s="82"/>
      <c r="BQ854" s="82"/>
      <c r="BR854" s="82"/>
      <c r="BS854" s="82"/>
      <c r="BT854" s="82"/>
      <c r="BU854" s="82"/>
      <c r="BV854" s="82"/>
      <c r="BW854" s="82"/>
      <c r="BX854" s="82"/>
      <c r="BY854" s="82"/>
      <c r="BZ854" s="82"/>
      <c r="CA854" s="82"/>
      <c r="CB854" s="82"/>
      <c r="CC854" s="82"/>
      <c r="CD854" s="82"/>
      <c r="CE854" s="82"/>
      <c r="CF854" s="82"/>
      <c r="CG854" s="82"/>
      <c r="CH854" s="82"/>
      <c r="CI854" s="82"/>
      <c r="CJ854" s="82"/>
      <c r="CK854" s="82"/>
      <c r="CL854" s="82"/>
      <c r="CM854" s="82"/>
      <c r="CN854" s="82"/>
      <c r="CO854" s="82"/>
      <c r="CP854" s="82"/>
      <c r="CQ854" s="82"/>
      <c r="CR854" s="82"/>
      <c r="CS854" s="82"/>
      <c r="CT854" s="82"/>
      <c r="CU854" s="82"/>
      <c r="CV854" s="82"/>
      <c r="CW854" s="82"/>
      <c r="CX854" s="82"/>
    </row>
    <row r="855">
      <c r="A855" s="80"/>
      <c r="B855" s="11"/>
      <c r="C855" s="11"/>
      <c r="D855" s="99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  <c r="BB855" s="82"/>
      <c r="BC855" s="82"/>
      <c r="BD855" s="82"/>
      <c r="BE855" s="82"/>
      <c r="BF855" s="82"/>
      <c r="BG855" s="82"/>
      <c r="BH855" s="82"/>
      <c r="BI855" s="82"/>
      <c r="BJ855" s="82"/>
      <c r="BK855" s="82"/>
      <c r="BL855" s="82"/>
      <c r="BM855" s="82"/>
      <c r="BN855" s="82"/>
      <c r="BO855" s="82"/>
      <c r="BP855" s="82"/>
      <c r="BQ855" s="82"/>
      <c r="BR855" s="82"/>
      <c r="BS855" s="82"/>
      <c r="BT855" s="82"/>
      <c r="BU855" s="82"/>
      <c r="BV855" s="82"/>
      <c r="BW855" s="82"/>
      <c r="BX855" s="82"/>
      <c r="BY855" s="82"/>
      <c r="BZ855" s="82"/>
      <c r="CA855" s="82"/>
      <c r="CB855" s="82"/>
      <c r="CC855" s="82"/>
      <c r="CD855" s="82"/>
      <c r="CE855" s="82"/>
      <c r="CF855" s="82"/>
      <c r="CG855" s="82"/>
      <c r="CH855" s="82"/>
      <c r="CI855" s="82"/>
      <c r="CJ855" s="82"/>
      <c r="CK855" s="82"/>
      <c r="CL855" s="82"/>
      <c r="CM855" s="82"/>
      <c r="CN855" s="82"/>
      <c r="CO855" s="82"/>
      <c r="CP855" s="82"/>
      <c r="CQ855" s="82"/>
      <c r="CR855" s="82"/>
      <c r="CS855" s="82"/>
      <c r="CT855" s="82"/>
      <c r="CU855" s="82"/>
      <c r="CV855" s="82"/>
      <c r="CW855" s="82"/>
      <c r="CX855" s="82"/>
    </row>
    <row r="856">
      <c r="A856" s="80"/>
      <c r="B856" s="11"/>
      <c r="C856" s="11"/>
      <c r="D856" s="99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  <c r="BB856" s="82"/>
      <c r="BC856" s="82"/>
      <c r="BD856" s="82"/>
      <c r="BE856" s="82"/>
      <c r="BF856" s="82"/>
      <c r="BG856" s="82"/>
      <c r="BH856" s="82"/>
      <c r="BI856" s="82"/>
      <c r="BJ856" s="82"/>
      <c r="BK856" s="82"/>
      <c r="BL856" s="82"/>
      <c r="BM856" s="82"/>
      <c r="BN856" s="82"/>
      <c r="BO856" s="82"/>
      <c r="BP856" s="82"/>
      <c r="BQ856" s="82"/>
      <c r="BR856" s="82"/>
      <c r="BS856" s="82"/>
      <c r="BT856" s="82"/>
      <c r="BU856" s="82"/>
      <c r="BV856" s="82"/>
      <c r="BW856" s="82"/>
      <c r="BX856" s="82"/>
      <c r="BY856" s="82"/>
      <c r="BZ856" s="82"/>
      <c r="CA856" s="82"/>
      <c r="CB856" s="82"/>
      <c r="CC856" s="82"/>
      <c r="CD856" s="82"/>
      <c r="CE856" s="82"/>
      <c r="CF856" s="82"/>
      <c r="CG856" s="82"/>
      <c r="CH856" s="82"/>
      <c r="CI856" s="82"/>
      <c r="CJ856" s="82"/>
      <c r="CK856" s="82"/>
      <c r="CL856" s="82"/>
      <c r="CM856" s="82"/>
      <c r="CN856" s="82"/>
      <c r="CO856" s="82"/>
      <c r="CP856" s="82"/>
      <c r="CQ856" s="82"/>
      <c r="CR856" s="82"/>
      <c r="CS856" s="82"/>
      <c r="CT856" s="82"/>
      <c r="CU856" s="82"/>
      <c r="CV856" s="82"/>
      <c r="CW856" s="82"/>
      <c r="CX856" s="82"/>
    </row>
    <row r="857">
      <c r="A857" s="80"/>
      <c r="B857" s="11"/>
      <c r="C857" s="11"/>
      <c r="D857" s="99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  <c r="BB857" s="82"/>
      <c r="BC857" s="82"/>
      <c r="BD857" s="82"/>
      <c r="BE857" s="82"/>
      <c r="BF857" s="82"/>
      <c r="BG857" s="82"/>
      <c r="BH857" s="82"/>
      <c r="BI857" s="82"/>
      <c r="BJ857" s="82"/>
      <c r="BK857" s="82"/>
      <c r="BL857" s="82"/>
      <c r="BM857" s="82"/>
      <c r="BN857" s="82"/>
      <c r="BO857" s="82"/>
      <c r="BP857" s="82"/>
      <c r="BQ857" s="82"/>
      <c r="BR857" s="82"/>
      <c r="BS857" s="82"/>
      <c r="BT857" s="82"/>
      <c r="BU857" s="82"/>
      <c r="BV857" s="82"/>
      <c r="BW857" s="82"/>
      <c r="BX857" s="82"/>
      <c r="BY857" s="82"/>
      <c r="BZ857" s="82"/>
      <c r="CA857" s="82"/>
      <c r="CB857" s="82"/>
      <c r="CC857" s="82"/>
      <c r="CD857" s="82"/>
      <c r="CE857" s="82"/>
      <c r="CF857" s="82"/>
      <c r="CG857" s="82"/>
      <c r="CH857" s="82"/>
      <c r="CI857" s="82"/>
      <c r="CJ857" s="82"/>
      <c r="CK857" s="82"/>
      <c r="CL857" s="82"/>
      <c r="CM857" s="82"/>
      <c r="CN857" s="82"/>
      <c r="CO857" s="82"/>
      <c r="CP857" s="82"/>
      <c r="CQ857" s="82"/>
      <c r="CR857" s="82"/>
      <c r="CS857" s="82"/>
      <c r="CT857" s="82"/>
      <c r="CU857" s="82"/>
      <c r="CV857" s="82"/>
      <c r="CW857" s="82"/>
      <c r="CX857" s="82"/>
    </row>
    <row r="858">
      <c r="A858" s="80"/>
      <c r="B858" s="11"/>
      <c r="C858" s="11"/>
      <c r="D858" s="99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  <c r="BB858" s="82"/>
      <c r="BC858" s="82"/>
      <c r="BD858" s="82"/>
      <c r="BE858" s="82"/>
      <c r="BF858" s="82"/>
      <c r="BG858" s="82"/>
      <c r="BH858" s="82"/>
      <c r="BI858" s="82"/>
      <c r="BJ858" s="82"/>
      <c r="BK858" s="82"/>
      <c r="BL858" s="82"/>
      <c r="BM858" s="82"/>
      <c r="BN858" s="82"/>
      <c r="BO858" s="82"/>
      <c r="BP858" s="82"/>
      <c r="BQ858" s="82"/>
      <c r="BR858" s="82"/>
      <c r="BS858" s="82"/>
      <c r="BT858" s="82"/>
      <c r="BU858" s="82"/>
      <c r="BV858" s="82"/>
      <c r="BW858" s="82"/>
      <c r="BX858" s="82"/>
      <c r="BY858" s="82"/>
      <c r="BZ858" s="82"/>
      <c r="CA858" s="82"/>
      <c r="CB858" s="82"/>
      <c r="CC858" s="82"/>
      <c r="CD858" s="82"/>
      <c r="CE858" s="82"/>
      <c r="CF858" s="82"/>
      <c r="CG858" s="82"/>
      <c r="CH858" s="82"/>
      <c r="CI858" s="82"/>
      <c r="CJ858" s="82"/>
      <c r="CK858" s="82"/>
      <c r="CL858" s="82"/>
      <c r="CM858" s="82"/>
      <c r="CN858" s="82"/>
      <c r="CO858" s="82"/>
      <c r="CP858" s="82"/>
      <c r="CQ858" s="82"/>
      <c r="CR858" s="82"/>
      <c r="CS858" s="82"/>
      <c r="CT858" s="82"/>
      <c r="CU858" s="82"/>
      <c r="CV858" s="82"/>
      <c r="CW858" s="82"/>
      <c r="CX858" s="82"/>
    </row>
    <row r="859">
      <c r="A859" s="80"/>
      <c r="B859" s="11"/>
      <c r="C859" s="11"/>
      <c r="D859" s="99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  <c r="BB859" s="82"/>
      <c r="BC859" s="82"/>
      <c r="BD859" s="82"/>
      <c r="BE859" s="82"/>
      <c r="BF859" s="82"/>
      <c r="BG859" s="82"/>
      <c r="BH859" s="82"/>
      <c r="BI859" s="82"/>
      <c r="BJ859" s="82"/>
      <c r="BK859" s="82"/>
      <c r="BL859" s="82"/>
      <c r="BM859" s="82"/>
      <c r="BN859" s="82"/>
      <c r="BO859" s="82"/>
      <c r="BP859" s="82"/>
      <c r="BQ859" s="82"/>
      <c r="BR859" s="82"/>
      <c r="BS859" s="82"/>
      <c r="BT859" s="82"/>
      <c r="BU859" s="82"/>
      <c r="BV859" s="82"/>
      <c r="BW859" s="82"/>
      <c r="BX859" s="82"/>
      <c r="BY859" s="82"/>
      <c r="BZ859" s="82"/>
      <c r="CA859" s="82"/>
      <c r="CB859" s="82"/>
      <c r="CC859" s="82"/>
      <c r="CD859" s="82"/>
      <c r="CE859" s="82"/>
      <c r="CF859" s="82"/>
      <c r="CG859" s="82"/>
      <c r="CH859" s="82"/>
      <c r="CI859" s="82"/>
      <c r="CJ859" s="82"/>
      <c r="CK859" s="82"/>
      <c r="CL859" s="82"/>
      <c r="CM859" s="82"/>
      <c r="CN859" s="82"/>
      <c r="CO859" s="82"/>
      <c r="CP859" s="82"/>
      <c r="CQ859" s="82"/>
      <c r="CR859" s="82"/>
      <c r="CS859" s="82"/>
      <c r="CT859" s="82"/>
      <c r="CU859" s="82"/>
      <c r="CV859" s="82"/>
      <c r="CW859" s="82"/>
      <c r="CX859" s="82"/>
    </row>
    <row r="860">
      <c r="A860" s="80"/>
      <c r="B860" s="11"/>
      <c r="C860" s="11"/>
      <c r="D860" s="99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  <c r="BB860" s="82"/>
      <c r="BC860" s="82"/>
      <c r="BD860" s="82"/>
      <c r="BE860" s="82"/>
      <c r="BF860" s="82"/>
      <c r="BG860" s="82"/>
      <c r="BH860" s="82"/>
      <c r="BI860" s="82"/>
      <c r="BJ860" s="82"/>
      <c r="BK860" s="82"/>
      <c r="BL860" s="82"/>
      <c r="BM860" s="82"/>
      <c r="BN860" s="82"/>
      <c r="BO860" s="82"/>
      <c r="BP860" s="82"/>
      <c r="BQ860" s="82"/>
      <c r="BR860" s="82"/>
      <c r="BS860" s="82"/>
      <c r="BT860" s="82"/>
      <c r="BU860" s="82"/>
      <c r="BV860" s="82"/>
      <c r="BW860" s="82"/>
      <c r="BX860" s="82"/>
      <c r="BY860" s="82"/>
      <c r="BZ860" s="82"/>
      <c r="CA860" s="82"/>
      <c r="CB860" s="82"/>
      <c r="CC860" s="82"/>
      <c r="CD860" s="82"/>
      <c r="CE860" s="82"/>
      <c r="CF860" s="82"/>
      <c r="CG860" s="82"/>
      <c r="CH860" s="82"/>
      <c r="CI860" s="82"/>
      <c r="CJ860" s="82"/>
      <c r="CK860" s="82"/>
      <c r="CL860" s="82"/>
      <c r="CM860" s="82"/>
      <c r="CN860" s="82"/>
      <c r="CO860" s="82"/>
      <c r="CP860" s="82"/>
      <c r="CQ860" s="82"/>
      <c r="CR860" s="82"/>
      <c r="CS860" s="82"/>
      <c r="CT860" s="82"/>
      <c r="CU860" s="82"/>
      <c r="CV860" s="82"/>
      <c r="CW860" s="82"/>
      <c r="CX860" s="82"/>
    </row>
    <row r="861">
      <c r="A861" s="80"/>
      <c r="B861" s="11"/>
      <c r="C861" s="11"/>
      <c r="D861" s="99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  <c r="BB861" s="82"/>
      <c r="BC861" s="82"/>
      <c r="BD861" s="82"/>
      <c r="BE861" s="82"/>
      <c r="BF861" s="82"/>
      <c r="BG861" s="82"/>
      <c r="BH861" s="82"/>
      <c r="BI861" s="82"/>
      <c r="BJ861" s="82"/>
      <c r="BK861" s="82"/>
      <c r="BL861" s="82"/>
      <c r="BM861" s="82"/>
      <c r="BN861" s="82"/>
      <c r="BO861" s="82"/>
      <c r="BP861" s="82"/>
      <c r="BQ861" s="82"/>
      <c r="BR861" s="82"/>
      <c r="BS861" s="82"/>
      <c r="BT861" s="82"/>
      <c r="BU861" s="82"/>
      <c r="BV861" s="82"/>
      <c r="BW861" s="82"/>
      <c r="BX861" s="82"/>
      <c r="BY861" s="82"/>
      <c r="BZ861" s="82"/>
      <c r="CA861" s="82"/>
      <c r="CB861" s="82"/>
      <c r="CC861" s="82"/>
      <c r="CD861" s="82"/>
      <c r="CE861" s="82"/>
      <c r="CF861" s="82"/>
      <c r="CG861" s="82"/>
      <c r="CH861" s="82"/>
      <c r="CI861" s="82"/>
      <c r="CJ861" s="82"/>
      <c r="CK861" s="82"/>
      <c r="CL861" s="82"/>
      <c r="CM861" s="82"/>
      <c r="CN861" s="82"/>
      <c r="CO861" s="82"/>
      <c r="CP861" s="82"/>
      <c r="CQ861" s="82"/>
      <c r="CR861" s="82"/>
      <c r="CS861" s="82"/>
      <c r="CT861" s="82"/>
      <c r="CU861" s="82"/>
      <c r="CV861" s="82"/>
      <c r="CW861" s="82"/>
      <c r="CX861" s="82"/>
    </row>
    <row r="862">
      <c r="A862" s="80"/>
      <c r="B862" s="11"/>
      <c r="C862" s="11"/>
      <c r="D862" s="99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  <c r="BB862" s="82"/>
      <c r="BC862" s="82"/>
      <c r="BD862" s="82"/>
      <c r="BE862" s="82"/>
      <c r="BF862" s="82"/>
      <c r="BG862" s="82"/>
      <c r="BH862" s="82"/>
      <c r="BI862" s="82"/>
      <c r="BJ862" s="82"/>
      <c r="BK862" s="82"/>
      <c r="BL862" s="82"/>
      <c r="BM862" s="82"/>
      <c r="BN862" s="82"/>
      <c r="BO862" s="82"/>
      <c r="BP862" s="82"/>
      <c r="BQ862" s="82"/>
      <c r="BR862" s="82"/>
      <c r="BS862" s="82"/>
      <c r="BT862" s="82"/>
      <c r="BU862" s="82"/>
      <c r="BV862" s="82"/>
      <c r="BW862" s="82"/>
      <c r="BX862" s="82"/>
      <c r="BY862" s="82"/>
      <c r="BZ862" s="82"/>
      <c r="CA862" s="82"/>
      <c r="CB862" s="82"/>
      <c r="CC862" s="82"/>
      <c r="CD862" s="82"/>
      <c r="CE862" s="82"/>
      <c r="CF862" s="82"/>
      <c r="CG862" s="82"/>
      <c r="CH862" s="82"/>
      <c r="CI862" s="82"/>
      <c r="CJ862" s="82"/>
      <c r="CK862" s="82"/>
      <c r="CL862" s="82"/>
      <c r="CM862" s="82"/>
      <c r="CN862" s="82"/>
      <c r="CO862" s="82"/>
      <c r="CP862" s="82"/>
      <c r="CQ862" s="82"/>
      <c r="CR862" s="82"/>
      <c r="CS862" s="82"/>
      <c r="CT862" s="82"/>
      <c r="CU862" s="82"/>
      <c r="CV862" s="82"/>
      <c r="CW862" s="82"/>
      <c r="CX862" s="82"/>
    </row>
    <row r="863">
      <c r="A863" s="80"/>
      <c r="B863" s="11"/>
      <c r="C863" s="11"/>
      <c r="D863" s="99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  <c r="BB863" s="82"/>
      <c r="BC863" s="82"/>
      <c r="BD863" s="82"/>
      <c r="BE863" s="82"/>
      <c r="BF863" s="82"/>
      <c r="BG863" s="82"/>
      <c r="BH863" s="82"/>
      <c r="BI863" s="82"/>
      <c r="BJ863" s="82"/>
      <c r="BK863" s="82"/>
      <c r="BL863" s="82"/>
      <c r="BM863" s="82"/>
      <c r="BN863" s="82"/>
      <c r="BO863" s="82"/>
      <c r="BP863" s="82"/>
      <c r="BQ863" s="82"/>
      <c r="BR863" s="82"/>
      <c r="BS863" s="82"/>
      <c r="BT863" s="82"/>
      <c r="BU863" s="82"/>
      <c r="BV863" s="82"/>
      <c r="BW863" s="82"/>
      <c r="BX863" s="82"/>
      <c r="BY863" s="82"/>
      <c r="BZ863" s="82"/>
      <c r="CA863" s="82"/>
      <c r="CB863" s="82"/>
      <c r="CC863" s="82"/>
      <c r="CD863" s="82"/>
      <c r="CE863" s="82"/>
      <c r="CF863" s="82"/>
      <c r="CG863" s="82"/>
      <c r="CH863" s="82"/>
      <c r="CI863" s="82"/>
      <c r="CJ863" s="82"/>
      <c r="CK863" s="82"/>
      <c r="CL863" s="82"/>
      <c r="CM863" s="82"/>
      <c r="CN863" s="82"/>
      <c r="CO863" s="82"/>
      <c r="CP863" s="82"/>
      <c r="CQ863" s="82"/>
      <c r="CR863" s="82"/>
      <c r="CS863" s="82"/>
      <c r="CT863" s="82"/>
      <c r="CU863" s="82"/>
      <c r="CV863" s="82"/>
      <c r="CW863" s="82"/>
      <c r="CX863" s="82"/>
    </row>
    <row r="864">
      <c r="A864" s="80"/>
      <c r="B864" s="11"/>
      <c r="C864" s="11"/>
      <c r="D864" s="99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  <c r="BB864" s="82"/>
      <c r="BC864" s="82"/>
      <c r="BD864" s="82"/>
      <c r="BE864" s="82"/>
      <c r="BF864" s="82"/>
      <c r="BG864" s="82"/>
      <c r="BH864" s="82"/>
      <c r="BI864" s="82"/>
      <c r="BJ864" s="82"/>
      <c r="BK864" s="82"/>
      <c r="BL864" s="82"/>
      <c r="BM864" s="82"/>
      <c r="BN864" s="82"/>
      <c r="BO864" s="82"/>
      <c r="BP864" s="82"/>
      <c r="BQ864" s="82"/>
      <c r="BR864" s="82"/>
      <c r="BS864" s="82"/>
      <c r="BT864" s="82"/>
      <c r="BU864" s="82"/>
      <c r="BV864" s="82"/>
      <c r="BW864" s="82"/>
      <c r="BX864" s="82"/>
      <c r="BY864" s="82"/>
      <c r="BZ864" s="82"/>
      <c r="CA864" s="82"/>
      <c r="CB864" s="82"/>
      <c r="CC864" s="82"/>
      <c r="CD864" s="82"/>
      <c r="CE864" s="82"/>
      <c r="CF864" s="82"/>
      <c r="CG864" s="82"/>
      <c r="CH864" s="82"/>
      <c r="CI864" s="82"/>
      <c r="CJ864" s="82"/>
      <c r="CK864" s="82"/>
      <c r="CL864" s="82"/>
      <c r="CM864" s="82"/>
      <c r="CN864" s="82"/>
      <c r="CO864" s="82"/>
      <c r="CP864" s="82"/>
      <c r="CQ864" s="82"/>
      <c r="CR864" s="82"/>
      <c r="CS864" s="82"/>
      <c r="CT864" s="82"/>
      <c r="CU864" s="82"/>
      <c r="CV864" s="82"/>
      <c r="CW864" s="82"/>
      <c r="CX864" s="82"/>
    </row>
    <row r="865">
      <c r="A865" s="80"/>
      <c r="B865" s="11"/>
      <c r="C865" s="11"/>
      <c r="D865" s="99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  <c r="BB865" s="82"/>
      <c r="BC865" s="82"/>
      <c r="BD865" s="82"/>
      <c r="BE865" s="82"/>
      <c r="BF865" s="82"/>
      <c r="BG865" s="82"/>
      <c r="BH865" s="82"/>
      <c r="BI865" s="82"/>
      <c r="BJ865" s="82"/>
      <c r="BK865" s="82"/>
      <c r="BL865" s="82"/>
      <c r="BM865" s="82"/>
      <c r="BN865" s="82"/>
      <c r="BO865" s="82"/>
      <c r="BP865" s="82"/>
      <c r="BQ865" s="82"/>
      <c r="BR865" s="82"/>
      <c r="BS865" s="82"/>
      <c r="BT865" s="82"/>
      <c r="BU865" s="82"/>
      <c r="BV865" s="82"/>
      <c r="BW865" s="82"/>
      <c r="BX865" s="82"/>
      <c r="BY865" s="82"/>
      <c r="BZ865" s="82"/>
      <c r="CA865" s="82"/>
      <c r="CB865" s="82"/>
      <c r="CC865" s="82"/>
      <c r="CD865" s="82"/>
      <c r="CE865" s="82"/>
      <c r="CF865" s="82"/>
      <c r="CG865" s="82"/>
      <c r="CH865" s="82"/>
      <c r="CI865" s="82"/>
      <c r="CJ865" s="82"/>
      <c r="CK865" s="82"/>
      <c r="CL865" s="82"/>
      <c r="CM865" s="82"/>
      <c r="CN865" s="82"/>
      <c r="CO865" s="82"/>
      <c r="CP865" s="82"/>
      <c r="CQ865" s="82"/>
      <c r="CR865" s="82"/>
      <c r="CS865" s="82"/>
      <c r="CT865" s="82"/>
      <c r="CU865" s="82"/>
      <c r="CV865" s="82"/>
      <c r="CW865" s="82"/>
      <c r="CX865" s="82"/>
    </row>
    <row r="866">
      <c r="A866" s="80"/>
      <c r="B866" s="11"/>
      <c r="C866" s="11"/>
      <c r="D866" s="99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  <c r="BB866" s="82"/>
      <c r="BC866" s="82"/>
      <c r="BD866" s="82"/>
      <c r="BE866" s="82"/>
      <c r="BF866" s="82"/>
      <c r="BG866" s="82"/>
      <c r="BH866" s="82"/>
      <c r="BI866" s="82"/>
      <c r="BJ866" s="82"/>
      <c r="BK866" s="82"/>
      <c r="BL866" s="82"/>
      <c r="BM866" s="82"/>
      <c r="BN866" s="82"/>
      <c r="BO866" s="82"/>
      <c r="BP866" s="82"/>
      <c r="BQ866" s="82"/>
      <c r="BR866" s="82"/>
      <c r="BS866" s="82"/>
      <c r="BT866" s="82"/>
      <c r="BU866" s="82"/>
      <c r="BV866" s="82"/>
      <c r="BW866" s="82"/>
      <c r="BX866" s="82"/>
      <c r="BY866" s="82"/>
      <c r="BZ866" s="82"/>
      <c r="CA866" s="82"/>
      <c r="CB866" s="82"/>
      <c r="CC866" s="82"/>
      <c r="CD866" s="82"/>
      <c r="CE866" s="82"/>
      <c r="CF866" s="82"/>
      <c r="CG866" s="82"/>
      <c r="CH866" s="82"/>
      <c r="CI866" s="82"/>
      <c r="CJ866" s="82"/>
      <c r="CK866" s="82"/>
      <c r="CL866" s="82"/>
      <c r="CM866" s="82"/>
      <c r="CN866" s="82"/>
      <c r="CO866" s="82"/>
      <c r="CP866" s="82"/>
      <c r="CQ866" s="82"/>
      <c r="CR866" s="82"/>
      <c r="CS866" s="82"/>
      <c r="CT866" s="82"/>
      <c r="CU866" s="82"/>
      <c r="CV866" s="82"/>
      <c r="CW866" s="82"/>
      <c r="CX866" s="82"/>
    </row>
    <row r="867">
      <c r="A867" s="80"/>
      <c r="B867" s="11"/>
      <c r="C867" s="11"/>
      <c r="D867" s="99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  <c r="BB867" s="82"/>
      <c r="BC867" s="82"/>
      <c r="BD867" s="82"/>
      <c r="BE867" s="82"/>
      <c r="BF867" s="82"/>
      <c r="BG867" s="82"/>
      <c r="BH867" s="82"/>
      <c r="BI867" s="82"/>
      <c r="BJ867" s="82"/>
      <c r="BK867" s="82"/>
      <c r="BL867" s="82"/>
      <c r="BM867" s="82"/>
      <c r="BN867" s="82"/>
      <c r="BO867" s="82"/>
      <c r="BP867" s="82"/>
      <c r="BQ867" s="82"/>
      <c r="BR867" s="82"/>
      <c r="BS867" s="82"/>
      <c r="BT867" s="82"/>
      <c r="BU867" s="82"/>
      <c r="BV867" s="82"/>
      <c r="BW867" s="82"/>
      <c r="BX867" s="82"/>
      <c r="BY867" s="82"/>
      <c r="BZ867" s="82"/>
      <c r="CA867" s="82"/>
      <c r="CB867" s="82"/>
      <c r="CC867" s="82"/>
      <c r="CD867" s="82"/>
      <c r="CE867" s="82"/>
      <c r="CF867" s="82"/>
      <c r="CG867" s="82"/>
      <c r="CH867" s="82"/>
      <c r="CI867" s="82"/>
      <c r="CJ867" s="82"/>
      <c r="CK867" s="82"/>
      <c r="CL867" s="82"/>
      <c r="CM867" s="82"/>
      <c r="CN867" s="82"/>
      <c r="CO867" s="82"/>
      <c r="CP867" s="82"/>
      <c r="CQ867" s="82"/>
      <c r="CR867" s="82"/>
      <c r="CS867" s="82"/>
      <c r="CT867" s="82"/>
      <c r="CU867" s="82"/>
      <c r="CV867" s="82"/>
      <c r="CW867" s="82"/>
      <c r="CX867" s="82"/>
    </row>
    <row r="868">
      <c r="A868" s="80"/>
      <c r="B868" s="11"/>
      <c r="C868" s="11"/>
      <c r="D868" s="99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  <c r="BB868" s="82"/>
      <c r="BC868" s="82"/>
      <c r="BD868" s="82"/>
      <c r="BE868" s="82"/>
      <c r="BF868" s="82"/>
      <c r="BG868" s="82"/>
      <c r="BH868" s="82"/>
      <c r="BI868" s="82"/>
      <c r="BJ868" s="82"/>
      <c r="BK868" s="82"/>
      <c r="BL868" s="82"/>
      <c r="BM868" s="82"/>
      <c r="BN868" s="82"/>
      <c r="BO868" s="82"/>
      <c r="BP868" s="82"/>
      <c r="BQ868" s="82"/>
      <c r="BR868" s="82"/>
      <c r="BS868" s="82"/>
      <c r="BT868" s="82"/>
      <c r="BU868" s="82"/>
      <c r="BV868" s="82"/>
      <c r="BW868" s="82"/>
      <c r="BX868" s="82"/>
      <c r="BY868" s="82"/>
      <c r="BZ868" s="82"/>
      <c r="CA868" s="82"/>
      <c r="CB868" s="82"/>
      <c r="CC868" s="82"/>
      <c r="CD868" s="82"/>
      <c r="CE868" s="82"/>
      <c r="CF868" s="82"/>
      <c r="CG868" s="82"/>
      <c r="CH868" s="82"/>
      <c r="CI868" s="82"/>
      <c r="CJ868" s="82"/>
      <c r="CK868" s="82"/>
      <c r="CL868" s="82"/>
      <c r="CM868" s="82"/>
      <c r="CN868" s="82"/>
      <c r="CO868" s="82"/>
      <c r="CP868" s="82"/>
      <c r="CQ868" s="82"/>
      <c r="CR868" s="82"/>
      <c r="CS868" s="82"/>
      <c r="CT868" s="82"/>
      <c r="CU868" s="82"/>
      <c r="CV868" s="82"/>
      <c r="CW868" s="82"/>
      <c r="CX868" s="82"/>
    </row>
    <row r="869">
      <c r="A869" s="80"/>
      <c r="B869" s="11"/>
      <c r="C869" s="11"/>
      <c r="D869" s="99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  <c r="BB869" s="82"/>
      <c r="BC869" s="82"/>
      <c r="BD869" s="82"/>
      <c r="BE869" s="82"/>
      <c r="BF869" s="82"/>
      <c r="BG869" s="82"/>
      <c r="BH869" s="82"/>
      <c r="BI869" s="82"/>
      <c r="BJ869" s="82"/>
      <c r="BK869" s="82"/>
      <c r="BL869" s="82"/>
      <c r="BM869" s="82"/>
      <c r="BN869" s="82"/>
      <c r="BO869" s="82"/>
      <c r="BP869" s="82"/>
      <c r="BQ869" s="82"/>
      <c r="BR869" s="82"/>
      <c r="BS869" s="82"/>
      <c r="BT869" s="82"/>
      <c r="BU869" s="82"/>
      <c r="BV869" s="82"/>
      <c r="BW869" s="82"/>
      <c r="BX869" s="82"/>
      <c r="BY869" s="82"/>
      <c r="BZ869" s="82"/>
      <c r="CA869" s="82"/>
      <c r="CB869" s="82"/>
      <c r="CC869" s="82"/>
      <c r="CD869" s="82"/>
      <c r="CE869" s="82"/>
      <c r="CF869" s="82"/>
      <c r="CG869" s="82"/>
      <c r="CH869" s="82"/>
      <c r="CI869" s="82"/>
      <c r="CJ869" s="82"/>
      <c r="CK869" s="82"/>
      <c r="CL869" s="82"/>
      <c r="CM869" s="82"/>
      <c r="CN869" s="82"/>
      <c r="CO869" s="82"/>
      <c r="CP869" s="82"/>
      <c r="CQ869" s="82"/>
      <c r="CR869" s="82"/>
      <c r="CS869" s="82"/>
      <c r="CT869" s="82"/>
      <c r="CU869" s="82"/>
      <c r="CV869" s="82"/>
      <c r="CW869" s="82"/>
      <c r="CX869" s="82"/>
    </row>
    <row r="870">
      <c r="A870" s="80"/>
      <c r="B870" s="11"/>
      <c r="C870" s="11"/>
      <c r="D870" s="99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  <c r="BB870" s="82"/>
      <c r="BC870" s="82"/>
      <c r="BD870" s="82"/>
      <c r="BE870" s="82"/>
      <c r="BF870" s="82"/>
      <c r="BG870" s="82"/>
      <c r="BH870" s="82"/>
      <c r="BI870" s="82"/>
      <c r="BJ870" s="82"/>
      <c r="BK870" s="82"/>
      <c r="BL870" s="82"/>
      <c r="BM870" s="82"/>
      <c r="BN870" s="82"/>
      <c r="BO870" s="82"/>
      <c r="BP870" s="82"/>
      <c r="BQ870" s="82"/>
      <c r="BR870" s="82"/>
      <c r="BS870" s="82"/>
      <c r="BT870" s="82"/>
      <c r="BU870" s="82"/>
      <c r="BV870" s="82"/>
      <c r="BW870" s="82"/>
      <c r="BX870" s="82"/>
      <c r="BY870" s="82"/>
      <c r="BZ870" s="82"/>
      <c r="CA870" s="82"/>
      <c r="CB870" s="82"/>
      <c r="CC870" s="82"/>
      <c r="CD870" s="82"/>
      <c r="CE870" s="82"/>
      <c r="CF870" s="82"/>
      <c r="CG870" s="82"/>
      <c r="CH870" s="82"/>
      <c r="CI870" s="82"/>
      <c r="CJ870" s="82"/>
      <c r="CK870" s="82"/>
      <c r="CL870" s="82"/>
      <c r="CM870" s="82"/>
      <c r="CN870" s="82"/>
      <c r="CO870" s="82"/>
      <c r="CP870" s="82"/>
      <c r="CQ870" s="82"/>
      <c r="CR870" s="82"/>
      <c r="CS870" s="82"/>
      <c r="CT870" s="82"/>
      <c r="CU870" s="82"/>
      <c r="CV870" s="82"/>
      <c r="CW870" s="82"/>
      <c r="CX870" s="82"/>
    </row>
    <row r="871">
      <c r="A871" s="80"/>
      <c r="B871" s="11"/>
      <c r="C871" s="11"/>
      <c r="D871" s="99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  <c r="BB871" s="82"/>
      <c r="BC871" s="82"/>
      <c r="BD871" s="82"/>
      <c r="BE871" s="82"/>
      <c r="BF871" s="82"/>
      <c r="BG871" s="82"/>
      <c r="BH871" s="82"/>
      <c r="BI871" s="82"/>
      <c r="BJ871" s="82"/>
      <c r="BK871" s="82"/>
      <c r="BL871" s="82"/>
      <c r="BM871" s="82"/>
      <c r="BN871" s="82"/>
      <c r="BO871" s="82"/>
      <c r="BP871" s="82"/>
      <c r="BQ871" s="82"/>
      <c r="BR871" s="82"/>
      <c r="BS871" s="82"/>
      <c r="BT871" s="82"/>
      <c r="BU871" s="82"/>
      <c r="BV871" s="82"/>
      <c r="BW871" s="82"/>
      <c r="BX871" s="82"/>
      <c r="BY871" s="82"/>
      <c r="BZ871" s="82"/>
      <c r="CA871" s="82"/>
      <c r="CB871" s="82"/>
      <c r="CC871" s="82"/>
      <c r="CD871" s="82"/>
      <c r="CE871" s="82"/>
      <c r="CF871" s="82"/>
      <c r="CG871" s="82"/>
      <c r="CH871" s="82"/>
      <c r="CI871" s="82"/>
      <c r="CJ871" s="82"/>
      <c r="CK871" s="82"/>
      <c r="CL871" s="82"/>
      <c r="CM871" s="82"/>
      <c r="CN871" s="82"/>
      <c r="CO871" s="82"/>
      <c r="CP871" s="82"/>
      <c r="CQ871" s="82"/>
      <c r="CR871" s="82"/>
      <c r="CS871" s="82"/>
      <c r="CT871" s="82"/>
      <c r="CU871" s="82"/>
      <c r="CV871" s="82"/>
      <c r="CW871" s="82"/>
      <c r="CX871" s="82"/>
    </row>
    <row r="872">
      <c r="A872" s="80"/>
      <c r="B872" s="11"/>
      <c r="C872" s="11"/>
      <c r="D872" s="99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  <c r="BB872" s="82"/>
      <c r="BC872" s="82"/>
      <c r="BD872" s="82"/>
      <c r="BE872" s="82"/>
      <c r="BF872" s="82"/>
      <c r="BG872" s="82"/>
      <c r="BH872" s="82"/>
      <c r="BI872" s="82"/>
      <c r="BJ872" s="82"/>
      <c r="BK872" s="82"/>
      <c r="BL872" s="82"/>
      <c r="BM872" s="82"/>
      <c r="BN872" s="82"/>
      <c r="BO872" s="82"/>
      <c r="BP872" s="82"/>
      <c r="BQ872" s="82"/>
      <c r="BR872" s="82"/>
      <c r="BS872" s="82"/>
      <c r="BT872" s="82"/>
      <c r="BU872" s="82"/>
      <c r="BV872" s="82"/>
      <c r="BW872" s="82"/>
      <c r="BX872" s="82"/>
      <c r="BY872" s="82"/>
      <c r="BZ872" s="82"/>
      <c r="CA872" s="82"/>
      <c r="CB872" s="82"/>
      <c r="CC872" s="82"/>
      <c r="CD872" s="82"/>
      <c r="CE872" s="82"/>
      <c r="CF872" s="82"/>
      <c r="CG872" s="82"/>
      <c r="CH872" s="82"/>
      <c r="CI872" s="82"/>
      <c r="CJ872" s="82"/>
      <c r="CK872" s="82"/>
      <c r="CL872" s="82"/>
      <c r="CM872" s="82"/>
      <c r="CN872" s="82"/>
      <c r="CO872" s="82"/>
      <c r="CP872" s="82"/>
      <c r="CQ872" s="82"/>
      <c r="CR872" s="82"/>
      <c r="CS872" s="82"/>
      <c r="CT872" s="82"/>
      <c r="CU872" s="82"/>
      <c r="CV872" s="82"/>
      <c r="CW872" s="82"/>
      <c r="CX872" s="82"/>
    </row>
    <row r="873">
      <c r="A873" s="80"/>
      <c r="B873" s="11"/>
      <c r="C873" s="11"/>
      <c r="D873" s="99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  <c r="BB873" s="82"/>
      <c r="BC873" s="82"/>
      <c r="BD873" s="82"/>
      <c r="BE873" s="82"/>
      <c r="BF873" s="82"/>
      <c r="BG873" s="82"/>
      <c r="BH873" s="82"/>
      <c r="BI873" s="82"/>
      <c r="BJ873" s="82"/>
      <c r="BK873" s="82"/>
      <c r="BL873" s="82"/>
      <c r="BM873" s="82"/>
      <c r="BN873" s="82"/>
      <c r="BO873" s="82"/>
      <c r="BP873" s="82"/>
      <c r="BQ873" s="82"/>
      <c r="BR873" s="82"/>
      <c r="BS873" s="82"/>
      <c r="BT873" s="82"/>
      <c r="BU873" s="82"/>
      <c r="BV873" s="82"/>
      <c r="BW873" s="82"/>
      <c r="BX873" s="82"/>
      <c r="BY873" s="82"/>
      <c r="BZ873" s="82"/>
      <c r="CA873" s="82"/>
      <c r="CB873" s="82"/>
      <c r="CC873" s="82"/>
      <c r="CD873" s="82"/>
      <c r="CE873" s="82"/>
      <c r="CF873" s="82"/>
      <c r="CG873" s="82"/>
      <c r="CH873" s="82"/>
      <c r="CI873" s="82"/>
      <c r="CJ873" s="82"/>
      <c r="CK873" s="82"/>
      <c r="CL873" s="82"/>
      <c r="CM873" s="82"/>
      <c r="CN873" s="82"/>
      <c r="CO873" s="82"/>
      <c r="CP873" s="82"/>
      <c r="CQ873" s="82"/>
      <c r="CR873" s="82"/>
      <c r="CS873" s="82"/>
      <c r="CT873" s="82"/>
      <c r="CU873" s="82"/>
      <c r="CV873" s="82"/>
      <c r="CW873" s="82"/>
      <c r="CX873" s="82"/>
    </row>
    <row r="874">
      <c r="A874" s="80"/>
      <c r="B874" s="11"/>
      <c r="C874" s="11"/>
      <c r="D874" s="99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  <c r="BB874" s="82"/>
      <c r="BC874" s="82"/>
      <c r="BD874" s="82"/>
      <c r="BE874" s="82"/>
      <c r="BF874" s="82"/>
      <c r="BG874" s="82"/>
      <c r="BH874" s="82"/>
      <c r="BI874" s="82"/>
      <c r="BJ874" s="82"/>
      <c r="BK874" s="82"/>
      <c r="BL874" s="82"/>
      <c r="BM874" s="82"/>
      <c r="BN874" s="82"/>
      <c r="BO874" s="82"/>
      <c r="BP874" s="82"/>
      <c r="BQ874" s="82"/>
      <c r="BR874" s="82"/>
      <c r="BS874" s="82"/>
      <c r="BT874" s="82"/>
      <c r="BU874" s="82"/>
      <c r="BV874" s="82"/>
      <c r="BW874" s="82"/>
      <c r="BX874" s="82"/>
      <c r="BY874" s="82"/>
      <c r="BZ874" s="82"/>
      <c r="CA874" s="82"/>
      <c r="CB874" s="82"/>
      <c r="CC874" s="82"/>
      <c r="CD874" s="82"/>
      <c r="CE874" s="82"/>
      <c r="CF874" s="82"/>
      <c r="CG874" s="82"/>
      <c r="CH874" s="82"/>
      <c r="CI874" s="82"/>
      <c r="CJ874" s="82"/>
      <c r="CK874" s="82"/>
      <c r="CL874" s="82"/>
      <c r="CM874" s="82"/>
      <c r="CN874" s="82"/>
      <c r="CO874" s="82"/>
      <c r="CP874" s="82"/>
      <c r="CQ874" s="82"/>
      <c r="CR874" s="82"/>
      <c r="CS874" s="82"/>
      <c r="CT874" s="82"/>
      <c r="CU874" s="82"/>
      <c r="CV874" s="82"/>
      <c r="CW874" s="82"/>
      <c r="CX874" s="82"/>
    </row>
    <row r="875">
      <c r="A875" s="80"/>
      <c r="B875" s="11"/>
      <c r="C875" s="11"/>
      <c r="D875" s="99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  <c r="BB875" s="82"/>
      <c r="BC875" s="82"/>
      <c r="BD875" s="82"/>
      <c r="BE875" s="82"/>
      <c r="BF875" s="82"/>
      <c r="BG875" s="82"/>
      <c r="BH875" s="82"/>
      <c r="BI875" s="82"/>
      <c r="BJ875" s="82"/>
      <c r="BK875" s="82"/>
      <c r="BL875" s="82"/>
      <c r="BM875" s="82"/>
      <c r="BN875" s="82"/>
      <c r="BO875" s="82"/>
      <c r="BP875" s="82"/>
      <c r="BQ875" s="82"/>
      <c r="BR875" s="82"/>
      <c r="BS875" s="82"/>
      <c r="BT875" s="82"/>
      <c r="BU875" s="82"/>
      <c r="BV875" s="82"/>
      <c r="BW875" s="82"/>
      <c r="BX875" s="82"/>
      <c r="BY875" s="82"/>
      <c r="BZ875" s="82"/>
      <c r="CA875" s="82"/>
      <c r="CB875" s="82"/>
      <c r="CC875" s="82"/>
      <c r="CD875" s="82"/>
      <c r="CE875" s="82"/>
      <c r="CF875" s="82"/>
      <c r="CG875" s="82"/>
      <c r="CH875" s="82"/>
      <c r="CI875" s="82"/>
      <c r="CJ875" s="82"/>
      <c r="CK875" s="82"/>
      <c r="CL875" s="82"/>
      <c r="CM875" s="82"/>
      <c r="CN875" s="82"/>
      <c r="CO875" s="82"/>
      <c r="CP875" s="82"/>
      <c r="CQ875" s="82"/>
      <c r="CR875" s="82"/>
      <c r="CS875" s="82"/>
      <c r="CT875" s="82"/>
      <c r="CU875" s="82"/>
      <c r="CV875" s="82"/>
      <c r="CW875" s="82"/>
      <c r="CX875" s="82"/>
    </row>
    <row r="876">
      <c r="A876" s="80"/>
      <c r="B876" s="11"/>
      <c r="C876" s="11"/>
      <c r="D876" s="99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  <c r="BB876" s="82"/>
      <c r="BC876" s="82"/>
      <c r="BD876" s="82"/>
      <c r="BE876" s="82"/>
      <c r="BF876" s="82"/>
      <c r="BG876" s="82"/>
      <c r="BH876" s="82"/>
      <c r="BI876" s="82"/>
      <c r="BJ876" s="82"/>
      <c r="BK876" s="82"/>
      <c r="BL876" s="82"/>
      <c r="BM876" s="82"/>
      <c r="BN876" s="82"/>
      <c r="BO876" s="82"/>
      <c r="BP876" s="82"/>
      <c r="BQ876" s="82"/>
      <c r="BR876" s="82"/>
      <c r="BS876" s="82"/>
      <c r="BT876" s="82"/>
      <c r="BU876" s="82"/>
      <c r="BV876" s="82"/>
      <c r="BW876" s="82"/>
      <c r="BX876" s="82"/>
      <c r="BY876" s="82"/>
      <c r="BZ876" s="82"/>
      <c r="CA876" s="82"/>
      <c r="CB876" s="82"/>
      <c r="CC876" s="82"/>
      <c r="CD876" s="82"/>
      <c r="CE876" s="82"/>
      <c r="CF876" s="82"/>
      <c r="CG876" s="82"/>
      <c r="CH876" s="82"/>
      <c r="CI876" s="82"/>
      <c r="CJ876" s="82"/>
      <c r="CK876" s="82"/>
      <c r="CL876" s="82"/>
      <c r="CM876" s="82"/>
      <c r="CN876" s="82"/>
      <c r="CO876" s="82"/>
      <c r="CP876" s="82"/>
      <c r="CQ876" s="82"/>
      <c r="CR876" s="82"/>
      <c r="CS876" s="82"/>
      <c r="CT876" s="82"/>
      <c r="CU876" s="82"/>
      <c r="CV876" s="82"/>
      <c r="CW876" s="82"/>
      <c r="CX876" s="82"/>
    </row>
    <row r="877">
      <c r="A877" s="80"/>
      <c r="B877" s="11"/>
      <c r="C877" s="11"/>
      <c r="D877" s="99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  <c r="BB877" s="82"/>
      <c r="BC877" s="82"/>
      <c r="BD877" s="82"/>
      <c r="BE877" s="82"/>
      <c r="BF877" s="82"/>
      <c r="BG877" s="82"/>
      <c r="BH877" s="82"/>
      <c r="BI877" s="82"/>
      <c r="BJ877" s="82"/>
      <c r="BK877" s="82"/>
      <c r="BL877" s="82"/>
      <c r="BM877" s="82"/>
      <c r="BN877" s="82"/>
      <c r="BO877" s="82"/>
      <c r="BP877" s="82"/>
      <c r="BQ877" s="82"/>
      <c r="BR877" s="82"/>
      <c r="BS877" s="82"/>
      <c r="BT877" s="82"/>
      <c r="BU877" s="82"/>
      <c r="BV877" s="82"/>
      <c r="BW877" s="82"/>
      <c r="BX877" s="82"/>
      <c r="BY877" s="82"/>
      <c r="BZ877" s="82"/>
      <c r="CA877" s="82"/>
      <c r="CB877" s="82"/>
      <c r="CC877" s="82"/>
      <c r="CD877" s="82"/>
      <c r="CE877" s="82"/>
      <c r="CF877" s="82"/>
      <c r="CG877" s="82"/>
      <c r="CH877" s="82"/>
      <c r="CI877" s="82"/>
      <c r="CJ877" s="82"/>
      <c r="CK877" s="82"/>
      <c r="CL877" s="82"/>
      <c r="CM877" s="82"/>
      <c r="CN877" s="82"/>
      <c r="CO877" s="82"/>
      <c r="CP877" s="82"/>
      <c r="CQ877" s="82"/>
      <c r="CR877" s="82"/>
      <c r="CS877" s="82"/>
      <c r="CT877" s="82"/>
      <c r="CU877" s="82"/>
      <c r="CV877" s="82"/>
      <c r="CW877" s="82"/>
      <c r="CX877" s="82"/>
    </row>
    <row r="878">
      <c r="A878" s="80"/>
      <c r="B878" s="11"/>
      <c r="C878" s="11"/>
      <c r="D878" s="99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  <c r="BB878" s="82"/>
      <c r="BC878" s="82"/>
      <c r="BD878" s="82"/>
      <c r="BE878" s="82"/>
      <c r="BF878" s="82"/>
      <c r="BG878" s="82"/>
      <c r="BH878" s="82"/>
      <c r="BI878" s="82"/>
      <c r="BJ878" s="82"/>
      <c r="BK878" s="82"/>
      <c r="BL878" s="82"/>
      <c r="BM878" s="82"/>
      <c r="BN878" s="82"/>
      <c r="BO878" s="82"/>
      <c r="BP878" s="82"/>
      <c r="BQ878" s="82"/>
      <c r="BR878" s="82"/>
      <c r="BS878" s="82"/>
      <c r="BT878" s="82"/>
      <c r="BU878" s="82"/>
      <c r="BV878" s="82"/>
      <c r="BW878" s="82"/>
      <c r="BX878" s="82"/>
      <c r="BY878" s="82"/>
      <c r="BZ878" s="82"/>
      <c r="CA878" s="82"/>
      <c r="CB878" s="82"/>
      <c r="CC878" s="82"/>
      <c r="CD878" s="82"/>
      <c r="CE878" s="82"/>
      <c r="CF878" s="82"/>
      <c r="CG878" s="82"/>
      <c r="CH878" s="82"/>
      <c r="CI878" s="82"/>
      <c r="CJ878" s="82"/>
      <c r="CK878" s="82"/>
      <c r="CL878" s="82"/>
      <c r="CM878" s="82"/>
      <c r="CN878" s="82"/>
      <c r="CO878" s="82"/>
      <c r="CP878" s="82"/>
      <c r="CQ878" s="82"/>
      <c r="CR878" s="82"/>
      <c r="CS878" s="82"/>
      <c r="CT878" s="82"/>
      <c r="CU878" s="82"/>
      <c r="CV878" s="82"/>
      <c r="CW878" s="82"/>
      <c r="CX878" s="82"/>
    </row>
    <row r="879">
      <c r="A879" s="80"/>
      <c r="B879" s="11"/>
      <c r="C879" s="11"/>
      <c r="D879" s="99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  <c r="BB879" s="82"/>
      <c r="BC879" s="82"/>
      <c r="BD879" s="82"/>
      <c r="BE879" s="82"/>
      <c r="BF879" s="82"/>
      <c r="BG879" s="82"/>
      <c r="BH879" s="82"/>
      <c r="BI879" s="82"/>
      <c r="BJ879" s="82"/>
      <c r="BK879" s="82"/>
      <c r="BL879" s="82"/>
      <c r="BM879" s="82"/>
      <c r="BN879" s="82"/>
      <c r="BO879" s="82"/>
      <c r="BP879" s="82"/>
      <c r="BQ879" s="82"/>
      <c r="BR879" s="82"/>
      <c r="BS879" s="82"/>
      <c r="BT879" s="82"/>
      <c r="BU879" s="82"/>
      <c r="BV879" s="82"/>
      <c r="BW879" s="82"/>
      <c r="BX879" s="82"/>
      <c r="BY879" s="82"/>
      <c r="BZ879" s="82"/>
      <c r="CA879" s="82"/>
      <c r="CB879" s="82"/>
      <c r="CC879" s="82"/>
      <c r="CD879" s="82"/>
      <c r="CE879" s="82"/>
      <c r="CF879" s="82"/>
      <c r="CG879" s="82"/>
      <c r="CH879" s="82"/>
      <c r="CI879" s="82"/>
      <c r="CJ879" s="82"/>
      <c r="CK879" s="82"/>
      <c r="CL879" s="82"/>
      <c r="CM879" s="82"/>
      <c r="CN879" s="82"/>
      <c r="CO879" s="82"/>
      <c r="CP879" s="82"/>
      <c r="CQ879" s="82"/>
      <c r="CR879" s="82"/>
      <c r="CS879" s="82"/>
      <c r="CT879" s="82"/>
      <c r="CU879" s="82"/>
      <c r="CV879" s="82"/>
      <c r="CW879" s="82"/>
      <c r="CX879" s="82"/>
    </row>
    <row r="880">
      <c r="A880" s="80"/>
      <c r="B880" s="11"/>
      <c r="C880" s="11"/>
      <c r="D880" s="99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  <c r="BB880" s="82"/>
      <c r="BC880" s="82"/>
      <c r="BD880" s="82"/>
      <c r="BE880" s="82"/>
      <c r="BF880" s="82"/>
      <c r="BG880" s="82"/>
      <c r="BH880" s="82"/>
      <c r="BI880" s="82"/>
      <c r="BJ880" s="82"/>
      <c r="BK880" s="82"/>
      <c r="BL880" s="82"/>
      <c r="BM880" s="82"/>
      <c r="BN880" s="82"/>
      <c r="BO880" s="82"/>
      <c r="BP880" s="82"/>
      <c r="BQ880" s="82"/>
      <c r="BR880" s="82"/>
      <c r="BS880" s="82"/>
      <c r="BT880" s="82"/>
      <c r="BU880" s="82"/>
      <c r="BV880" s="82"/>
      <c r="BW880" s="82"/>
      <c r="BX880" s="82"/>
      <c r="BY880" s="82"/>
      <c r="BZ880" s="82"/>
      <c r="CA880" s="82"/>
      <c r="CB880" s="82"/>
      <c r="CC880" s="82"/>
      <c r="CD880" s="82"/>
      <c r="CE880" s="82"/>
      <c r="CF880" s="82"/>
      <c r="CG880" s="82"/>
      <c r="CH880" s="82"/>
      <c r="CI880" s="82"/>
      <c r="CJ880" s="82"/>
      <c r="CK880" s="82"/>
      <c r="CL880" s="82"/>
      <c r="CM880" s="82"/>
      <c r="CN880" s="82"/>
      <c r="CO880" s="82"/>
      <c r="CP880" s="82"/>
      <c r="CQ880" s="82"/>
      <c r="CR880" s="82"/>
      <c r="CS880" s="82"/>
      <c r="CT880" s="82"/>
      <c r="CU880" s="82"/>
      <c r="CV880" s="82"/>
      <c r="CW880" s="82"/>
      <c r="CX880" s="82"/>
    </row>
    <row r="881">
      <c r="A881" s="80"/>
      <c r="B881" s="11"/>
      <c r="C881" s="11"/>
      <c r="D881" s="99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  <c r="BB881" s="82"/>
      <c r="BC881" s="82"/>
      <c r="BD881" s="82"/>
      <c r="BE881" s="82"/>
      <c r="BF881" s="82"/>
      <c r="BG881" s="82"/>
      <c r="BH881" s="82"/>
      <c r="BI881" s="82"/>
      <c r="BJ881" s="82"/>
      <c r="BK881" s="82"/>
      <c r="BL881" s="82"/>
      <c r="BM881" s="82"/>
      <c r="BN881" s="82"/>
      <c r="BO881" s="82"/>
      <c r="BP881" s="82"/>
      <c r="BQ881" s="82"/>
      <c r="BR881" s="82"/>
      <c r="BS881" s="82"/>
      <c r="BT881" s="82"/>
      <c r="BU881" s="82"/>
      <c r="BV881" s="82"/>
      <c r="BW881" s="82"/>
      <c r="BX881" s="82"/>
      <c r="BY881" s="82"/>
      <c r="BZ881" s="82"/>
      <c r="CA881" s="82"/>
      <c r="CB881" s="82"/>
      <c r="CC881" s="82"/>
      <c r="CD881" s="82"/>
      <c r="CE881" s="82"/>
      <c r="CF881" s="82"/>
      <c r="CG881" s="82"/>
      <c r="CH881" s="82"/>
      <c r="CI881" s="82"/>
      <c r="CJ881" s="82"/>
      <c r="CK881" s="82"/>
      <c r="CL881" s="82"/>
      <c r="CM881" s="82"/>
      <c r="CN881" s="82"/>
      <c r="CO881" s="82"/>
      <c r="CP881" s="82"/>
      <c r="CQ881" s="82"/>
      <c r="CR881" s="82"/>
      <c r="CS881" s="82"/>
      <c r="CT881" s="82"/>
      <c r="CU881" s="82"/>
      <c r="CV881" s="82"/>
      <c r="CW881" s="82"/>
      <c r="CX881" s="82"/>
    </row>
    <row r="882">
      <c r="A882" s="80"/>
      <c r="B882" s="11"/>
      <c r="C882" s="11"/>
      <c r="D882" s="99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  <c r="BB882" s="82"/>
      <c r="BC882" s="82"/>
      <c r="BD882" s="82"/>
      <c r="BE882" s="82"/>
      <c r="BF882" s="82"/>
      <c r="BG882" s="82"/>
      <c r="BH882" s="82"/>
      <c r="BI882" s="82"/>
      <c r="BJ882" s="82"/>
      <c r="BK882" s="82"/>
      <c r="BL882" s="82"/>
      <c r="BM882" s="82"/>
      <c r="BN882" s="82"/>
      <c r="BO882" s="82"/>
      <c r="BP882" s="82"/>
      <c r="BQ882" s="82"/>
      <c r="BR882" s="82"/>
      <c r="BS882" s="82"/>
      <c r="BT882" s="82"/>
      <c r="BU882" s="82"/>
      <c r="BV882" s="82"/>
      <c r="BW882" s="82"/>
      <c r="BX882" s="82"/>
      <c r="BY882" s="82"/>
      <c r="BZ882" s="82"/>
      <c r="CA882" s="82"/>
      <c r="CB882" s="82"/>
      <c r="CC882" s="82"/>
      <c r="CD882" s="82"/>
      <c r="CE882" s="82"/>
      <c r="CF882" s="82"/>
      <c r="CG882" s="82"/>
      <c r="CH882" s="82"/>
      <c r="CI882" s="82"/>
      <c r="CJ882" s="82"/>
      <c r="CK882" s="82"/>
      <c r="CL882" s="82"/>
      <c r="CM882" s="82"/>
      <c r="CN882" s="82"/>
      <c r="CO882" s="82"/>
      <c r="CP882" s="82"/>
      <c r="CQ882" s="82"/>
      <c r="CR882" s="82"/>
      <c r="CS882" s="82"/>
      <c r="CT882" s="82"/>
      <c r="CU882" s="82"/>
      <c r="CV882" s="82"/>
      <c r="CW882" s="82"/>
      <c r="CX882" s="82"/>
    </row>
    <row r="883">
      <c r="A883" s="80"/>
      <c r="B883" s="11"/>
      <c r="C883" s="11"/>
      <c r="D883" s="99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  <c r="BB883" s="82"/>
      <c r="BC883" s="82"/>
      <c r="BD883" s="82"/>
      <c r="BE883" s="82"/>
      <c r="BF883" s="82"/>
      <c r="BG883" s="82"/>
      <c r="BH883" s="82"/>
      <c r="BI883" s="82"/>
      <c r="BJ883" s="82"/>
      <c r="BK883" s="82"/>
      <c r="BL883" s="82"/>
      <c r="BM883" s="82"/>
      <c r="BN883" s="82"/>
      <c r="BO883" s="82"/>
      <c r="BP883" s="82"/>
      <c r="BQ883" s="82"/>
      <c r="BR883" s="82"/>
      <c r="BS883" s="82"/>
      <c r="BT883" s="82"/>
      <c r="BU883" s="82"/>
      <c r="BV883" s="82"/>
      <c r="BW883" s="82"/>
      <c r="BX883" s="82"/>
      <c r="BY883" s="82"/>
      <c r="BZ883" s="82"/>
      <c r="CA883" s="82"/>
      <c r="CB883" s="82"/>
      <c r="CC883" s="82"/>
      <c r="CD883" s="82"/>
      <c r="CE883" s="82"/>
      <c r="CF883" s="82"/>
      <c r="CG883" s="82"/>
      <c r="CH883" s="82"/>
      <c r="CI883" s="82"/>
      <c r="CJ883" s="82"/>
      <c r="CK883" s="82"/>
      <c r="CL883" s="82"/>
      <c r="CM883" s="82"/>
      <c r="CN883" s="82"/>
      <c r="CO883" s="82"/>
      <c r="CP883" s="82"/>
      <c r="CQ883" s="82"/>
      <c r="CR883" s="82"/>
      <c r="CS883" s="82"/>
      <c r="CT883" s="82"/>
      <c r="CU883" s="82"/>
      <c r="CV883" s="82"/>
      <c r="CW883" s="82"/>
      <c r="CX883" s="82"/>
    </row>
    <row r="884">
      <c r="A884" s="80"/>
      <c r="B884" s="11"/>
      <c r="C884" s="11"/>
      <c r="D884" s="99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  <c r="BB884" s="82"/>
      <c r="BC884" s="82"/>
      <c r="BD884" s="82"/>
      <c r="BE884" s="82"/>
      <c r="BF884" s="82"/>
      <c r="BG884" s="82"/>
      <c r="BH884" s="82"/>
      <c r="BI884" s="82"/>
      <c r="BJ884" s="82"/>
      <c r="BK884" s="82"/>
      <c r="BL884" s="82"/>
      <c r="BM884" s="82"/>
      <c r="BN884" s="82"/>
      <c r="BO884" s="82"/>
      <c r="BP884" s="82"/>
      <c r="BQ884" s="82"/>
      <c r="BR884" s="82"/>
      <c r="BS884" s="82"/>
      <c r="BT884" s="82"/>
      <c r="BU884" s="82"/>
      <c r="BV884" s="82"/>
      <c r="BW884" s="82"/>
      <c r="BX884" s="82"/>
      <c r="BY884" s="82"/>
      <c r="BZ884" s="82"/>
      <c r="CA884" s="82"/>
      <c r="CB884" s="82"/>
      <c r="CC884" s="82"/>
      <c r="CD884" s="82"/>
      <c r="CE884" s="82"/>
      <c r="CF884" s="82"/>
      <c r="CG884" s="82"/>
      <c r="CH884" s="82"/>
      <c r="CI884" s="82"/>
      <c r="CJ884" s="82"/>
      <c r="CK884" s="82"/>
      <c r="CL884" s="82"/>
      <c r="CM884" s="82"/>
      <c r="CN884" s="82"/>
      <c r="CO884" s="82"/>
      <c r="CP884" s="82"/>
      <c r="CQ884" s="82"/>
      <c r="CR884" s="82"/>
      <c r="CS884" s="82"/>
      <c r="CT884" s="82"/>
      <c r="CU884" s="82"/>
      <c r="CV884" s="82"/>
      <c r="CW884" s="82"/>
      <c r="CX884" s="82"/>
    </row>
    <row r="885">
      <c r="A885" s="80"/>
      <c r="B885" s="11"/>
      <c r="C885" s="11"/>
      <c r="D885" s="99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  <c r="BB885" s="82"/>
      <c r="BC885" s="82"/>
      <c r="BD885" s="82"/>
      <c r="BE885" s="82"/>
      <c r="BF885" s="82"/>
      <c r="BG885" s="82"/>
      <c r="BH885" s="82"/>
      <c r="BI885" s="82"/>
      <c r="BJ885" s="82"/>
      <c r="BK885" s="82"/>
      <c r="BL885" s="82"/>
      <c r="BM885" s="82"/>
      <c r="BN885" s="82"/>
      <c r="BO885" s="82"/>
      <c r="BP885" s="82"/>
      <c r="BQ885" s="82"/>
      <c r="BR885" s="82"/>
      <c r="BS885" s="82"/>
      <c r="BT885" s="82"/>
      <c r="BU885" s="82"/>
      <c r="BV885" s="82"/>
      <c r="BW885" s="82"/>
      <c r="BX885" s="82"/>
      <c r="BY885" s="82"/>
      <c r="BZ885" s="82"/>
      <c r="CA885" s="82"/>
      <c r="CB885" s="82"/>
      <c r="CC885" s="82"/>
      <c r="CD885" s="82"/>
      <c r="CE885" s="82"/>
      <c r="CF885" s="82"/>
      <c r="CG885" s="82"/>
      <c r="CH885" s="82"/>
      <c r="CI885" s="82"/>
      <c r="CJ885" s="82"/>
      <c r="CK885" s="82"/>
      <c r="CL885" s="82"/>
      <c r="CM885" s="82"/>
      <c r="CN885" s="82"/>
      <c r="CO885" s="82"/>
      <c r="CP885" s="82"/>
      <c r="CQ885" s="82"/>
      <c r="CR885" s="82"/>
      <c r="CS885" s="82"/>
      <c r="CT885" s="82"/>
      <c r="CU885" s="82"/>
      <c r="CV885" s="82"/>
      <c r="CW885" s="82"/>
      <c r="CX885" s="82"/>
    </row>
    <row r="886">
      <c r="A886" s="80"/>
      <c r="B886" s="11"/>
      <c r="C886" s="11"/>
      <c r="D886" s="99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  <c r="BB886" s="82"/>
      <c r="BC886" s="82"/>
      <c r="BD886" s="82"/>
      <c r="BE886" s="82"/>
      <c r="BF886" s="82"/>
      <c r="BG886" s="82"/>
      <c r="BH886" s="82"/>
      <c r="BI886" s="82"/>
      <c r="BJ886" s="82"/>
      <c r="BK886" s="82"/>
      <c r="BL886" s="82"/>
      <c r="BM886" s="82"/>
      <c r="BN886" s="82"/>
      <c r="BO886" s="82"/>
      <c r="BP886" s="82"/>
      <c r="BQ886" s="82"/>
      <c r="BR886" s="82"/>
      <c r="BS886" s="82"/>
      <c r="BT886" s="82"/>
      <c r="BU886" s="82"/>
      <c r="BV886" s="82"/>
      <c r="BW886" s="82"/>
      <c r="BX886" s="82"/>
      <c r="BY886" s="82"/>
      <c r="BZ886" s="82"/>
      <c r="CA886" s="82"/>
      <c r="CB886" s="82"/>
      <c r="CC886" s="82"/>
      <c r="CD886" s="82"/>
      <c r="CE886" s="82"/>
      <c r="CF886" s="82"/>
      <c r="CG886" s="82"/>
      <c r="CH886" s="82"/>
      <c r="CI886" s="82"/>
      <c r="CJ886" s="82"/>
      <c r="CK886" s="82"/>
      <c r="CL886" s="82"/>
      <c r="CM886" s="82"/>
      <c r="CN886" s="82"/>
      <c r="CO886" s="82"/>
      <c r="CP886" s="82"/>
      <c r="CQ886" s="82"/>
      <c r="CR886" s="82"/>
      <c r="CS886" s="82"/>
      <c r="CT886" s="82"/>
      <c r="CU886" s="82"/>
      <c r="CV886" s="82"/>
      <c r="CW886" s="82"/>
      <c r="CX886" s="82"/>
    </row>
    <row r="887">
      <c r="A887" s="80"/>
      <c r="B887" s="11"/>
      <c r="C887" s="11"/>
      <c r="D887" s="99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  <c r="BB887" s="82"/>
      <c r="BC887" s="82"/>
      <c r="BD887" s="82"/>
      <c r="BE887" s="82"/>
      <c r="BF887" s="82"/>
      <c r="BG887" s="82"/>
      <c r="BH887" s="82"/>
      <c r="BI887" s="82"/>
      <c r="BJ887" s="82"/>
      <c r="BK887" s="82"/>
      <c r="BL887" s="82"/>
      <c r="BM887" s="82"/>
      <c r="BN887" s="82"/>
      <c r="BO887" s="82"/>
      <c r="BP887" s="82"/>
      <c r="BQ887" s="82"/>
      <c r="BR887" s="82"/>
      <c r="BS887" s="82"/>
      <c r="BT887" s="82"/>
      <c r="BU887" s="82"/>
      <c r="BV887" s="82"/>
      <c r="BW887" s="82"/>
      <c r="BX887" s="82"/>
      <c r="BY887" s="82"/>
      <c r="BZ887" s="82"/>
      <c r="CA887" s="82"/>
      <c r="CB887" s="82"/>
      <c r="CC887" s="82"/>
      <c r="CD887" s="82"/>
      <c r="CE887" s="82"/>
      <c r="CF887" s="82"/>
      <c r="CG887" s="82"/>
      <c r="CH887" s="82"/>
      <c r="CI887" s="82"/>
      <c r="CJ887" s="82"/>
      <c r="CK887" s="82"/>
      <c r="CL887" s="82"/>
      <c r="CM887" s="82"/>
      <c r="CN887" s="82"/>
      <c r="CO887" s="82"/>
      <c r="CP887" s="82"/>
      <c r="CQ887" s="82"/>
      <c r="CR887" s="82"/>
      <c r="CS887" s="82"/>
      <c r="CT887" s="82"/>
      <c r="CU887" s="82"/>
      <c r="CV887" s="82"/>
      <c r="CW887" s="82"/>
      <c r="CX887" s="82"/>
    </row>
    <row r="888">
      <c r="A888" s="80"/>
      <c r="B888" s="11"/>
      <c r="C888" s="11"/>
      <c r="D888" s="99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  <c r="BB888" s="82"/>
      <c r="BC888" s="82"/>
      <c r="BD888" s="82"/>
      <c r="BE888" s="82"/>
      <c r="BF888" s="82"/>
      <c r="BG888" s="82"/>
      <c r="BH888" s="82"/>
      <c r="BI888" s="82"/>
      <c r="BJ888" s="82"/>
      <c r="BK888" s="82"/>
      <c r="BL888" s="82"/>
      <c r="BM888" s="82"/>
      <c r="BN888" s="82"/>
      <c r="BO888" s="82"/>
      <c r="BP888" s="82"/>
      <c r="BQ888" s="82"/>
      <c r="BR888" s="82"/>
      <c r="BS888" s="82"/>
      <c r="BT888" s="82"/>
      <c r="BU888" s="82"/>
      <c r="BV888" s="82"/>
      <c r="BW888" s="82"/>
      <c r="BX888" s="82"/>
      <c r="BY888" s="82"/>
      <c r="BZ888" s="82"/>
      <c r="CA888" s="82"/>
      <c r="CB888" s="82"/>
      <c r="CC888" s="82"/>
      <c r="CD888" s="82"/>
      <c r="CE888" s="82"/>
      <c r="CF888" s="82"/>
      <c r="CG888" s="82"/>
      <c r="CH888" s="82"/>
      <c r="CI888" s="82"/>
      <c r="CJ888" s="82"/>
      <c r="CK888" s="82"/>
      <c r="CL888" s="82"/>
      <c r="CM888" s="82"/>
      <c r="CN888" s="82"/>
      <c r="CO888" s="82"/>
      <c r="CP888" s="82"/>
      <c r="CQ888" s="82"/>
      <c r="CR888" s="82"/>
      <c r="CS888" s="82"/>
      <c r="CT888" s="82"/>
      <c r="CU888" s="82"/>
      <c r="CV888" s="82"/>
      <c r="CW888" s="82"/>
      <c r="CX888" s="82"/>
    </row>
    <row r="889">
      <c r="A889" s="80"/>
      <c r="B889" s="11"/>
      <c r="C889" s="11"/>
      <c r="D889" s="99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  <c r="BB889" s="82"/>
      <c r="BC889" s="82"/>
      <c r="BD889" s="82"/>
      <c r="BE889" s="82"/>
      <c r="BF889" s="82"/>
      <c r="BG889" s="82"/>
      <c r="BH889" s="82"/>
      <c r="BI889" s="82"/>
      <c r="BJ889" s="82"/>
      <c r="BK889" s="82"/>
      <c r="BL889" s="82"/>
      <c r="BM889" s="82"/>
      <c r="BN889" s="82"/>
      <c r="BO889" s="82"/>
      <c r="BP889" s="82"/>
      <c r="BQ889" s="82"/>
      <c r="BR889" s="82"/>
      <c r="BS889" s="82"/>
      <c r="BT889" s="82"/>
      <c r="BU889" s="82"/>
      <c r="BV889" s="82"/>
      <c r="BW889" s="82"/>
      <c r="BX889" s="82"/>
      <c r="BY889" s="82"/>
      <c r="BZ889" s="82"/>
      <c r="CA889" s="82"/>
      <c r="CB889" s="82"/>
      <c r="CC889" s="82"/>
      <c r="CD889" s="82"/>
      <c r="CE889" s="82"/>
      <c r="CF889" s="82"/>
      <c r="CG889" s="82"/>
      <c r="CH889" s="82"/>
      <c r="CI889" s="82"/>
      <c r="CJ889" s="82"/>
      <c r="CK889" s="82"/>
      <c r="CL889" s="82"/>
      <c r="CM889" s="82"/>
      <c r="CN889" s="82"/>
      <c r="CO889" s="82"/>
      <c r="CP889" s="82"/>
      <c r="CQ889" s="82"/>
      <c r="CR889" s="82"/>
      <c r="CS889" s="82"/>
      <c r="CT889" s="82"/>
      <c r="CU889" s="82"/>
      <c r="CV889" s="82"/>
      <c r="CW889" s="82"/>
      <c r="CX889" s="82"/>
    </row>
    <row r="890">
      <c r="A890" s="80"/>
      <c r="B890" s="11"/>
      <c r="C890" s="11"/>
      <c r="D890" s="99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  <c r="BB890" s="82"/>
      <c r="BC890" s="82"/>
      <c r="BD890" s="82"/>
      <c r="BE890" s="82"/>
      <c r="BF890" s="82"/>
      <c r="BG890" s="82"/>
      <c r="BH890" s="82"/>
      <c r="BI890" s="82"/>
      <c r="BJ890" s="82"/>
      <c r="BK890" s="82"/>
      <c r="BL890" s="82"/>
      <c r="BM890" s="82"/>
      <c r="BN890" s="82"/>
      <c r="BO890" s="82"/>
      <c r="BP890" s="82"/>
      <c r="BQ890" s="82"/>
      <c r="BR890" s="82"/>
      <c r="BS890" s="82"/>
      <c r="BT890" s="82"/>
      <c r="BU890" s="82"/>
      <c r="BV890" s="82"/>
      <c r="BW890" s="82"/>
      <c r="BX890" s="82"/>
      <c r="BY890" s="82"/>
      <c r="BZ890" s="82"/>
      <c r="CA890" s="82"/>
      <c r="CB890" s="82"/>
      <c r="CC890" s="82"/>
      <c r="CD890" s="82"/>
      <c r="CE890" s="82"/>
      <c r="CF890" s="82"/>
      <c r="CG890" s="82"/>
      <c r="CH890" s="82"/>
      <c r="CI890" s="82"/>
      <c r="CJ890" s="82"/>
      <c r="CK890" s="82"/>
      <c r="CL890" s="82"/>
      <c r="CM890" s="82"/>
      <c r="CN890" s="82"/>
      <c r="CO890" s="82"/>
      <c r="CP890" s="82"/>
      <c r="CQ890" s="82"/>
      <c r="CR890" s="82"/>
      <c r="CS890" s="82"/>
      <c r="CT890" s="82"/>
      <c r="CU890" s="82"/>
      <c r="CV890" s="82"/>
      <c r="CW890" s="82"/>
      <c r="CX890" s="82"/>
    </row>
    <row r="891">
      <c r="A891" s="80"/>
      <c r="B891" s="11"/>
      <c r="C891" s="11"/>
      <c r="D891" s="99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  <c r="BB891" s="82"/>
      <c r="BC891" s="82"/>
      <c r="BD891" s="82"/>
      <c r="BE891" s="82"/>
      <c r="BF891" s="82"/>
      <c r="BG891" s="82"/>
      <c r="BH891" s="82"/>
      <c r="BI891" s="82"/>
      <c r="BJ891" s="82"/>
      <c r="BK891" s="82"/>
      <c r="BL891" s="82"/>
      <c r="BM891" s="82"/>
      <c r="BN891" s="82"/>
      <c r="BO891" s="82"/>
      <c r="BP891" s="82"/>
      <c r="BQ891" s="82"/>
      <c r="BR891" s="82"/>
      <c r="BS891" s="82"/>
      <c r="BT891" s="82"/>
      <c r="BU891" s="82"/>
      <c r="BV891" s="82"/>
      <c r="BW891" s="82"/>
      <c r="BX891" s="82"/>
      <c r="BY891" s="82"/>
      <c r="BZ891" s="82"/>
      <c r="CA891" s="82"/>
      <c r="CB891" s="82"/>
      <c r="CC891" s="82"/>
      <c r="CD891" s="82"/>
      <c r="CE891" s="82"/>
      <c r="CF891" s="82"/>
      <c r="CG891" s="82"/>
      <c r="CH891" s="82"/>
      <c r="CI891" s="82"/>
      <c r="CJ891" s="82"/>
      <c r="CK891" s="82"/>
      <c r="CL891" s="82"/>
      <c r="CM891" s="82"/>
      <c r="CN891" s="82"/>
      <c r="CO891" s="82"/>
      <c r="CP891" s="82"/>
      <c r="CQ891" s="82"/>
      <c r="CR891" s="82"/>
      <c r="CS891" s="82"/>
      <c r="CT891" s="82"/>
      <c r="CU891" s="82"/>
      <c r="CV891" s="82"/>
      <c r="CW891" s="82"/>
      <c r="CX891" s="82"/>
    </row>
    <row r="892">
      <c r="A892" s="80"/>
      <c r="B892" s="11"/>
      <c r="C892" s="11"/>
      <c r="D892" s="99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  <c r="BB892" s="82"/>
      <c r="BC892" s="82"/>
      <c r="BD892" s="82"/>
      <c r="BE892" s="82"/>
      <c r="BF892" s="82"/>
      <c r="BG892" s="82"/>
      <c r="BH892" s="82"/>
      <c r="BI892" s="82"/>
      <c r="BJ892" s="82"/>
      <c r="BK892" s="82"/>
      <c r="BL892" s="82"/>
      <c r="BM892" s="82"/>
      <c r="BN892" s="82"/>
      <c r="BO892" s="82"/>
      <c r="BP892" s="82"/>
      <c r="BQ892" s="82"/>
      <c r="BR892" s="82"/>
      <c r="BS892" s="82"/>
      <c r="BT892" s="82"/>
      <c r="BU892" s="82"/>
      <c r="BV892" s="82"/>
      <c r="BW892" s="82"/>
      <c r="BX892" s="82"/>
      <c r="BY892" s="82"/>
      <c r="BZ892" s="82"/>
      <c r="CA892" s="82"/>
      <c r="CB892" s="82"/>
      <c r="CC892" s="82"/>
      <c r="CD892" s="82"/>
      <c r="CE892" s="82"/>
      <c r="CF892" s="82"/>
      <c r="CG892" s="82"/>
      <c r="CH892" s="82"/>
      <c r="CI892" s="82"/>
      <c r="CJ892" s="82"/>
      <c r="CK892" s="82"/>
      <c r="CL892" s="82"/>
      <c r="CM892" s="82"/>
      <c r="CN892" s="82"/>
      <c r="CO892" s="82"/>
      <c r="CP892" s="82"/>
      <c r="CQ892" s="82"/>
      <c r="CR892" s="82"/>
      <c r="CS892" s="82"/>
      <c r="CT892" s="82"/>
      <c r="CU892" s="82"/>
      <c r="CV892" s="82"/>
      <c r="CW892" s="82"/>
      <c r="CX892" s="82"/>
    </row>
    <row r="893">
      <c r="A893" s="80"/>
      <c r="B893" s="11"/>
      <c r="C893" s="11"/>
      <c r="D893" s="99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  <c r="BB893" s="82"/>
      <c r="BC893" s="82"/>
      <c r="BD893" s="82"/>
      <c r="BE893" s="82"/>
      <c r="BF893" s="82"/>
      <c r="BG893" s="82"/>
      <c r="BH893" s="82"/>
      <c r="BI893" s="82"/>
      <c r="BJ893" s="82"/>
      <c r="BK893" s="82"/>
      <c r="BL893" s="82"/>
      <c r="BM893" s="82"/>
      <c r="BN893" s="82"/>
      <c r="BO893" s="82"/>
      <c r="BP893" s="82"/>
      <c r="BQ893" s="82"/>
      <c r="BR893" s="82"/>
      <c r="BS893" s="82"/>
      <c r="BT893" s="82"/>
      <c r="BU893" s="82"/>
      <c r="BV893" s="82"/>
      <c r="BW893" s="82"/>
      <c r="BX893" s="82"/>
      <c r="BY893" s="82"/>
      <c r="BZ893" s="82"/>
      <c r="CA893" s="82"/>
      <c r="CB893" s="82"/>
      <c r="CC893" s="82"/>
      <c r="CD893" s="82"/>
      <c r="CE893" s="82"/>
      <c r="CF893" s="82"/>
      <c r="CG893" s="82"/>
      <c r="CH893" s="82"/>
      <c r="CI893" s="82"/>
      <c r="CJ893" s="82"/>
      <c r="CK893" s="82"/>
      <c r="CL893" s="82"/>
      <c r="CM893" s="82"/>
      <c r="CN893" s="82"/>
      <c r="CO893" s="82"/>
      <c r="CP893" s="82"/>
      <c r="CQ893" s="82"/>
      <c r="CR893" s="82"/>
      <c r="CS893" s="82"/>
      <c r="CT893" s="82"/>
      <c r="CU893" s="82"/>
      <c r="CV893" s="82"/>
      <c r="CW893" s="82"/>
      <c r="CX893" s="82"/>
    </row>
    <row r="894">
      <c r="A894" s="80"/>
      <c r="B894" s="11"/>
      <c r="C894" s="11"/>
      <c r="D894" s="99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  <c r="BB894" s="82"/>
      <c r="BC894" s="82"/>
      <c r="BD894" s="82"/>
      <c r="BE894" s="82"/>
      <c r="BF894" s="82"/>
      <c r="BG894" s="82"/>
      <c r="BH894" s="82"/>
      <c r="BI894" s="82"/>
      <c r="BJ894" s="82"/>
      <c r="BK894" s="82"/>
      <c r="BL894" s="82"/>
      <c r="BM894" s="82"/>
      <c r="BN894" s="82"/>
      <c r="BO894" s="82"/>
      <c r="BP894" s="82"/>
      <c r="BQ894" s="82"/>
      <c r="BR894" s="82"/>
      <c r="BS894" s="82"/>
      <c r="BT894" s="82"/>
      <c r="BU894" s="82"/>
      <c r="BV894" s="82"/>
      <c r="BW894" s="82"/>
      <c r="BX894" s="82"/>
      <c r="BY894" s="82"/>
      <c r="BZ894" s="82"/>
      <c r="CA894" s="82"/>
      <c r="CB894" s="82"/>
      <c r="CC894" s="82"/>
      <c r="CD894" s="82"/>
      <c r="CE894" s="82"/>
      <c r="CF894" s="82"/>
      <c r="CG894" s="82"/>
      <c r="CH894" s="82"/>
      <c r="CI894" s="82"/>
      <c r="CJ894" s="82"/>
      <c r="CK894" s="82"/>
      <c r="CL894" s="82"/>
      <c r="CM894" s="82"/>
      <c r="CN894" s="82"/>
      <c r="CO894" s="82"/>
      <c r="CP894" s="82"/>
      <c r="CQ894" s="82"/>
      <c r="CR894" s="82"/>
      <c r="CS894" s="82"/>
      <c r="CT894" s="82"/>
      <c r="CU894" s="82"/>
      <c r="CV894" s="82"/>
      <c r="CW894" s="82"/>
      <c r="CX894" s="82"/>
    </row>
    <row r="895">
      <c r="A895" s="80"/>
      <c r="B895" s="11"/>
      <c r="C895" s="11"/>
      <c r="D895" s="99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  <c r="BB895" s="82"/>
      <c r="BC895" s="82"/>
      <c r="BD895" s="82"/>
      <c r="BE895" s="82"/>
      <c r="BF895" s="82"/>
      <c r="BG895" s="82"/>
      <c r="BH895" s="82"/>
      <c r="BI895" s="82"/>
      <c r="BJ895" s="82"/>
      <c r="BK895" s="82"/>
      <c r="BL895" s="82"/>
      <c r="BM895" s="82"/>
      <c r="BN895" s="82"/>
      <c r="BO895" s="82"/>
      <c r="BP895" s="82"/>
      <c r="BQ895" s="82"/>
      <c r="BR895" s="82"/>
      <c r="BS895" s="82"/>
      <c r="BT895" s="82"/>
      <c r="BU895" s="82"/>
      <c r="BV895" s="82"/>
      <c r="BW895" s="82"/>
      <c r="BX895" s="82"/>
      <c r="BY895" s="82"/>
      <c r="BZ895" s="82"/>
      <c r="CA895" s="82"/>
      <c r="CB895" s="82"/>
      <c r="CC895" s="82"/>
      <c r="CD895" s="82"/>
      <c r="CE895" s="82"/>
      <c r="CF895" s="82"/>
      <c r="CG895" s="82"/>
      <c r="CH895" s="82"/>
      <c r="CI895" s="82"/>
      <c r="CJ895" s="82"/>
      <c r="CK895" s="82"/>
      <c r="CL895" s="82"/>
      <c r="CM895" s="82"/>
      <c r="CN895" s="82"/>
      <c r="CO895" s="82"/>
      <c r="CP895" s="82"/>
      <c r="CQ895" s="82"/>
      <c r="CR895" s="82"/>
      <c r="CS895" s="82"/>
      <c r="CT895" s="82"/>
      <c r="CU895" s="82"/>
      <c r="CV895" s="82"/>
      <c r="CW895" s="82"/>
      <c r="CX895" s="82"/>
    </row>
    <row r="896">
      <c r="A896" s="80"/>
      <c r="B896" s="11"/>
      <c r="C896" s="11"/>
      <c r="D896" s="99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  <c r="BB896" s="82"/>
      <c r="BC896" s="82"/>
      <c r="BD896" s="82"/>
      <c r="BE896" s="82"/>
      <c r="BF896" s="82"/>
      <c r="BG896" s="82"/>
      <c r="BH896" s="82"/>
      <c r="BI896" s="82"/>
      <c r="BJ896" s="82"/>
      <c r="BK896" s="82"/>
      <c r="BL896" s="82"/>
      <c r="BM896" s="82"/>
      <c r="BN896" s="82"/>
      <c r="BO896" s="82"/>
      <c r="BP896" s="82"/>
      <c r="BQ896" s="82"/>
      <c r="BR896" s="82"/>
      <c r="BS896" s="82"/>
      <c r="BT896" s="82"/>
      <c r="BU896" s="82"/>
      <c r="BV896" s="82"/>
      <c r="BW896" s="82"/>
      <c r="BX896" s="82"/>
      <c r="BY896" s="82"/>
      <c r="BZ896" s="82"/>
      <c r="CA896" s="82"/>
      <c r="CB896" s="82"/>
      <c r="CC896" s="82"/>
      <c r="CD896" s="82"/>
      <c r="CE896" s="82"/>
      <c r="CF896" s="82"/>
      <c r="CG896" s="82"/>
      <c r="CH896" s="82"/>
      <c r="CI896" s="82"/>
      <c r="CJ896" s="82"/>
      <c r="CK896" s="82"/>
      <c r="CL896" s="82"/>
      <c r="CM896" s="82"/>
      <c r="CN896" s="82"/>
      <c r="CO896" s="82"/>
      <c r="CP896" s="82"/>
      <c r="CQ896" s="82"/>
      <c r="CR896" s="82"/>
      <c r="CS896" s="82"/>
      <c r="CT896" s="82"/>
      <c r="CU896" s="82"/>
      <c r="CV896" s="82"/>
      <c r="CW896" s="82"/>
      <c r="CX896" s="82"/>
    </row>
    <row r="897">
      <c r="A897" s="80"/>
      <c r="B897" s="11"/>
      <c r="C897" s="11"/>
      <c r="D897" s="99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  <c r="BB897" s="82"/>
      <c r="BC897" s="82"/>
      <c r="BD897" s="82"/>
      <c r="BE897" s="82"/>
      <c r="BF897" s="82"/>
      <c r="BG897" s="82"/>
      <c r="BH897" s="82"/>
      <c r="BI897" s="82"/>
      <c r="BJ897" s="82"/>
      <c r="BK897" s="82"/>
      <c r="BL897" s="82"/>
      <c r="BM897" s="82"/>
      <c r="BN897" s="82"/>
      <c r="BO897" s="82"/>
      <c r="BP897" s="82"/>
      <c r="BQ897" s="82"/>
      <c r="BR897" s="82"/>
      <c r="BS897" s="82"/>
      <c r="BT897" s="82"/>
      <c r="BU897" s="82"/>
      <c r="BV897" s="82"/>
      <c r="BW897" s="82"/>
      <c r="BX897" s="82"/>
      <c r="BY897" s="82"/>
      <c r="BZ897" s="82"/>
      <c r="CA897" s="82"/>
      <c r="CB897" s="82"/>
      <c r="CC897" s="82"/>
      <c r="CD897" s="82"/>
      <c r="CE897" s="82"/>
      <c r="CF897" s="82"/>
      <c r="CG897" s="82"/>
      <c r="CH897" s="82"/>
      <c r="CI897" s="82"/>
      <c r="CJ897" s="82"/>
      <c r="CK897" s="82"/>
      <c r="CL897" s="82"/>
      <c r="CM897" s="82"/>
      <c r="CN897" s="82"/>
      <c r="CO897" s="82"/>
      <c r="CP897" s="82"/>
      <c r="CQ897" s="82"/>
      <c r="CR897" s="82"/>
      <c r="CS897" s="82"/>
      <c r="CT897" s="82"/>
      <c r="CU897" s="82"/>
      <c r="CV897" s="82"/>
      <c r="CW897" s="82"/>
      <c r="CX897" s="82"/>
    </row>
    <row r="898">
      <c r="A898" s="80"/>
      <c r="B898" s="11"/>
      <c r="C898" s="11"/>
      <c r="D898" s="99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  <c r="BB898" s="82"/>
      <c r="BC898" s="82"/>
      <c r="BD898" s="82"/>
      <c r="BE898" s="82"/>
      <c r="BF898" s="82"/>
      <c r="BG898" s="82"/>
      <c r="BH898" s="82"/>
      <c r="BI898" s="82"/>
      <c r="BJ898" s="82"/>
      <c r="BK898" s="82"/>
      <c r="BL898" s="82"/>
      <c r="BM898" s="82"/>
      <c r="BN898" s="82"/>
      <c r="BO898" s="82"/>
      <c r="BP898" s="82"/>
      <c r="BQ898" s="82"/>
      <c r="BR898" s="82"/>
      <c r="BS898" s="82"/>
      <c r="BT898" s="82"/>
      <c r="BU898" s="82"/>
      <c r="BV898" s="82"/>
      <c r="BW898" s="82"/>
      <c r="BX898" s="82"/>
      <c r="BY898" s="82"/>
      <c r="BZ898" s="82"/>
      <c r="CA898" s="82"/>
      <c r="CB898" s="82"/>
      <c r="CC898" s="82"/>
      <c r="CD898" s="82"/>
      <c r="CE898" s="82"/>
      <c r="CF898" s="82"/>
      <c r="CG898" s="82"/>
      <c r="CH898" s="82"/>
      <c r="CI898" s="82"/>
      <c r="CJ898" s="82"/>
      <c r="CK898" s="82"/>
      <c r="CL898" s="82"/>
      <c r="CM898" s="82"/>
      <c r="CN898" s="82"/>
      <c r="CO898" s="82"/>
      <c r="CP898" s="82"/>
      <c r="CQ898" s="82"/>
      <c r="CR898" s="82"/>
      <c r="CS898" s="82"/>
      <c r="CT898" s="82"/>
      <c r="CU898" s="82"/>
      <c r="CV898" s="82"/>
      <c r="CW898" s="82"/>
      <c r="CX898" s="82"/>
    </row>
    <row r="899">
      <c r="A899" s="80"/>
      <c r="B899" s="11"/>
      <c r="C899" s="11"/>
      <c r="D899" s="99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  <c r="BB899" s="82"/>
      <c r="BC899" s="82"/>
      <c r="BD899" s="82"/>
      <c r="BE899" s="82"/>
      <c r="BF899" s="82"/>
      <c r="BG899" s="82"/>
      <c r="BH899" s="82"/>
      <c r="BI899" s="82"/>
      <c r="BJ899" s="82"/>
      <c r="BK899" s="82"/>
      <c r="BL899" s="82"/>
      <c r="BM899" s="82"/>
      <c r="BN899" s="82"/>
      <c r="BO899" s="82"/>
      <c r="BP899" s="82"/>
      <c r="BQ899" s="82"/>
      <c r="BR899" s="82"/>
      <c r="BS899" s="82"/>
      <c r="BT899" s="82"/>
      <c r="BU899" s="82"/>
      <c r="BV899" s="82"/>
      <c r="BW899" s="82"/>
      <c r="BX899" s="82"/>
      <c r="BY899" s="82"/>
      <c r="BZ899" s="82"/>
      <c r="CA899" s="82"/>
      <c r="CB899" s="82"/>
      <c r="CC899" s="82"/>
      <c r="CD899" s="82"/>
      <c r="CE899" s="82"/>
      <c r="CF899" s="82"/>
      <c r="CG899" s="82"/>
      <c r="CH899" s="82"/>
      <c r="CI899" s="82"/>
      <c r="CJ899" s="82"/>
      <c r="CK899" s="82"/>
      <c r="CL899" s="82"/>
      <c r="CM899" s="82"/>
      <c r="CN899" s="82"/>
      <c r="CO899" s="82"/>
      <c r="CP899" s="82"/>
      <c r="CQ899" s="82"/>
      <c r="CR899" s="82"/>
      <c r="CS899" s="82"/>
      <c r="CT899" s="82"/>
      <c r="CU899" s="82"/>
      <c r="CV899" s="82"/>
      <c r="CW899" s="82"/>
      <c r="CX899" s="82"/>
    </row>
    <row r="900">
      <c r="A900" s="80"/>
      <c r="B900" s="11"/>
      <c r="C900" s="11"/>
      <c r="D900" s="99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  <c r="BB900" s="82"/>
      <c r="BC900" s="82"/>
      <c r="BD900" s="82"/>
      <c r="BE900" s="82"/>
      <c r="BF900" s="82"/>
      <c r="BG900" s="82"/>
      <c r="BH900" s="82"/>
      <c r="BI900" s="82"/>
      <c r="BJ900" s="82"/>
      <c r="BK900" s="82"/>
      <c r="BL900" s="82"/>
      <c r="BM900" s="82"/>
      <c r="BN900" s="82"/>
      <c r="BO900" s="82"/>
      <c r="BP900" s="82"/>
      <c r="BQ900" s="82"/>
      <c r="BR900" s="82"/>
      <c r="BS900" s="82"/>
      <c r="BT900" s="82"/>
      <c r="BU900" s="82"/>
      <c r="BV900" s="82"/>
      <c r="BW900" s="82"/>
      <c r="BX900" s="82"/>
      <c r="BY900" s="82"/>
      <c r="BZ900" s="82"/>
      <c r="CA900" s="82"/>
      <c r="CB900" s="82"/>
      <c r="CC900" s="82"/>
      <c r="CD900" s="82"/>
      <c r="CE900" s="82"/>
      <c r="CF900" s="82"/>
      <c r="CG900" s="82"/>
      <c r="CH900" s="82"/>
      <c r="CI900" s="82"/>
      <c r="CJ900" s="82"/>
      <c r="CK900" s="82"/>
      <c r="CL900" s="82"/>
      <c r="CM900" s="82"/>
      <c r="CN900" s="82"/>
      <c r="CO900" s="82"/>
      <c r="CP900" s="82"/>
      <c r="CQ900" s="82"/>
      <c r="CR900" s="82"/>
      <c r="CS900" s="82"/>
      <c r="CT900" s="82"/>
      <c r="CU900" s="82"/>
      <c r="CV900" s="82"/>
      <c r="CW900" s="82"/>
      <c r="CX900" s="82"/>
    </row>
    <row r="901">
      <c r="A901" s="80"/>
      <c r="B901" s="11"/>
      <c r="C901" s="11"/>
      <c r="D901" s="99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  <c r="BB901" s="82"/>
      <c r="BC901" s="82"/>
      <c r="BD901" s="82"/>
      <c r="BE901" s="82"/>
      <c r="BF901" s="82"/>
      <c r="BG901" s="82"/>
      <c r="BH901" s="82"/>
      <c r="BI901" s="82"/>
      <c r="BJ901" s="82"/>
      <c r="BK901" s="82"/>
      <c r="BL901" s="82"/>
      <c r="BM901" s="82"/>
      <c r="BN901" s="82"/>
      <c r="BO901" s="82"/>
      <c r="BP901" s="82"/>
      <c r="BQ901" s="82"/>
      <c r="BR901" s="82"/>
      <c r="BS901" s="82"/>
      <c r="BT901" s="82"/>
      <c r="BU901" s="82"/>
      <c r="BV901" s="82"/>
      <c r="BW901" s="82"/>
      <c r="BX901" s="82"/>
      <c r="BY901" s="82"/>
      <c r="BZ901" s="82"/>
      <c r="CA901" s="82"/>
      <c r="CB901" s="82"/>
      <c r="CC901" s="82"/>
      <c r="CD901" s="82"/>
      <c r="CE901" s="82"/>
      <c r="CF901" s="82"/>
      <c r="CG901" s="82"/>
      <c r="CH901" s="82"/>
      <c r="CI901" s="82"/>
      <c r="CJ901" s="82"/>
      <c r="CK901" s="82"/>
      <c r="CL901" s="82"/>
      <c r="CM901" s="82"/>
      <c r="CN901" s="82"/>
      <c r="CO901" s="82"/>
      <c r="CP901" s="82"/>
      <c r="CQ901" s="82"/>
      <c r="CR901" s="82"/>
      <c r="CS901" s="82"/>
      <c r="CT901" s="82"/>
      <c r="CU901" s="82"/>
      <c r="CV901" s="82"/>
      <c r="CW901" s="82"/>
      <c r="CX901" s="82"/>
    </row>
    <row r="902">
      <c r="A902" s="80"/>
      <c r="B902" s="11"/>
      <c r="C902" s="11"/>
      <c r="D902" s="99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  <c r="BB902" s="82"/>
      <c r="BC902" s="82"/>
      <c r="BD902" s="82"/>
      <c r="BE902" s="82"/>
      <c r="BF902" s="82"/>
      <c r="BG902" s="82"/>
      <c r="BH902" s="82"/>
      <c r="BI902" s="82"/>
      <c r="BJ902" s="82"/>
      <c r="BK902" s="82"/>
      <c r="BL902" s="82"/>
      <c r="BM902" s="82"/>
      <c r="BN902" s="82"/>
      <c r="BO902" s="82"/>
      <c r="BP902" s="82"/>
      <c r="BQ902" s="82"/>
      <c r="BR902" s="82"/>
      <c r="BS902" s="82"/>
      <c r="BT902" s="82"/>
      <c r="BU902" s="82"/>
      <c r="BV902" s="82"/>
      <c r="BW902" s="82"/>
      <c r="BX902" s="82"/>
      <c r="BY902" s="82"/>
      <c r="BZ902" s="82"/>
      <c r="CA902" s="82"/>
      <c r="CB902" s="82"/>
      <c r="CC902" s="82"/>
      <c r="CD902" s="82"/>
      <c r="CE902" s="82"/>
      <c r="CF902" s="82"/>
      <c r="CG902" s="82"/>
      <c r="CH902" s="82"/>
      <c r="CI902" s="82"/>
      <c r="CJ902" s="82"/>
      <c r="CK902" s="82"/>
      <c r="CL902" s="82"/>
      <c r="CM902" s="82"/>
      <c r="CN902" s="82"/>
      <c r="CO902" s="82"/>
      <c r="CP902" s="82"/>
      <c r="CQ902" s="82"/>
      <c r="CR902" s="82"/>
      <c r="CS902" s="82"/>
      <c r="CT902" s="82"/>
      <c r="CU902" s="82"/>
      <c r="CV902" s="82"/>
      <c r="CW902" s="82"/>
      <c r="CX902" s="82"/>
    </row>
    <row r="903">
      <c r="A903" s="80"/>
      <c r="B903" s="11"/>
      <c r="C903" s="11"/>
      <c r="D903" s="99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  <c r="BB903" s="82"/>
      <c r="BC903" s="82"/>
      <c r="BD903" s="82"/>
      <c r="BE903" s="82"/>
      <c r="BF903" s="82"/>
      <c r="BG903" s="82"/>
      <c r="BH903" s="82"/>
      <c r="BI903" s="82"/>
      <c r="BJ903" s="82"/>
      <c r="BK903" s="82"/>
      <c r="BL903" s="82"/>
      <c r="BM903" s="82"/>
      <c r="BN903" s="82"/>
      <c r="BO903" s="82"/>
      <c r="BP903" s="82"/>
      <c r="BQ903" s="82"/>
      <c r="BR903" s="82"/>
      <c r="BS903" s="82"/>
      <c r="BT903" s="82"/>
      <c r="BU903" s="82"/>
      <c r="BV903" s="82"/>
      <c r="BW903" s="82"/>
      <c r="BX903" s="82"/>
      <c r="BY903" s="82"/>
      <c r="BZ903" s="82"/>
      <c r="CA903" s="82"/>
      <c r="CB903" s="82"/>
      <c r="CC903" s="82"/>
      <c r="CD903" s="82"/>
      <c r="CE903" s="82"/>
      <c r="CF903" s="82"/>
      <c r="CG903" s="82"/>
      <c r="CH903" s="82"/>
      <c r="CI903" s="82"/>
      <c r="CJ903" s="82"/>
      <c r="CK903" s="82"/>
      <c r="CL903" s="82"/>
      <c r="CM903" s="82"/>
      <c r="CN903" s="82"/>
      <c r="CO903" s="82"/>
      <c r="CP903" s="82"/>
      <c r="CQ903" s="82"/>
      <c r="CR903" s="82"/>
      <c r="CS903" s="82"/>
      <c r="CT903" s="82"/>
      <c r="CU903" s="82"/>
      <c r="CV903" s="82"/>
      <c r="CW903" s="82"/>
      <c r="CX903" s="82"/>
    </row>
    <row r="904">
      <c r="A904" s="80"/>
      <c r="B904" s="11"/>
      <c r="C904" s="11"/>
      <c r="D904" s="99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  <c r="BB904" s="82"/>
      <c r="BC904" s="82"/>
      <c r="BD904" s="82"/>
      <c r="BE904" s="82"/>
      <c r="BF904" s="82"/>
      <c r="BG904" s="82"/>
      <c r="BH904" s="82"/>
      <c r="BI904" s="82"/>
      <c r="BJ904" s="82"/>
      <c r="BK904" s="82"/>
      <c r="BL904" s="82"/>
      <c r="BM904" s="82"/>
      <c r="BN904" s="82"/>
      <c r="BO904" s="82"/>
      <c r="BP904" s="82"/>
      <c r="BQ904" s="82"/>
      <c r="BR904" s="82"/>
      <c r="BS904" s="82"/>
      <c r="BT904" s="82"/>
      <c r="BU904" s="82"/>
      <c r="BV904" s="82"/>
      <c r="BW904" s="82"/>
      <c r="BX904" s="82"/>
      <c r="BY904" s="82"/>
      <c r="BZ904" s="82"/>
      <c r="CA904" s="82"/>
      <c r="CB904" s="82"/>
      <c r="CC904" s="82"/>
      <c r="CD904" s="82"/>
      <c r="CE904" s="82"/>
      <c r="CF904" s="82"/>
      <c r="CG904" s="82"/>
      <c r="CH904" s="82"/>
      <c r="CI904" s="82"/>
      <c r="CJ904" s="82"/>
      <c r="CK904" s="82"/>
      <c r="CL904" s="82"/>
      <c r="CM904" s="82"/>
      <c r="CN904" s="82"/>
      <c r="CO904" s="82"/>
      <c r="CP904" s="82"/>
      <c r="CQ904" s="82"/>
      <c r="CR904" s="82"/>
      <c r="CS904" s="82"/>
      <c r="CT904" s="82"/>
      <c r="CU904" s="82"/>
      <c r="CV904" s="82"/>
      <c r="CW904" s="82"/>
      <c r="CX904" s="82"/>
    </row>
    <row r="905">
      <c r="A905" s="80"/>
      <c r="B905" s="11"/>
      <c r="C905" s="11"/>
      <c r="D905" s="99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  <c r="BB905" s="82"/>
      <c r="BC905" s="82"/>
      <c r="BD905" s="82"/>
      <c r="BE905" s="82"/>
      <c r="BF905" s="82"/>
      <c r="BG905" s="82"/>
      <c r="BH905" s="82"/>
      <c r="BI905" s="82"/>
      <c r="BJ905" s="82"/>
      <c r="BK905" s="82"/>
      <c r="BL905" s="82"/>
      <c r="BM905" s="82"/>
      <c r="BN905" s="82"/>
      <c r="BO905" s="82"/>
      <c r="BP905" s="82"/>
      <c r="BQ905" s="82"/>
      <c r="BR905" s="82"/>
      <c r="BS905" s="82"/>
      <c r="BT905" s="82"/>
      <c r="BU905" s="82"/>
      <c r="BV905" s="82"/>
      <c r="BW905" s="82"/>
      <c r="BX905" s="82"/>
      <c r="BY905" s="82"/>
      <c r="BZ905" s="82"/>
      <c r="CA905" s="82"/>
      <c r="CB905" s="82"/>
      <c r="CC905" s="82"/>
      <c r="CD905" s="82"/>
      <c r="CE905" s="82"/>
      <c r="CF905" s="82"/>
      <c r="CG905" s="82"/>
      <c r="CH905" s="82"/>
      <c r="CI905" s="82"/>
      <c r="CJ905" s="82"/>
      <c r="CK905" s="82"/>
      <c r="CL905" s="82"/>
      <c r="CM905" s="82"/>
      <c r="CN905" s="82"/>
      <c r="CO905" s="82"/>
      <c r="CP905" s="82"/>
      <c r="CQ905" s="82"/>
      <c r="CR905" s="82"/>
      <c r="CS905" s="82"/>
      <c r="CT905" s="82"/>
      <c r="CU905" s="82"/>
      <c r="CV905" s="82"/>
      <c r="CW905" s="82"/>
      <c r="CX905" s="82"/>
    </row>
    <row r="906">
      <c r="A906" s="80"/>
      <c r="B906" s="11"/>
      <c r="C906" s="11"/>
      <c r="D906" s="99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  <c r="BB906" s="82"/>
      <c r="BC906" s="82"/>
      <c r="BD906" s="82"/>
      <c r="BE906" s="82"/>
      <c r="BF906" s="82"/>
      <c r="BG906" s="82"/>
      <c r="BH906" s="82"/>
      <c r="BI906" s="82"/>
      <c r="BJ906" s="82"/>
      <c r="BK906" s="82"/>
      <c r="BL906" s="82"/>
      <c r="BM906" s="82"/>
      <c r="BN906" s="82"/>
      <c r="BO906" s="82"/>
      <c r="BP906" s="82"/>
      <c r="BQ906" s="82"/>
      <c r="BR906" s="82"/>
      <c r="BS906" s="82"/>
      <c r="BT906" s="82"/>
      <c r="BU906" s="82"/>
      <c r="BV906" s="82"/>
      <c r="BW906" s="82"/>
      <c r="BX906" s="82"/>
      <c r="BY906" s="82"/>
      <c r="BZ906" s="82"/>
      <c r="CA906" s="82"/>
      <c r="CB906" s="82"/>
      <c r="CC906" s="82"/>
      <c r="CD906" s="82"/>
      <c r="CE906" s="82"/>
      <c r="CF906" s="82"/>
      <c r="CG906" s="82"/>
      <c r="CH906" s="82"/>
      <c r="CI906" s="82"/>
      <c r="CJ906" s="82"/>
      <c r="CK906" s="82"/>
      <c r="CL906" s="82"/>
      <c r="CM906" s="82"/>
      <c r="CN906" s="82"/>
      <c r="CO906" s="82"/>
      <c r="CP906" s="82"/>
      <c r="CQ906" s="82"/>
      <c r="CR906" s="82"/>
      <c r="CS906" s="82"/>
      <c r="CT906" s="82"/>
      <c r="CU906" s="82"/>
      <c r="CV906" s="82"/>
      <c r="CW906" s="82"/>
      <c r="CX906" s="82"/>
    </row>
    <row r="907">
      <c r="A907" s="80"/>
      <c r="B907" s="11"/>
      <c r="C907" s="11"/>
      <c r="D907" s="99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  <c r="BB907" s="82"/>
      <c r="BC907" s="82"/>
      <c r="BD907" s="82"/>
      <c r="BE907" s="82"/>
      <c r="BF907" s="82"/>
      <c r="BG907" s="82"/>
      <c r="BH907" s="82"/>
      <c r="BI907" s="82"/>
      <c r="BJ907" s="82"/>
      <c r="BK907" s="82"/>
      <c r="BL907" s="82"/>
      <c r="BM907" s="82"/>
      <c r="BN907" s="82"/>
      <c r="BO907" s="82"/>
      <c r="BP907" s="82"/>
      <c r="BQ907" s="82"/>
      <c r="BR907" s="82"/>
      <c r="BS907" s="82"/>
      <c r="BT907" s="82"/>
      <c r="BU907" s="82"/>
      <c r="BV907" s="82"/>
      <c r="BW907" s="82"/>
      <c r="BX907" s="82"/>
      <c r="BY907" s="82"/>
      <c r="BZ907" s="82"/>
      <c r="CA907" s="82"/>
      <c r="CB907" s="82"/>
      <c r="CC907" s="82"/>
      <c r="CD907" s="82"/>
      <c r="CE907" s="82"/>
      <c r="CF907" s="82"/>
      <c r="CG907" s="82"/>
      <c r="CH907" s="82"/>
      <c r="CI907" s="82"/>
      <c r="CJ907" s="82"/>
      <c r="CK907" s="82"/>
      <c r="CL907" s="82"/>
      <c r="CM907" s="82"/>
      <c r="CN907" s="82"/>
      <c r="CO907" s="82"/>
      <c r="CP907" s="82"/>
      <c r="CQ907" s="82"/>
      <c r="CR907" s="82"/>
      <c r="CS907" s="82"/>
      <c r="CT907" s="82"/>
      <c r="CU907" s="82"/>
      <c r="CV907" s="82"/>
      <c r="CW907" s="82"/>
      <c r="CX907" s="82"/>
    </row>
    <row r="908">
      <c r="A908" s="80"/>
      <c r="B908" s="11"/>
      <c r="C908" s="11"/>
      <c r="D908" s="99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  <c r="BB908" s="82"/>
      <c r="BC908" s="82"/>
      <c r="BD908" s="82"/>
      <c r="BE908" s="82"/>
      <c r="BF908" s="82"/>
      <c r="BG908" s="82"/>
      <c r="BH908" s="82"/>
      <c r="BI908" s="82"/>
      <c r="BJ908" s="82"/>
      <c r="BK908" s="82"/>
      <c r="BL908" s="82"/>
      <c r="BM908" s="82"/>
      <c r="BN908" s="82"/>
      <c r="BO908" s="82"/>
      <c r="BP908" s="82"/>
      <c r="BQ908" s="82"/>
      <c r="BR908" s="82"/>
      <c r="BS908" s="82"/>
      <c r="BT908" s="82"/>
      <c r="BU908" s="82"/>
      <c r="BV908" s="82"/>
      <c r="BW908" s="82"/>
      <c r="BX908" s="82"/>
      <c r="BY908" s="82"/>
      <c r="BZ908" s="82"/>
      <c r="CA908" s="82"/>
      <c r="CB908" s="82"/>
      <c r="CC908" s="82"/>
      <c r="CD908" s="82"/>
      <c r="CE908" s="82"/>
      <c r="CF908" s="82"/>
      <c r="CG908" s="82"/>
      <c r="CH908" s="82"/>
      <c r="CI908" s="82"/>
      <c r="CJ908" s="82"/>
      <c r="CK908" s="82"/>
      <c r="CL908" s="82"/>
      <c r="CM908" s="82"/>
      <c r="CN908" s="82"/>
      <c r="CO908" s="82"/>
      <c r="CP908" s="82"/>
      <c r="CQ908" s="82"/>
      <c r="CR908" s="82"/>
      <c r="CS908" s="82"/>
      <c r="CT908" s="82"/>
      <c r="CU908" s="82"/>
      <c r="CV908" s="82"/>
      <c r="CW908" s="82"/>
      <c r="CX908" s="82"/>
    </row>
    <row r="909">
      <c r="A909" s="80"/>
      <c r="B909" s="11"/>
      <c r="C909" s="11"/>
      <c r="D909" s="99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  <c r="BB909" s="82"/>
      <c r="BC909" s="82"/>
      <c r="BD909" s="82"/>
      <c r="BE909" s="82"/>
      <c r="BF909" s="82"/>
      <c r="BG909" s="82"/>
      <c r="BH909" s="82"/>
      <c r="BI909" s="82"/>
      <c r="BJ909" s="82"/>
      <c r="BK909" s="82"/>
      <c r="BL909" s="82"/>
      <c r="BM909" s="82"/>
      <c r="BN909" s="82"/>
      <c r="BO909" s="82"/>
      <c r="BP909" s="82"/>
      <c r="BQ909" s="82"/>
      <c r="BR909" s="82"/>
      <c r="BS909" s="82"/>
      <c r="BT909" s="82"/>
      <c r="BU909" s="82"/>
      <c r="BV909" s="82"/>
      <c r="BW909" s="82"/>
      <c r="BX909" s="82"/>
      <c r="BY909" s="82"/>
      <c r="BZ909" s="82"/>
      <c r="CA909" s="82"/>
      <c r="CB909" s="82"/>
      <c r="CC909" s="82"/>
      <c r="CD909" s="82"/>
      <c r="CE909" s="82"/>
      <c r="CF909" s="82"/>
      <c r="CG909" s="82"/>
      <c r="CH909" s="82"/>
      <c r="CI909" s="82"/>
      <c r="CJ909" s="82"/>
      <c r="CK909" s="82"/>
      <c r="CL909" s="82"/>
      <c r="CM909" s="82"/>
      <c r="CN909" s="82"/>
      <c r="CO909" s="82"/>
      <c r="CP909" s="82"/>
      <c r="CQ909" s="82"/>
      <c r="CR909" s="82"/>
      <c r="CS909" s="82"/>
      <c r="CT909" s="82"/>
      <c r="CU909" s="82"/>
      <c r="CV909" s="82"/>
      <c r="CW909" s="82"/>
      <c r="CX909" s="82"/>
    </row>
    <row r="910">
      <c r="A910" s="80"/>
      <c r="B910" s="11"/>
      <c r="C910" s="11"/>
      <c r="D910" s="99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  <c r="BB910" s="82"/>
      <c r="BC910" s="82"/>
      <c r="BD910" s="82"/>
      <c r="BE910" s="82"/>
      <c r="BF910" s="82"/>
      <c r="BG910" s="82"/>
      <c r="BH910" s="82"/>
      <c r="BI910" s="82"/>
      <c r="BJ910" s="82"/>
      <c r="BK910" s="82"/>
      <c r="BL910" s="82"/>
      <c r="BM910" s="82"/>
      <c r="BN910" s="82"/>
      <c r="BO910" s="82"/>
      <c r="BP910" s="82"/>
      <c r="BQ910" s="82"/>
      <c r="BR910" s="82"/>
      <c r="BS910" s="82"/>
      <c r="BT910" s="82"/>
      <c r="BU910" s="82"/>
      <c r="BV910" s="82"/>
      <c r="BW910" s="82"/>
      <c r="BX910" s="82"/>
      <c r="BY910" s="82"/>
      <c r="BZ910" s="82"/>
      <c r="CA910" s="82"/>
      <c r="CB910" s="82"/>
      <c r="CC910" s="82"/>
      <c r="CD910" s="82"/>
      <c r="CE910" s="82"/>
      <c r="CF910" s="82"/>
      <c r="CG910" s="82"/>
      <c r="CH910" s="82"/>
      <c r="CI910" s="82"/>
      <c r="CJ910" s="82"/>
      <c r="CK910" s="82"/>
      <c r="CL910" s="82"/>
      <c r="CM910" s="82"/>
      <c r="CN910" s="82"/>
      <c r="CO910" s="82"/>
      <c r="CP910" s="82"/>
      <c r="CQ910" s="82"/>
      <c r="CR910" s="82"/>
      <c r="CS910" s="82"/>
      <c r="CT910" s="82"/>
      <c r="CU910" s="82"/>
      <c r="CV910" s="82"/>
      <c r="CW910" s="82"/>
      <c r="CX910" s="82"/>
    </row>
    <row r="911">
      <c r="A911" s="80"/>
      <c r="B911" s="11"/>
      <c r="C911" s="11"/>
      <c r="D911" s="99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  <c r="BB911" s="82"/>
      <c r="BC911" s="82"/>
      <c r="BD911" s="82"/>
      <c r="BE911" s="82"/>
      <c r="BF911" s="82"/>
      <c r="BG911" s="82"/>
      <c r="BH911" s="82"/>
      <c r="BI911" s="82"/>
      <c r="BJ911" s="82"/>
      <c r="BK911" s="82"/>
      <c r="BL911" s="82"/>
      <c r="BM911" s="82"/>
      <c r="BN911" s="82"/>
      <c r="BO911" s="82"/>
      <c r="BP911" s="82"/>
      <c r="BQ911" s="82"/>
      <c r="BR911" s="82"/>
      <c r="BS911" s="82"/>
      <c r="BT911" s="82"/>
      <c r="BU911" s="82"/>
      <c r="BV911" s="82"/>
      <c r="BW911" s="82"/>
      <c r="BX911" s="82"/>
      <c r="BY911" s="82"/>
      <c r="BZ911" s="82"/>
      <c r="CA911" s="82"/>
      <c r="CB911" s="82"/>
      <c r="CC911" s="82"/>
      <c r="CD911" s="82"/>
      <c r="CE911" s="82"/>
      <c r="CF911" s="82"/>
      <c r="CG911" s="82"/>
      <c r="CH911" s="82"/>
      <c r="CI911" s="82"/>
      <c r="CJ911" s="82"/>
      <c r="CK911" s="82"/>
      <c r="CL911" s="82"/>
      <c r="CM911" s="82"/>
      <c r="CN911" s="82"/>
      <c r="CO911" s="82"/>
      <c r="CP911" s="82"/>
      <c r="CQ911" s="82"/>
      <c r="CR911" s="82"/>
      <c r="CS911" s="82"/>
      <c r="CT911" s="82"/>
      <c r="CU911" s="82"/>
      <c r="CV911" s="82"/>
      <c r="CW911" s="82"/>
      <c r="CX911" s="82"/>
    </row>
    <row r="912">
      <c r="A912" s="80"/>
      <c r="B912" s="11"/>
      <c r="C912" s="11"/>
      <c r="D912" s="99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  <c r="BB912" s="82"/>
      <c r="BC912" s="82"/>
      <c r="BD912" s="82"/>
      <c r="BE912" s="82"/>
      <c r="BF912" s="82"/>
      <c r="BG912" s="82"/>
      <c r="BH912" s="82"/>
      <c r="BI912" s="82"/>
      <c r="BJ912" s="82"/>
      <c r="BK912" s="82"/>
      <c r="BL912" s="82"/>
      <c r="BM912" s="82"/>
      <c r="BN912" s="82"/>
      <c r="BO912" s="82"/>
      <c r="BP912" s="82"/>
      <c r="BQ912" s="82"/>
      <c r="BR912" s="82"/>
      <c r="BS912" s="82"/>
      <c r="BT912" s="82"/>
      <c r="BU912" s="82"/>
      <c r="BV912" s="82"/>
      <c r="BW912" s="82"/>
      <c r="BX912" s="82"/>
      <c r="BY912" s="82"/>
      <c r="BZ912" s="82"/>
      <c r="CA912" s="82"/>
      <c r="CB912" s="82"/>
      <c r="CC912" s="82"/>
      <c r="CD912" s="82"/>
      <c r="CE912" s="82"/>
      <c r="CF912" s="82"/>
      <c r="CG912" s="82"/>
      <c r="CH912" s="82"/>
      <c r="CI912" s="82"/>
      <c r="CJ912" s="82"/>
      <c r="CK912" s="82"/>
      <c r="CL912" s="82"/>
      <c r="CM912" s="82"/>
      <c r="CN912" s="82"/>
      <c r="CO912" s="82"/>
      <c r="CP912" s="82"/>
      <c r="CQ912" s="82"/>
      <c r="CR912" s="82"/>
      <c r="CS912" s="82"/>
      <c r="CT912" s="82"/>
      <c r="CU912" s="82"/>
      <c r="CV912" s="82"/>
      <c r="CW912" s="82"/>
      <c r="CX912" s="82"/>
    </row>
    <row r="913">
      <c r="A913" s="80"/>
      <c r="B913" s="11"/>
      <c r="C913" s="11"/>
      <c r="D913" s="99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  <c r="BB913" s="82"/>
      <c r="BC913" s="82"/>
      <c r="BD913" s="82"/>
      <c r="BE913" s="82"/>
      <c r="BF913" s="82"/>
      <c r="BG913" s="82"/>
      <c r="BH913" s="82"/>
      <c r="BI913" s="82"/>
      <c r="BJ913" s="82"/>
      <c r="BK913" s="82"/>
      <c r="BL913" s="82"/>
      <c r="BM913" s="82"/>
      <c r="BN913" s="82"/>
      <c r="BO913" s="82"/>
      <c r="BP913" s="82"/>
      <c r="BQ913" s="82"/>
      <c r="BR913" s="82"/>
      <c r="BS913" s="82"/>
      <c r="BT913" s="82"/>
      <c r="BU913" s="82"/>
      <c r="BV913" s="82"/>
      <c r="BW913" s="82"/>
      <c r="BX913" s="82"/>
      <c r="BY913" s="82"/>
      <c r="BZ913" s="82"/>
      <c r="CA913" s="82"/>
      <c r="CB913" s="82"/>
      <c r="CC913" s="82"/>
      <c r="CD913" s="82"/>
      <c r="CE913" s="82"/>
      <c r="CF913" s="82"/>
      <c r="CG913" s="82"/>
      <c r="CH913" s="82"/>
      <c r="CI913" s="82"/>
      <c r="CJ913" s="82"/>
      <c r="CK913" s="82"/>
      <c r="CL913" s="82"/>
      <c r="CM913" s="82"/>
      <c r="CN913" s="82"/>
      <c r="CO913" s="82"/>
      <c r="CP913" s="82"/>
      <c r="CQ913" s="82"/>
      <c r="CR913" s="82"/>
      <c r="CS913" s="82"/>
      <c r="CT913" s="82"/>
      <c r="CU913" s="82"/>
      <c r="CV913" s="82"/>
      <c r="CW913" s="82"/>
      <c r="CX913" s="82"/>
    </row>
    <row r="914">
      <c r="A914" s="80"/>
      <c r="B914" s="11"/>
      <c r="C914" s="11"/>
      <c r="D914" s="99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  <c r="BB914" s="82"/>
      <c r="BC914" s="82"/>
      <c r="BD914" s="82"/>
      <c r="BE914" s="82"/>
      <c r="BF914" s="82"/>
      <c r="BG914" s="82"/>
      <c r="BH914" s="82"/>
      <c r="BI914" s="82"/>
      <c r="BJ914" s="82"/>
      <c r="BK914" s="82"/>
      <c r="BL914" s="82"/>
      <c r="BM914" s="82"/>
      <c r="BN914" s="82"/>
      <c r="BO914" s="82"/>
      <c r="BP914" s="82"/>
      <c r="BQ914" s="82"/>
      <c r="BR914" s="82"/>
      <c r="BS914" s="82"/>
      <c r="BT914" s="82"/>
      <c r="BU914" s="82"/>
      <c r="BV914" s="82"/>
      <c r="BW914" s="82"/>
      <c r="BX914" s="82"/>
      <c r="BY914" s="82"/>
      <c r="BZ914" s="82"/>
      <c r="CA914" s="82"/>
      <c r="CB914" s="82"/>
      <c r="CC914" s="82"/>
      <c r="CD914" s="82"/>
      <c r="CE914" s="82"/>
      <c r="CF914" s="82"/>
      <c r="CG914" s="82"/>
      <c r="CH914" s="82"/>
      <c r="CI914" s="82"/>
      <c r="CJ914" s="82"/>
      <c r="CK914" s="82"/>
      <c r="CL914" s="82"/>
      <c r="CM914" s="82"/>
      <c r="CN914" s="82"/>
      <c r="CO914" s="82"/>
      <c r="CP914" s="82"/>
      <c r="CQ914" s="82"/>
      <c r="CR914" s="82"/>
      <c r="CS914" s="82"/>
      <c r="CT914" s="82"/>
      <c r="CU914" s="82"/>
      <c r="CV914" s="82"/>
      <c r="CW914" s="82"/>
      <c r="CX914" s="82"/>
    </row>
    <row r="915">
      <c r="A915" s="80"/>
      <c r="B915" s="11"/>
      <c r="C915" s="11"/>
      <c r="D915" s="99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  <c r="BB915" s="82"/>
      <c r="BC915" s="82"/>
      <c r="BD915" s="82"/>
      <c r="BE915" s="82"/>
      <c r="BF915" s="82"/>
      <c r="BG915" s="82"/>
      <c r="BH915" s="82"/>
      <c r="BI915" s="82"/>
      <c r="BJ915" s="82"/>
      <c r="BK915" s="82"/>
      <c r="BL915" s="82"/>
      <c r="BM915" s="82"/>
      <c r="BN915" s="82"/>
      <c r="BO915" s="82"/>
      <c r="BP915" s="82"/>
      <c r="BQ915" s="82"/>
      <c r="BR915" s="82"/>
      <c r="BS915" s="82"/>
      <c r="BT915" s="82"/>
      <c r="BU915" s="82"/>
      <c r="BV915" s="82"/>
      <c r="BW915" s="82"/>
      <c r="BX915" s="82"/>
      <c r="BY915" s="82"/>
      <c r="BZ915" s="82"/>
      <c r="CA915" s="82"/>
      <c r="CB915" s="82"/>
      <c r="CC915" s="82"/>
      <c r="CD915" s="82"/>
      <c r="CE915" s="82"/>
      <c r="CF915" s="82"/>
      <c r="CG915" s="82"/>
      <c r="CH915" s="82"/>
      <c r="CI915" s="82"/>
      <c r="CJ915" s="82"/>
      <c r="CK915" s="82"/>
      <c r="CL915" s="82"/>
      <c r="CM915" s="82"/>
      <c r="CN915" s="82"/>
      <c r="CO915" s="82"/>
      <c r="CP915" s="82"/>
      <c r="CQ915" s="82"/>
      <c r="CR915" s="82"/>
      <c r="CS915" s="82"/>
      <c r="CT915" s="82"/>
      <c r="CU915" s="82"/>
      <c r="CV915" s="82"/>
      <c r="CW915" s="82"/>
      <c r="CX915" s="82"/>
    </row>
    <row r="916">
      <c r="A916" s="80"/>
      <c r="B916" s="11"/>
      <c r="C916" s="11"/>
      <c r="D916" s="99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  <c r="BB916" s="82"/>
      <c r="BC916" s="82"/>
      <c r="BD916" s="82"/>
      <c r="BE916" s="82"/>
      <c r="BF916" s="82"/>
      <c r="BG916" s="82"/>
      <c r="BH916" s="82"/>
      <c r="BI916" s="82"/>
      <c r="BJ916" s="82"/>
      <c r="BK916" s="82"/>
      <c r="BL916" s="82"/>
      <c r="BM916" s="82"/>
      <c r="BN916" s="82"/>
      <c r="BO916" s="82"/>
      <c r="BP916" s="82"/>
      <c r="BQ916" s="82"/>
      <c r="BR916" s="82"/>
      <c r="BS916" s="82"/>
      <c r="BT916" s="82"/>
      <c r="BU916" s="82"/>
      <c r="BV916" s="82"/>
      <c r="BW916" s="82"/>
      <c r="BX916" s="82"/>
      <c r="BY916" s="82"/>
      <c r="BZ916" s="82"/>
      <c r="CA916" s="82"/>
      <c r="CB916" s="82"/>
      <c r="CC916" s="82"/>
      <c r="CD916" s="82"/>
      <c r="CE916" s="82"/>
      <c r="CF916" s="82"/>
      <c r="CG916" s="82"/>
      <c r="CH916" s="82"/>
      <c r="CI916" s="82"/>
      <c r="CJ916" s="82"/>
      <c r="CK916" s="82"/>
      <c r="CL916" s="82"/>
      <c r="CM916" s="82"/>
      <c r="CN916" s="82"/>
      <c r="CO916" s="82"/>
      <c r="CP916" s="82"/>
      <c r="CQ916" s="82"/>
      <c r="CR916" s="82"/>
      <c r="CS916" s="82"/>
      <c r="CT916" s="82"/>
      <c r="CU916" s="82"/>
      <c r="CV916" s="82"/>
      <c r="CW916" s="82"/>
      <c r="CX916" s="82"/>
    </row>
    <row r="917">
      <c r="A917" s="80"/>
      <c r="B917" s="11"/>
      <c r="C917" s="11"/>
      <c r="D917" s="99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  <c r="BB917" s="82"/>
      <c r="BC917" s="82"/>
      <c r="BD917" s="82"/>
      <c r="BE917" s="82"/>
      <c r="BF917" s="82"/>
      <c r="BG917" s="82"/>
      <c r="BH917" s="82"/>
      <c r="BI917" s="82"/>
      <c r="BJ917" s="82"/>
      <c r="BK917" s="82"/>
      <c r="BL917" s="82"/>
      <c r="BM917" s="82"/>
      <c r="BN917" s="82"/>
      <c r="BO917" s="82"/>
      <c r="BP917" s="82"/>
      <c r="BQ917" s="82"/>
      <c r="BR917" s="82"/>
      <c r="BS917" s="82"/>
      <c r="BT917" s="82"/>
      <c r="BU917" s="82"/>
      <c r="BV917" s="82"/>
      <c r="BW917" s="82"/>
      <c r="BX917" s="82"/>
      <c r="BY917" s="82"/>
      <c r="BZ917" s="82"/>
      <c r="CA917" s="82"/>
      <c r="CB917" s="82"/>
      <c r="CC917" s="82"/>
      <c r="CD917" s="82"/>
      <c r="CE917" s="82"/>
      <c r="CF917" s="82"/>
      <c r="CG917" s="82"/>
      <c r="CH917" s="82"/>
      <c r="CI917" s="82"/>
      <c r="CJ917" s="82"/>
      <c r="CK917" s="82"/>
      <c r="CL917" s="82"/>
      <c r="CM917" s="82"/>
      <c r="CN917" s="82"/>
      <c r="CO917" s="82"/>
      <c r="CP917" s="82"/>
      <c r="CQ917" s="82"/>
      <c r="CR917" s="82"/>
      <c r="CS917" s="82"/>
      <c r="CT917" s="82"/>
      <c r="CU917" s="82"/>
      <c r="CV917" s="82"/>
      <c r="CW917" s="82"/>
      <c r="CX917" s="82"/>
    </row>
    <row r="918">
      <c r="A918" s="80"/>
      <c r="B918" s="11"/>
      <c r="C918" s="11"/>
      <c r="D918" s="99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  <c r="BB918" s="82"/>
      <c r="BC918" s="82"/>
      <c r="BD918" s="82"/>
      <c r="BE918" s="82"/>
      <c r="BF918" s="82"/>
      <c r="BG918" s="82"/>
      <c r="BH918" s="82"/>
      <c r="BI918" s="82"/>
      <c r="BJ918" s="82"/>
      <c r="BK918" s="82"/>
      <c r="BL918" s="82"/>
      <c r="BM918" s="82"/>
      <c r="BN918" s="82"/>
      <c r="BO918" s="82"/>
      <c r="BP918" s="82"/>
      <c r="BQ918" s="82"/>
      <c r="BR918" s="82"/>
      <c r="BS918" s="82"/>
      <c r="BT918" s="82"/>
      <c r="BU918" s="82"/>
      <c r="BV918" s="82"/>
      <c r="BW918" s="82"/>
      <c r="BX918" s="82"/>
      <c r="BY918" s="82"/>
      <c r="BZ918" s="82"/>
      <c r="CA918" s="82"/>
      <c r="CB918" s="82"/>
      <c r="CC918" s="82"/>
      <c r="CD918" s="82"/>
      <c r="CE918" s="82"/>
      <c r="CF918" s="82"/>
      <c r="CG918" s="82"/>
      <c r="CH918" s="82"/>
      <c r="CI918" s="82"/>
      <c r="CJ918" s="82"/>
      <c r="CK918" s="82"/>
      <c r="CL918" s="82"/>
      <c r="CM918" s="82"/>
      <c r="CN918" s="82"/>
      <c r="CO918" s="82"/>
      <c r="CP918" s="82"/>
      <c r="CQ918" s="82"/>
      <c r="CR918" s="82"/>
      <c r="CS918" s="82"/>
      <c r="CT918" s="82"/>
      <c r="CU918" s="82"/>
      <c r="CV918" s="82"/>
      <c r="CW918" s="82"/>
      <c r="CX918" s="82"/>
    </row>
    <row r="919">
      <c r="A919" s="80"/>
      <c r="B919" s="11"/>
      <c r="C919" s="11"/>
      <c r="D919" s="99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  <c r="BB919" s="82"/>
      <c r="BC919" s="82"/>
      <c r="BD919" s="82"/>
      <c r="BE919" s="82"/>
      <c r="BF919" s="82"/>
      <c r="BG919" s="82"/>
      <c r="BH919" s="82"/>
      <c r="BI919" s="82"/>
      <c r="BJ919" s="82"/>
      <c r="BK919" s="82"/>
      <c r="BL919" s="82"/>
      <c r="BM919" s="82"/>
      <c r="BN919" s="82"/>
      <c r="BO919" s="82"/>
      <c r="BP919" s="82"/>
      <c r="BQ919" s="82"/>
      <c r="BR919" s="82"/>
      <c r="BS919" s="82"/>
      <c r="BT919" s="82"/>
      <c r="BU919" s="82"/>
      <c r="BV919" s="82"/>
      <c r="BW919" s="82"/>
      <c r="BX919" s="82"/>
      <c r="BY919" s="82"/>
      <c r="BZ919" s="82"/>
      <c r="CA919" s="82"/>
      <c r="CB919" s="82"/>
      <c r="CC919" s="82"/>
      <c r="CD919" s="82"/>
      <c r="CE919" s="82"/>
      <c r="CF919" s="82"/>
      <c r="CG919" s="82"/>
      <c r="CH919" s="82"/>
      <c r="CI919" s="82"/>
      <c r="CJ919" s="82"/>
      <c r="CK919" s="82"/>
      <c r="CL919" s="82"/>
      <c r="CM919" s="82"/>
      <c r="CN919" s="82"/>
      <c r="CO919" s="82"/>
      <c r="CP919" s="82"/>
      <c r="CQ919" s="82"/>
      <c r="CR919" s="82"/>
      <c r="CS919" s="82"/>
      <c r="CT919" s="82"/>
      <c r="CU919" s="82"/>
      <c r="CV919" s="82"/>
      <c r="CW919" s="82"/>
      <c r="CX919" s="82"/>
    </row>
    <row r="920">
      <c r="A920" s="80"/>
      <c r="B920" s="11"/>
      <c r="C920" s="11"/>
      <c r="D920" s="99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  <c r="BB920" s="82"/>
      <c r="BC920" s="82"/>
      <c r="BD920" s="82"/>
      <c r="BE920" s="82"/>
      <c r="BF920" s="82"/>
      <c r="BG920" s="82"/>
      <c r="BH920" s="82"/>
      <c r="BI920" s="82"/>
      <c r="BJ920" s="82"/>
      <c r="BK920" s="82"/>
      <c r="BL920" s="82"/>
      <c r="BM920" s="82"/>
      <c r="BN920" s="82"/>
      <c r="BO920" s="82"/>
      <c r="BP920" s="82"/>
      <c r="BQ920" s="82"/>
      <c r="BR920" s="82"/>
      <c r="BS920" s="82"/>
      <c r="BT920" s="82"/>
      <c r="BU920" s="82"/>
      <c r="BV920" s="82"/>
      <c r="BW920" s="82"/>
      <c r="BX920" s="82"/>
      <c r="BY920" s="82"/>
      <c r="BZ920" s="82"/>
      <c r="CA920" s="82"/>
      <c r="CB920" s="82"/>
      <c r="CC920" s="82"/>
      <c r="CD920" s="82"/>
      <c r="CE920" s="82"/>
      <c r="CF920" s="82"/>
      <c r="CG920" s="82"/>
      <c r="CH920" s="82"/>
      <c r="CI920" s="82"/>
      <c r="CJ920" s="82"/>
      <c r="CK920" s="82"/>
      <c r="CL920" s="82"/>
      <c r="CM920" s="82"/>
      <c r="CN920" s="82"/>
      <c r="CO920" s="82"/>
      <c r="CP920" s="82"/>
      <c r="CQ920" s="82"/>
      <c r="CR920" s="82"/>
      <c r="CS920" s="82"/>
      <c r="CT920" s="82"/>
      <c r="CU920" s="82"/>
      <c r="CV920" s="82"/>
      <c r="CW920" s="82"/>
      <c r="CX920" s="82"/>
    </row>
    <row r="921">
      <c r="A921" s="80"/>
      <c r="B921" s="11"/>
      <c r="C921" s="11"/>
      <c r="D921" s="99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  <c r="BB921" s="82"/>
      <c r="BC921" s="82"/>
      <c r="BD921" s="82"/>
      <c r="BE921" s="82"/>
      <c r="BF921" s="82"/>
      <c r="BG921" s="82"/>
      <c r="BH921" s="82"/>
      <c r="BI921" s="82"/>
      <c r="BJ921" s="82"/>
      <c r="BK921" s="82"/>
      <c r="BL921" s="82"/>
      <c r="BM921" s="82"/>
      <c r="BN921" s="82"/>
      <c r="BO921" s="82"/>
      <c r="BP921" s="82"/>
      <c r="BQ921" s="82"/>
      <c r="BR921" s="82"/>
      <c r="BS921" s="82"/>
      <c r="BT921" s="82"/>
      <c r="BU921" s="82"/>
      <c r="BV921" s="82"/>
      <c r="BW921" s="82"/>
      <c r="BX921" s="82"/>
      <c r="BY921" s="82"/>
      <c r="BZ921" s="82"/>
      <c r="CA921" s="82"/>
      <c r="CB921" s="82"/>
      <c r="CC921" s="82"/>
      <c r="CD921" s="82"/>
      <c r="CE921" s="82"/>
      <c r="CF921" s="82"/>
      <c r="CG921" s="82"/>
      <c r="CH921" s="82"/>
      <c r="CI921" s="82"/>
      <c r="CJ921" s="82"/>
      <c r="CK921" s="82"/>
      <c r="CL921" s="82"/>
      <c r="CM921" s="82"/>
      <c r="CN921" s="82"/>
      <c r="CO921" s="82"/>
      <c r="CP921" s="82"/>
      <c r="CQ921" s="82"/>
      <c r="CR921" s="82"/>
      <c r="CS921" s="82"/>
      <c r="CT921" s="82"/>
      <c r="CU921" s="82"/>
      <c r="CV921" s="82"/>
      <c r="CW921" s="82"/>
      <c r="CX921" s="82"/>
    </row>
    <row r="922">
      <c r="A922" s="80"/>
      <c r="B922" s="11"/>
      <c r="C922" s="11"/>
      <c r="D922" s="99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  <c r="BB922" s="82"/>
      <c r="BC922" s="82"/>
      <c r="BD922" s="82"/>
      <c r="BE922" s="82"/>
      <c r="BF922" s="82"/>
      <c r="BG922" s="82"/>
      <c r="BH922" s="82"/>
      <c r="BI922" s="82"/>
      <c r="BJ922" s="82"/>
      <c r="BK922" s="82"/>
      <c r="BL922" s="82"/>
      <c r="BM922" s="82"/>
      <c r="BN922" s="82"/>
      <c r="BO922" s="82"/>
      <c r="BP922" s="82"/>
      <c r="BQ922" s="82"/>
      <c r="BR922" s="82"/>
      <c r="BS922" s="82"/>
      <c r="BT922" s="82"/>
      <c r="BU922" s="82"/>
      <c r="BV922" s="82"/>
      <c r="BW922" s="82"/>
      <c r="BX922" s="82"/>
      <c r="BY922" s="82"/>
      <c r="BZ922" s="82"/>
      <c r="CA922" s="82"/>
      <c r="CB922" s="82"/>
      <c r="CC922" s="82"/>
      <c r="CD922" s="82"/>
      <c r="CE922" s="82"/>
      <c r="CF922" s="82"/>
      <c r="CG922" s="82"/>
      <c r="CH922" s="82"/>
      <c r="CI922" s="82"/>
      <c r="CJ922" s="82"/>
      <c r="CK922" s="82"/>
      <c r="CL922" s="82"/>
      <c r="CM922" s="82"/>
      <c r="CN922" s="82"/>
      <c r="CO922" s="82"/>
      <c r="CP922" s="82"/>
      <c r="CQ922" s="82"/>
      <c r="CR922" s="82"/>
      <c r="CS922" s="82"/>
      <c r="CT922" s="82"/>
      <c r="CU922" s="82"/>
      <c r="CV922" s="82"/>
      <c r="CW922" s="82"/>
      <c r="CX922" s="82"/>
    </row>
    <row r="923">
      <c r="A923" s="80"/>
      <c r="B923" s="11"/>
      <c r="C923" s="11"/>
      <c r="D923" s="99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  <c r="BB923" s="82"/>
      <c r="BC923" s="82"/>
      <c r="BD923" s="82"/>
      <c r="BE923" s="82"/>
      <c r="BF923" s="82"/>
      <c r="BG923" s="82"/>
      <c r="BH923" s="82"/>
      <c r="BI923" s="82"/>
      <c r="BJ923" s="82"/>
      <c r="BK923" s="82"/>
      <c r="BL923" s="82"/>
      <c r="BM923" s="82"/>
      <c r="BN923" s="82"/>
      <c r="BO923" s="82"/>
      <c r="BP923" s="82"/>
      <c r="BQ923" s="82"/>
      <c r="BR923" s="82"/>
      <c r="BS923" s="82"/>
      <c r="BT923" s="82"/>
      <c r="BU923" s="82"/>
      <c r="BV923" s="82"/>
      <c r="BW923" s="82"/>
      <c r="BX923" s="82"/>
      <c r="BY923" s="82"/>
      <c r="BZ923" s="82"/>
      <c r="CA923" s="82"/>
      <c r="CB923" s="82"/>
      <c r="CC923" s="82"/>
      <c r="CD923" s="82"/>
      <c r="CE923" s="82"/>
      <c r="CF923" s="82"/>
      <c r="CG923" s="82"/>
      <c r="CH923" s="82"/>
      <c r="CI923" s="82"/>
      <c r="CJ923" s="82"/>
      <c r="CK923" s="82"/>
      <c r="CL923" s="82"/>
      <c r="CM923" s="82"/>
      <c r="CN923" s="82"/>
      <c r="CO923" s="82"/>
      <c r="CP923" s="82"/>
      <c r="CQ923" s="82"/>
      <c r="CR923" s="82"/>
      <c r="CS923" s="82"/>
      <c r="CT923" s="82"/>
      <c r="CU923" s="82"/>
      <c r="CV923" s="82"/>
      <c r="CW923" s="82"/>
      <c r="CX923" s="82"/>
    </row>
    <row r="924">
      <c r="A924" s="80"/>
      <c r="B924" s="11"/>
      <c r="C924" s="11"/>
      <c r="D924" s="99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  <c r="BB924" s="82"/>
      <c r="BC924" s="82"/>
      <c r="BD924" s="82"/>
      <c r="BE924" s="82"/>
      <c r="BF924" s="82"/>
      <c r="BG924" s="82"/>
      <c r="BH924" s="82"/>
      <c r="BI924" s="82"/>
      <c r="BJ924" s="82"/>
      <c r="BK924" s="82"/>
      <c r="BL924" s="82"/>
      <c r="BM924" s="82"/>
      <c r="BN924" s="82"/>
      <c r="BO924" s="82"/>
      <c r="BP924" s="82"/>
      <c r="BQ924" s="82"/>
      <c r="BR924" s="82"/>
      <c r="BS924" s="82"/>
      <c r="BT924" s="82"/>
      <c r="BU924" s="82"/>
      <c r="BV924" s="82"/>
      <c r="BW924" s="82"/>
      <c r="BX924" s="82"/>
      <c r="BY924" s="82"/>
      <c r="BZ924" s="82"/>
      <c r="CA924" s="82"/>
      <c r="CB924" s="82"/>
      <c r="CC924" s="82"/>
      <c r="CD924" s="82"/>
      <c r="CE924" s="82"/>
      <c r="CF924" s="82"/>
      <c r="CG924" s="82"/>
      <c r="CH924" s="82"/>
      <c r="CI924" s="82"/>
      <c r="CJ924" s="82"/>
      <c r="CK924" s="82"/>
      <c r="CL924" s="82"/>
      <c r="CM924" s="82"/>
      <c r="CN924" s="82"/>
      <c r="CO924" s="82"/>
      <c r="CP924" s="82"/>
      <c r="CQ924" s="82"/>
      <c r="CR924" s="82"/>
      <c r="CS924" s="82"/>
      <c r="CT924" s="82"/>
      <c r="CU924" s="82"/>
      <c r="CV924" s="82"/>
      <c r="CW924" s="82"/>
      <c r="CX924" s="82"/>
    </row>
    <row r="925">
      <c r="A925" s="80"/>
      <c r="B925" s="11"/>
      <c r="C925" s="11"/>
      <c r="D925" s="99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  <c r="BB925" s="82"/>
      <c r="BC925" s="82"/>
      <c r="BD925" s="82"/>
      <c r="BE925" s="82"/>
      <c r="BF925" s="82"/>
      <c r="BG925" s="82"/>
      <c r="BH925" s="82"/>
      <c r="BI925" s="82"/>
      <c r="BJ925" s="82"/>
      <c r="BK925" s="82"/>
      <c r="BL925" s="82"/>
      <c r="BM925" s="82"/>
      <c r="BN925" s="82"/>
      <c r="BO925" s="82"/>
      <c r="BP925" s="82"/>
      <c r="BQ925" s="82"/>
      <c r="BR925" s="82"/>
      <c r="BS925" s="82"/>
      <c r="BT925" s="82"/>
      <c r="BU925" s="82"/>
      <c r="BV925" s="82"/>
      <c r="BW925" s="82"/>
      <c r="BX925" s="82"/>
      <c r="BY925" s="82"/>
      <c r="BZ925" s="82"/>
      <c r="CA925" s="82"/>
      <c r="CB925" s="82"/>
      <c r="CC925" s="82"/>
      <c r="CD925" s="82"/>
      <c r="CE925" s="82"/>
      <c r="CF925" s="82"/>
      <c r="CG925" s="82"/>
      <c r="CH925" s="82"/>
      <c r="CI925" s="82"/>
      <c r="CJ925" s="82"/>
      <c r="CK925" s="82"/>
      <c r="CL925" s="82"/>
      <c r="CM925" s="82"/>
      <c r="CN925" s="82"/>
      <c r="CO925" s="82"/>
      <c r="CP925" s="82"/>
      <c r="CQ925" s="82"/>
      <c r="CR925" s="82"/>
      <c r="CS925" s="82"/>
      <c r="CT925" s="82"/>
      <c r="CU925" s="82"/>
      <c r="CV925" s="82"/>
      <c r="CW925" s="82"/>
      <c r="CX925" s="82"/>
    </row>
    <row r="926">
      <c r="A926" s="80"/>
      <c r="B926" s="11"/>
      <c r="C926" s="11"/>
      <c r="D926" s="99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  <c r="BB926" s="82"/>
      <c r="BC926" s="82"/>
      <c r="BD926" s="82"/>
      <c r="BE926" s="82"/>
      <c r="BF926" s="82"/>
      <c r="BG926" s="82"/>
      <c r="BH926" s="82"/>
      <c r="BI926" s="82"/>
      <c r="BJ926" s="82"/>
      <c r="BK926" s="82"/>
      <c r="BL926" s="82"/>
      <c r="BM926" s="82"/>
      <c r="BN926" s="82"/>
      <c r="BO926" s="82"/>
      <c r="BP926" s="82"/>
      <c r="BQ926" s="82"/>
      <c r="BR926" s="82"/>
      <c r="BS926" s="82"/>
      <c r="BT926" s="82"/>
      <c r="BU926" s="82"/>
      <c r="BV926" s="82"/>
      <c r="BW926" s="82"/>
      <c r="BX926" s="82"/>
      <c r="BY926" s="82"/>
      <c r="BZ926" s="82"/>
      <c r="CA926" s="82"/>
      <c r="CB926" s="82"/>
      <c r="CC926" s="82"/>
      <c r="CD926" s="82"/>
      <c r="CE926" s="82"/>
      <c r="CF926" s="82"/>
      <c r="CG926" s="82"/>
      <c r="CH926" s="82"/>
      <c r="CI926" s="82"/>
      <c r="CJ926" s="82"/>
      <c r="CK926" s="82"/>
      <c r="CL926" s="82"/>
      <c r="CM926" s="82"/>
      <c r="CN926" s="82"/>
      <c r="CO926" s="82"/>
      <c r="CP926" s="82"/>
      <c r="CQ926" s="82"/>
      <c r="CR926" s="82"/>
      <c r="CS926" s="82"/>
      <c r="CT926" s="82"/>
      <c r="CU926" s="82"/>
      <c r="CV926" s="82"/>
      <c r="CW926" s="82"/>
      <c r="CX926" s="82"/>
    </row>
    <row r="927">
      <c r="A927" s="80"/>
      <c r="B927" s="11"/>
      <c r="C927" s="11"/>
      <c r="D927" s="99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  <c r="BB927" s="82"/>
      <c r="BC927" s="82"/>
      <c r="BD927" s="82"/>
      <c r="BE927" s="82"/>
      <c r="BF927" s="82"/>
      <c r="BG927" s="82"/>
      <c r="BH927" s="82"/>
      <c r="BI927" s="82"/>
      <c r="BJ927" s="82"/>
      <c r="BK927" s="82"/>
      <c r="BL927" s="82"/>
      <c r="BM927" s="82"/>
      <c r="BN927" s="82"/>
      <c r="BO927" s="82"/>
      <c r="BP927" s="82"/>
      <c r="BQ927" s="82"/>
      <c r="BR927" s="82"/>
      <c r="BS927" s="82"/>
      <c r="BT927" s="82"/>
      <c r="BU927" s="82"/>
      <c r="BV927" s="82"/>
      <c r="BW927" s="82"/>
      <c r="BX927" s="82"/>
      <c r="BY927" s="82"/>
      <c r="BZ927" s="82"/>
      <c r="CA927" s="82"/>
      <c r="CB927" s="82"/>
      <c r="CC927" s="82"/>
      <c r="CD927" s="82"/>
      <c r="CE927" s="82"/>
      <c r="CF927" s="82"/>
      <c r="CG927" s="82"/>
      <c r="CH927" s="82"/>
      <c r="CI927" s="82"/>
      <c r="CJ927" s="82"/>
      <c r="CK927" s="82"/>
      <c r="CL927" s="82"/>
      <c r="CM927" s="82"/>
      <c r="CN927" s="82"/>
      <c r="CO927" s="82"/>
      <c r="CP927" s="82"/>
      <c r="CQ927" s="82"/>
      <c r="CR927" s="82"/>
      <c r="CS927" s="82"/>
      <c r="CT927" s="82"/>
      <c r="CU927" s="82"/>
      <c r="CV927" s="82"/>
      <c r="CW927" s="82"/>
      <c r="CX927" s="82"/>
    </row>
    <row r="928">
      <c r="A928" s="80"/>
      <c r="B928" s="11"/>
      <c r="C928" s="11"/>
      <c r="D928" s="99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  <c r="BB928" s="82"/>
      <c r="BC928" s="82"/>
      <c r="BD928" s="82"/>
      <c r="BE928" s="82"/>
      <c r="BF928" s="82"/>
      <c r="BG928" s="82"/>
      <c r="BH928" s="82"/>
      <c r="BI928" s="82"/>
      <c r="BJ928" s="82"/>
      <c r="BK928" s="82"/>
      <c r="BL928" s="82"/>
      <c r="BM928" s="82"/>
      <c r="BN928" s="82"/>
      <c r="BO928" s="82"/>
      <c r="BP928" s="82"/>
      <c r="BQ928" s="82"/>
      <c r="BR928" s="82"/>
      <c r="BS928" s="82"/>
      <c r="BT928" s="82"/>
      <c r="BU928" s="82"/>
      <c r="BV928" s="82"/>
      <c r="BW928" s="82"/>
      <c r="BX928" s="82"/>
      <c r="BY928" s="82"/>
      <c r="BZ928" s="82"/>
      <c r="CA928" s="82"/>
      <c r="CB928" s="82"/>
      <c r="CC928" s="82"/>
      <c r="CD928" s="82"/>
      <c r="CE928" s="82"/>
      <c r="CF928" s="82"/>
      <c r="CG928" s="82"/>
      <c r="CH928" s="82"/>
      <c r="CI928" s="82"/>
      <c r="CJ928" s="82"/>
      <c r="CK928" s="82"/>
      <c r="CL928" s="82"/>
      <c r="CM928" s="82"/>
      <c r="CN928" s="82"/>
      <c r="CO928" s="82"/>
      <c r="CP928" s="82"/>
      <c r="CQ928" s="82"/>
      <c r="CR928" s="82"/>
      <c r="CS928" s="82"/>
      <c r="CT928" s="82"/>
      <c r="CU928" s="82"/>
      <c r="CV928" s="82"/>
      <c r="CW928" s="82"/>
      <c r="CX928" s="82"/>
    </row>
    <row r="929">
      <c r="A929" s="80"/>
      <c r="B929" s="11"/>
      <c r="C929" s="11"/>
      <c r="D929" s="99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  <c r="BB929" s="82"/>
      <c r="BC929" s="82"/>
      <c r="BD929" s="82"/>
      <c r="BE929" s="82"/>
      <c r="BF929" s="82"/>
      <c r="BG929" s="82"/>
      <c r="BH929" s="82"/>
      <c r="BI929" s="82"/>
      <c r="BJ929" s="82"/>
      <c r="BK929" s="82"/>
      <c r="BL929" s="82"/>
      <c r="BM929" s="82"/>
      <c r="BN929" s="82"/>
      <c r="BO929" s="82"/>
      <c r="BP929" s="82"/>
      <c r="BQ929" s="82"/>
      <c r="BR929" s="82"/>
      <c r="BS929" s="82"/>
      <c r="BT929" s="82"/>
      <c r="BU929" s="82"/>
      <c r="BV929" s="82"/>
      <c r="BW929" s="82"/>
      <c r="BX929" s="82"/>
      <c r="BY929" s="82"/>
      <c r="BZ929" s="82"/>
      <c r="CA929" s="82"/>
      <c r="CB929" s="82"/>
      <c r="CC929" s="82"/>
      <c r="CD929" s="82"/>
      <c r="CE929" s="82"/>
      <c r="CF929" s="82"/>
      <c r="CG929" s="82"/>
      <c r="CH929" s="82"/>
      <c r="CI929" s="82"/>
      <c r="CJ929" s="82"/>
      <c r="CK929" s="82"/>
      <c r="CL929" s="82"/>
      <c r="CM929" s="82"/>
      <c r="CN929" s="82"/>
      <c r="CO929" s="82"/>
      <c r="CP929" s="82"/>
      <c r="CQ929" s="82"/>
      <c r="CR929" s="82"/>
      <c r="CS929" s="82"/>
      <c r="CT929" s="82"/>
      <c r="CU929" s="82"/>
      <c r="CV929" s="82"/>
      <c r="CW929" s="82"/>
      <c r="CX929" s="82"/>
    </row>
    <row r="930">
      <c r="A930" s="80"/>
      <c r="B930" s="11"/>
      <c r="C930" s="11"/>
      <c r="D930" s="99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  <c r="BB930" s="82"/>
      <c r="BC930" s="82"/>
      <c r="BD930" s="82"/>
      <c r="BE930" s="82"/>
      <c r="BF930" s="82"/>
      <c r="BG930" s="82"/>
      <c r="BH930" s="82"/>
      <c r="BI930" s="82"/>
      <c r="BJ930" s="82"/>
      <c r="BK930" s="82"/>
      <c r="BL930" s="82"/>
      <c r="BM930" s="82"/>
      <c r="BN930" s="82"/>
      <c r="BO930" s="82"/>
      <c r="BP930" s="82"/>
      <c r="BQ930" s="82"/>
      <c r="BR930" s="82"/>
      <c r="BS930" s="82"/>
      <c r="BT930" s="82"/>
      <c r="BU930" s="82"/>
      <c r="BV930" s="82"/>
      <c r="BW930" s="82"/>
      <c r="BX930" s="82"/>
      <c r="BY930" s="82"/>
      <c r="BZ930" s="82"/>
      <c r="CA930" s="82"/>
      <c r="CB930" s="82"/>
      <c r="CC930" s="82"/>
      <c r="CD930" s="82"/>
      <c r="CE930" s="82"/>
      <c r="CF930" s="82"/>
      <c r="CG930" s="82"/>
      <c r="CH930" s="82"/>
      <c r="CI930" s="82"/>
      <c r="CJ930" s="82"/>
      <c r="CK930" s="82"/>
      <c r="CL930" s="82"/>
      <c r="CM930" s="82"/>
      <c r="CN930" s="82"/>
      <c r="CO930" s="82"/>
      <c r="CP930" s="82"/>
      <c r="CQ930" s="82"/>
      <c r="CR930" s="82"/>
      <c r="CS930" s="82"/>
      <c r="CT930" s="82"/>
      <c r="CU930" s="82"/>
      <c r="CV930" s="82"/>
      <c r="CW930" s="82"/>
      <c r="CX930" s="82"/>
    </row>
    <row r="931">
      <c r="A931" s="80"/>
      <c r="B931" s="11"/>
      <c r="C931" s="11"/>
      <c r="D931" s="99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  <c r="BB931" s="82"/>
      <c r="BC931" s="82"/>
      <c r="BD931" s="82"/>
      <c r="BE931" s="82"/>
      <c r="BF931" s="82"/>
      <c r="BG931" s="82"/>
      <c r="BH931" s="82"/>
      <c r="BI931" s="82"/>
      <c r="BJ931" s="82"/>
      <c r="BK931" s="82"/>
      <c r="BL931" s="82"/>
      <c r="BM931" s="82"/>
      <c r="BN931" s="82"/>
      <c r="BO931" s="82"/>
      <c r="BP931" s="82"/>
      <c r="BQ931" s="82"/>
      <c r="BR931" s="82"/>
      <c r="BS931" s="82"/>
      <c r="BT931" s="82"/>
      <c r="BU931" s="82"/>
      <c r="BV931" s="82"/>
      <c r="BW931" s="82"/>
      <c r="BX931" s="82"/>
      <c r="BY931" s="82"/>
      <c r="BZ931" s="82"/>
      <c r="CA931" s="82"/>
      <c r="CB931" s="82"/>
      <c r="CC931" s="82"/>
      <c r="CD931" s="82"/>
      <c r="CE931" s="82"/>
      <c r="CF931" s="82"/>
      <c r="CG931" s="82"/>
      <c r="CH931" s="82"/>
      <c r="CI931" s="82"/>
      <c r="CJ931" s="82"/>
      <c r="CK931" s="82"/>
      <c r="CL931" s="82"/>
      <c r="CM931" s="82"/>
      <c r="CN931" s="82"/>
      <c r="CO931" s="82"/>
      <c r="CP931" s="82"/>
      <c r="CQ931" s="82"/>
      <c r="CR931" s="82"/>
      <c r="CS931" s="82"/>
      <c r="CT931" s="82"/>
      <c r="CU931" s="82"/>
      <c r="CV931" s="82"/>
      <c r="CW931" s="82"/>
      <c r="CX931" s="82"/>
    </row>
    <row r="932">
      <c r="A932" s="80"/>
      <c r="B932" s="11"/>
      <c r="C932" s="11"/>
      <c r="D932" s="99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  <c r="BB932" s="82"/>
      <c r="BC932" s="82"/>
      <c r="BD932" s="82"/>
      <c r="BE932" s="82"/>
      <c r="BF932" s="82"/>
      <c r="BG932" s="82"/>
      <c r="BH932" s="82"/>
      <c r="BI932" s="82"/>
      <c r="BJ932" s="82"/>
      <c r="BK932" s="82"/>
      <c r="BL932" s="82"/>
      <c r="BM932" s="82"/>
      <c r="BN932" s="82"/>
      <c r="BO932" s="82"/>
      <c r="BP932" s="82"/>
      <c r="BQ932" s="82"/>
      <c r="BR932" s="82"/>
      <c r="BS932" s="82"/>
      <c r="BT932" s="82"/>
      <c r="BU932" s="82"/>
      <c r="BV932" s="82"/>
      <c r="BW932" s="82"/>
      <c r="BX932" s="82"/>
      <c r="BY932" s="82"/>
      <c r="BZ932" s="82"/>
      <c r="CA932" s="82"/>
      <c r="CB932" s="82"/>
      <c r="CC932" s="82"/>
      <c r="CD932" s="82"/>
      <c r="CE932" s="82"/>
      <c r="CF932" s="82"/>
      <c r="CG932" s="82"/>
      <c r="CH932" s="82"/>
      <c r="CI932" s="82"/>
      <c r="CJ932" s="82"/>
      <c r="CK932" s="82"/>
      <c r="CL932" s="82"/>
      <c r="CM932" s="82"/>
      <c r="CN932" s="82"/>
      <c r="CO932" s="82"/>
      <c r="CP932" s="82"/>
      <c r="CQ932" s="82"/>
      <c r="CR932" s="82"/>
      <c r="CS932" s="82"/>
      <c r="CT932" s="82"/>
      <c r="CU932" s="82"/>
      <c r="CV932" s="82"/>
      <c r="CW932" s="82"/>
      <c r="CX932" s="82"/>
    </row>
    <row r="933">
      <c r="A933" s="80"/>
      <c r="B933" s="11"/>
      <c r="C933" s="11"/>
      <c r="D933" s="99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  <c r="BB933" s="82"/>
      <c r="BC933" s="82"/>
      <c r="BD933" s="82"/>
      <c r="BE933" s="82"/>
      <c r="BF933" s="82"/>
      <c r="BG933" s="82"/>
      <c r="BH933" s="82"/>
      <c r="BI933" s="82"/>
      <c r="BJ933" s="82"/>
      <c r="BK933" s="82"/>
      <c r="BL933" s="82"/>
      <c r="BM933" s="82"/>
      <c r="BN933" s="82"/>
      <c r="BO933" s="82"/>
      <c r="BP933" s="82"/>
      <c r="BQ933" s="82"/>
      <c r="BR933" s="82"/>
      <c r="BS933" s="82"/>
      <c r="BT933" s="82"/>
      <c r="BU933" s="82"/>
      <c r="BV933" s="82"/>
      <c r="BW933" s="82"/>
      <c r="BX933" s="82"/>
      <c r="BY933" s="82"/>
      <c r="BZ933" s="82"/>
      <c r="CA933" s="82"/>
      <c r="CB933" s="82"/>
      <c r="CC933" s="82"/>
      <c r="CD933" s="82"/>
      <c r="CE933" s="82"/>
      <c r="CF933" s="82"/>
      <c r="CG933" s="82"/>
      <c r="CH933" s="82"/>
      <c r="CI933" s="82"/>
      <c r="CJ933" s="82"/>
      <c r="CK933" s="82"/>
      <c r="CL933" s="82"/>
      <c r="CM933" s="82"/>
      <c r="CN933" s="82"/>
      <c r="CO933" s="82"/>
      <c r="CP933" s="82"/>
      <c r="CQ933" s="82"/>
      <c r="CR933" s="82"/>
      <c r="CS933" s="82"/>
      <c r="CT933" s="82"/>
      <c r="CU933" s="82"/>
      <c r="CV933" s="82"/>
      <c r="CW933" s="82"/>
      <c r="CX933" s="82"/>
    </row>
    <row r="934">
      <c r="A934" s="80"/>
      <c r="B934" s="11"/>
      <c r="C934" s="11"/>
      <c r="D934" s="99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  <c r="BB934" s="82"/>
      <c r="BC934" s="82"/>
      <c r="BD934" s="82"/>
      <c r="BE934" s="82"/>
      <c r="BF934" s="82"/>
      <c r="BG934" s="82"/>
      <c r="BH934" s="82"/>
      <c r="BI934" s="82"/>
      <c r="BJ934" s="82"/>
      <c r="BK934" s="82"/>
      <c r="BL934" s="82"/>
      <c r="BM934" s="82"/>
      <c r="BN934" s="82"/>
      <c r="BO934" s="82"/>
      <c r="BP934" s="82"/>
      <c r="BQ934" s="82"/>
      <c r="BR934" s="82"/>
      <c r="BS934" s="82"/>
      <c r="BT934" s="82"/>
      <c r="BU934" s="82"/>
      <c r="BV934" s="82"/>
      <c r="BW934" s="82"/>
      <c r="BX934" s="82"/>
      <c r="BY934" s="82"/>
      <c r="BZ934" s="82"/>
      <c r="CA934" s="82"/>
      <c r="CB934" s="82"/>
      <c r="CC934" s="82"/>
      <c r="CD934" s="82"/>
      <c r="CE934" s="82"/>
      <c r="CF934" s="82"/>
      <c r="CG934" s="82"/>
      <c r="CH934" s="82"/>
      <c r="CI934" s="82"/>
      <c r="CJ934" s="82"/>
      <c r="CK934" s="82"/>
      <c r="CL934" s="82"/>
      <c r="CM934" s="82"/>
      <c r="CN934" s="82"/>
      <c r="CO934" s="82"/>
      <c r="CP934" s="82"/>
      <c r="CQ934" s="82"/>
      <c r="CR934" s="82"/>
      <c r="CS934" s="82"/>
      <c r="CT934" s="82"/>
      <c r="CU934" s="82"/>
      <c r="CV934" s="82"/>
      <c r="CW934" s="82"/>
      <c r="CX934" s="82"/>
    </row>
    <row r="935">
      <c r="A935" s="80"/>
      <c r="B935" s="11"/>
      <c r="C935" s="11"/>
      <c r="D935" s="99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  <c r="BB935" s="82"/>
      <c r="BC935" s="82"/>
      <c r="BD935" s="82"/>
      <c r="BE935" s="82"/>
      <c r="BF935" s="82"/>
      <c r="BG935" s="82"/>
      <c r="BH935" s="82"/>
      <c r="BI935" s="82"/>
      <c r="BJ935" s="82"/>
      <c r="BK935" s="82"/>
      <c r="BL935" s="82"/>
      <c r="BM935" s="82"/>
      <c r="BN935" s="82"/>
      <c r="BO935" s="82"/>
      <c r="BP935" s="82"/>
      <c r="BQ935" s="82"/>
      <c r="BR935" s="82"/>
      <c r="BS935" s="82"/>
      <c r="BT935" s="82"/>
      <c r="BU935" s="82"/>
      <c r="BV935" s="82"/>
      <c r="BW935" s="82"/>
      <c r="BX935" s="82"/>
      <c r="BY935" s="82"/>
      <c r="BZ935" s="82"/>
      <c r="CA935" s="82"/>
      <c r="CB935" s="82"/>
      <c r="CC935" s="82"/>
      <c r="CD935" s="82"/>
      <c r="CE935" s="82"/>
      <c r="CF935" s="82"/>
      <c r="CG935" s="82"/>
      <c r="CH935" s="82"/>
      <c r="CI935" s="82"/>
      <c r="CJ935" s="82"/>
      <c r="CK935" s="82"/>
      <c r="CL935" s="82"/>
      <c r="CM935" s="82"/>
      <c r="CN935" s="82"/>
      <c r="CO935" s="82"/>
      <c r="CP935" s="82"/>
      <c r="CQ935" s="82"/>
      <c r="CR935" s="82"/>
      <c r="CS935" s="82"/>
      <c r="CT935" s="82"/>
      <c r="CU935" s="82"/>
      <c r="CV935" s="82"/>
      <c r="CW935" s="82"/>
      <c r="CX935" s="82"/>
    </row>
    <row r="936">
      <c r="A936" s="80"/>
      <c r="B936" s="11"/>
      <c r="C936" s="11"/>
      <c r="D936" s="99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  <c r="BB936" s="82"/>
      <c r="BC936" s="82"/>
      <c r="BD936" s="82"/>
      <c r="BE936" s="82"/>
      <c r="BF936" s="82"/>
      <c r="BG936" s="82"/>
      <c r="BH936" s="82"/>
      <c r="BI936" s="82"/>
      <c r="BJ936" s="82"/>
      <c r="BK936" s="82"/>
      <c r="BL936" s="82"/>
      <c r="BM936" s="82"/>
      <c r="BN936" s="82"/>
      <c r="BO936" s="82"/>
      <c r="BP936" s="82"/>
      <c r="BQ936" s="82"/>
      <c r="BR936" s="82"/>
      <c r="BS936" s="82"/>
      <c r="BT936" s="82"/>
      <c r="BU936" s="82"/>
      <c r="BV936" s="82"/>
      <c r="BW936" s="82"/>
      <c r="BX936" s="82"/>
      <c r="BY936" s="82"/>
      <c r="BZ936" s="82"/>
      <c r="CA936" s="82"/>
      <c r="CB936" s="82"/>
      <c r="CC936" s="82"/>
      <c r="CD936" s="82"/>
      <c r="CE936" s="82"/>
      <c r="CF936" s="82"/>
      <c r="CG936" s="82"/>
      <c r="CH936" s="82"/>
      <c r="CI936" s="82"/>
      <c r="CJ936" s="82"/>
      <c r="CK936" s="82"/>
      <c r="CL936" s="82"/>
      <c r="CM936" s="82"/>
      <c r="CN936" s="82"/>
      <c r="CO936" s="82"/>
      <c r="CP936" s="82"/>
      <c r="CQ936" s="82"/>
      <c r="CR936" s="82"/>
      <c r="CS936" s="82"/>
      <c r="CT936" s="82"/>
      <c r="CU936" s="82"/>
      <c r="CV936" s="82"/>
      <c r="CW936" s="82"/>
      <c r="CX936" s="82"/>
    </row>
    <row r="937">
      <c r="A937" s="80"/>
      <c r="B937" s="11"/>
      <c r="C937" s="11"/>
      <c r="D937" s="99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  <c r="BB937" s="82"/>
      <c r="BC937" s="82"/>
      <c r="BD937" s="82"/>
      <c r="BE937" s="82"/>
      <c r="BF937" s="82"/>
      <c r="BG937" s="82"/>
      <c r="BH937" s="82"/>
      <c r="BI937" s="82"/>
      <c r="BJ937" s="82"/>
      <c r="BK937" s="82"/>
      <c r="BL937" s="82"/>
      <c r="BM937" s="82"/>
      <c r="BN937" s="82"/>
      <c r="BO937" s="82"/>
      <c r="BP937" s="82"/>
      <c r="BQ937" s="82"/>
      <c r="BR937" s="82"/>
      <c r="BS937" s="82"/>
      <c r="BT937" s="82"/>
      <c r="BU937" s="82"/>
      <c r="BV937" s="82"/>
      <c r="BW937" s="82"/>
      <c r="BX937" s="82"/>
      <c r="BY937" s="82"/>
      <c r="BZ937" s="82"/>
      <c r="CA937" s="82"/>
      <c r="CB937" s="82"/>
      <c r="CC937" s="82"/>
      <c r="CD937" s="82"/>
      <c r="CE937" s="82"/>
      <c r="CF937" s="82"/>
      <c r="CG937" s="82"/>
      <c r="CH937" s="82"/>
      <c r="CI937" s="82"/>
      <c r="CJ937" s="82"/>
      <c r="CK937" s="82"/>
      <c r="CL937" s="82"/>
      <c r="CM937" s="82"/>
      <c r="CN937" s="82"/>
      <c r="CO937" s="82"/>
      <c r="CP937" s="82"/>
      <c r="CQ937" s="82"/>
      <c r="CR937" s="82"/>
      <c r="CS937" s="82"/>
      <c r="CT937" s="82"/>
      <c r="CU937" s="82"/>
      <c r="CV937" s="82"/>
      <c r="CW937" s="82"/>
      <c r="CX937" s="82"/>
    </row>
    <row r="938">
      <c r="A938" s="80"/>
      <c r="B938" s="11"/>
      <c r="C938" s="11"/>
      <c r="D938" s="99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  <c r="BB938" s="82"/>
      <c r="BC938" s="82"/>
      <c r="BD938" s="82"/>
      <c r="BE938" s="82"/>
      <c r="BF938" s="82"/>
      <c r="BG938" s="82"/>
      <c r="BH938" s="82"/>
      <c r="BI938" s="82"/>
      <c r="BJ938" s="82"/>
      <c r="BK938" s="82"/>
      <c r="BL938" s="82"/>
      <c r="BM938" s="82"/>
      <c r="BN938" s="82"/>
      <c r="BO938" s="82"/>
      <c r="BP938" s="82"/>
      <c r="BQ938" s="82"/>
      <c r="BR938" s="82"/>
      <c r="BS938" s="82"/>
      <c r="BT938" s="82"/>
      <c r="BU938" s="82"/>
      <c r="BV938" s="82"/>
      <c r="BW938" s="82"/>
      <c r="BX938" s="82"/>
      <c r="BY938" s="82"/>
      <c r="BZ938" s="82"/>
      <c r="CA938" s="82"/>
      <c r="CB938" s="82"/>
      <c r="CC938" s="82"/>
      <c r="CD938" s="82"/>
      <c r="CE938" s="82"/>
      <c r="CF938" s="82"/>
      <c r="CG938" s="82"/>
      <c r="CH938" s="82"/>
      <c r="CI938" s="82"/>
      <c r="CJ938" s="82"/>
      <c r="CK938" s="82"/>
      <c r="CL938" s="82"/>
      <c r="CM938" s="82"/>
      <c r="CN938" s="82"/>
      <c r="CO938" s="82"/>
      <c r="CP938" s="82"/>
      <c r="CQ938" s="82"/>
      <c r="CR938" s="82"/>
      <c r="CS938" s="82"/>
      <c r="CT938" s="82"/>
      <c r="CU938" s="82"/>
      <c r="CV938" s="82"/>
      <c r="CW938" s="82"/>
      <c r="CX938" s="82"/>
    </row>
    <row r="939">
      <c r="A939" s="80"/>
      <c r="B939" s="11"/>
      <c r="C939" s="11"/>
      <c r="D939" s="99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  <c r="BB939" s="82"/>
      <c r="BC939" s="82"/>
      <c r="BD939" s="82"/>
      <c r="BE939" s="82"/>
      <c r="BF939" s="82"/>
      <c r="BG939" s="82"/>
      <c r="BH939" s="82"/>
      <c r="BI939" s="82"/>
      <c r="BJ939" s="82"/>
      <c r="BK939" s="82"/>
      <c r="BL939" s="82"/>
      <c r="BM939" s="82"/>
      <c r="BN939" s="82"/>
      <c r="BO939" s="82"/>
      <c r="BP939" s="82"/>
      <c r="BQ939" s="82"/>
      <c r="BR939" s="82"/>
      <c r="BS939" s="82"/>
      <c r="BT939" s="82"/>
      <c r="BU939" s="82"/>
      <c r="BV939" s="82"/>
      <c r="BW939" s="82"/>
      <c r="BX939" s="82"/>
      <c r="BY939" s="82"/>
      <c r="BZ939" s="82"/>
      <c r="CA939" s="82"/>
      <c r="CB939" s="82"/>
      <c r="CC939" s="82"/>
      <c r="CD939" s="82"/>
      <c r="CE939" s="82"/>
      <c r="CF939" s="82"/>
      <c r="CG939" s="82"/>
      <c r="CH939" s="82"/>
      <c r="CI939" s="82"/>
      <c r="CJ939" s="82"/>
      <c r="CK939" s="82"/>
      <c r="CL939" s="82"/>
      <c r="CM939" s="82"/>
      <c r="CN939" s="82"/>
      <c r="CO939" s="82"/>
      <c r="CP939" s="82"/>
      <c r="CQ939" s="82"/>
      <c r="CR939" s="82"/>
      <c r="CS939" s="82"/>
      <c r="CT939" s="82"/>
      <c r="CU939" s="82"/>
      <c r="CV939" s="82"/>
      <c r="CW939" s="82"/>
      <c r="CX939" s="82"/>
    </row>
    <row r="940">
      <c r="A940" s="80"/>
      <c r="B940" s="11"/>
      <c r="C940" s="11"/>
      <c r="D940" s="99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  <c r="BB940" s="82"/>
      <c r="BC940" s="82"/>
      <c r="BD940" s="82"/>
      <c r="BE940" s="82"/>
      <c r="BF940" s="82"/>
      <c r="BG940" s="82"/>
      <c r="BH940" s="82"/>
      <c r="BI940" s="82"/>
      <c r="BJ940" s="82"/>
      <c r="BK940" s="82"/>
      <c r="BL940" s="82"/>
      <c r="BM940" s="82"/>
      <c r="BN940" s="82"/>
      <c r="BO940" s="82"/>
      <c r="BP940" s="82"/>
      <c r="BQ940" s="82"/>
      <c r="BR940" s="82"/>
      <c r="BS940" s="82"/>
      <c r="BT940" s="82"/>
      <c r="BU940" s="82"/>
      <c r="BV940" s="82"/>
      <c r="BW940" s="82"/>
      <c r="BX940" s="82"/>
      <c r="BY940" s="82"/>
      <c r="BZ940" s="82"/>
      <c r="CA940" s="82"/>
      <c r="CB940" s="82"/>
      <c r="CC940" s="82"/>
      <c r="CD940" s="82"/>
      <c r="CE940" s="82"/>
      <c r="CF940" s="82"/>
      <c r="CG940" s="82"/>
      <c r="CH940" s="82"/>
      <c r="CI940" s="82"/>
      <c r="CJ940" s="82"/>
      <c r="CK940" s="82"/>
      <c r="CL940" s="82"/>
      <c r="CM940" s="82"/>
      <c r="CN940" s="82"/>
      <c r="CO940" s="82"/>
      <c r="CP940" s="82"/>
      <c r="CQ940" s="82"/>
      <c r="CR940" s="82"/>
      <c r="CS940" s="82"/>
      <c r="CT940" s="82"/>
      <c r="CU940" s="82"/>
      <c r="CV940" s="82"/>
      <c r="CW940" s="82"/>
      <c r="CX940" s="82"/>
    </row>
    <row r="941">
      <c r="A941" s="80"/>
      <c r="B941" s="11"/>
      <c r="C941" s="11"/>
      <c r="D941" s="99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  <c r="BB941" s="82"/>
      <c r="BC941" s="82"/>
      <c r="BD941" s="82"/>
      <c r="BE941" s="82"/>
      <c r="BF941" s="82"/>
      <c r="BG941" s="82"/>
      <c r="BH941" s="82"/>
      <c r="BI941" s="82"/>
      <c r="BJ941" s="82"/>
      <c r="BK941" s="82"/>
      <c r="BL941" s="82"/>
      <c r="BM941" s="82"/>
      <c r="BN941" s="82"/>
      <c r="BO941" s="82"/>
      <c r="BP941" s="82"/>
      <c r="BQ941" s="82"/>
      <c r="BR941" s="82"/>
      <c r="BS941" s="82"/>
      <c r="BT941" s="82"/>
      <c r="BU941" s="82"/>
      <c r="BV941" s="82"/>
      <c r="BW941" s="82"/>
      <c r="BX941" s="82"/>
      <c r="BY941" s="82"/>
      <c r="BZ941" s="82"/>
      <c r="CA941" s="82"/>
      <c r="CB941" s="82"/>
      <c r="CC941" s="82"/>
      <c r="CD941" s="82"/>
      <c r="CE941" s="82"/>
      <c r="CF941" s="82"/>
      <c r="CG941" s="82"/>
      <c r="CH941" s="82"/>
      <c r="CI941" s="82"/>
      <c r="CJ941" s="82"/>
      <c r="CK941" s="82"/>
      <c r="CL941" s="82"/>
      <c r="CM941" s="82"/>
      <c r="CN941" s="82"/>
      <c r="CO941" s="82"/>
      <c r="CP941" s="82"/>
      <c r="CQ941" s="82"/>
      <c r="CR941" s="82"/>
      <c r="CS941" s="82"/>
      <c r="CT941" s="82"/>
      <c r="CU941" s="82"/>
      <c r="CV941" s="82"/>
      <c r="CW941" s="82"/>
      <c r="CX941" s="82"/>
    </row>
    <row r="942">
      <c r="A942" s="80"/>
      <c r="B942" s="11"/>
      <c r="C942" s="11"/>
      <c r="D942" s="99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  <c r="BB942" s="82"/>
      <c r="BC942" s="82"/>
      <c r="BD942" s="82"/>
      <c r="BE942" s="82"/>
      <c r="BF942" s="82"/>
      <c r="BG942" s="82"/>
      <c r="BH942" s="82"/>
      <c r="BI942" s="82"/>
      <c r="BJ942" s="82"/>
      <c r="BK942" s="82"/>
      <c r="BL942" s="82"/>
      <c r="BM942" s="82"/>
      <c r="BN942" s="82"/>
      <c r="BO942" s="82"/>
      <c r="BP942" s="82"/>
      <c r="BQ942" s="82"/>
      <c r="BR942" s="82"/>
      <c r="BS942" s="82"/>
      <c r="BT942" s="82"/>
      <c r="BU942" s="82"/>
      <c r="BV942" s="82"/>
      <c r="BW942" s="82"/>
      <c r="BX942" s="82"/>
      <c r="BY942" s="82"/>
      <c r="BZ942" s="82"/>
      <c r="CA942" s="82"/>
      <c r="CB942" s="82"/>
      <c r="CC942" s="82"/>
      <c r="CD942" s="82"/>
      <c r="CE942" s="82"/>
      <c r="CF942" s="82"/>
      <c r="CG942" s="82"/>
      <c r="CH942" s="82"/>
      <c r="CI942" s="82"/>
      <c r="CJ942" s="82"/>
      <c r="CK942" s="82"/>
      <c r="CL942" s="82"/>
      <c r="CM942" s="82"/>
      <c r="CN942" s="82"/>
      <c r="CO942" s="82"/>
      <c r="CP942" s="82"/>
      <c r="CQ942" s="82"/>
      <c r="CR942" s="82"/>
      <c r="CS942" s="82"/>
      <c r="CT942" s="82"/>
      <c r="CU942" s="82"/>
      <c r="CV942" s="82"/>
      <c r="CW942" s="82"/>
      <c r="CX942" s="82"/>
    </row>
    <row r="943">
      <c r="A943" s="80"/>
      <c r="B943" s="11"/>
      <c r="C943" s="11"/>
      <c r="D943" s="99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  <c r="BB943" s="82"/>
      <c r="BC943" s="82"/>
      <c r="BD943" s="82"/>
      <c r="BE943" s="82"/>
      <c r="BF943" s="82"/>
      <c r="BG943" s="82"/>
      <c r="BH943" s="82"/>
      <c r="BI943" s="82"/>
      <c r="BJ943" s="82"/>
      <c r="BK943" s="82"/>
      <c r="BL943" s="82"/>
      <c r="BM943" s="82"/>
      <c r="BN943" s="82"/>
      <c r="BO943" s="82"/>
      <c r="BP943" s="82"/>
      <c r="BQ943" s="82"/>
      <c r="BR943" s="82"/>
      <c r="BS943" s="82"/>
      <c r="BT943" s="82"/>
      <c r="BU943" s="82"/>
      <c r="BV943" s="82"/>
      <c r="BW943" s="82"/>
      <c r="BX943" s="82"/>
      <c r="BY943" s="82"/>
      <c r="BZ943" s="82"/>
      <c r="CA943" s="82"/>
      <c r="CB943" s="82"/>
      <c r="CC943" s="82"/>
      <c r="CD943" s="82"/>
      <c r="CE943" s="82"/>
      <c r="CF943" s="82"/>
      <c r="CG943" s="82"/>
      <c r="CH943" s="82"/>
      <c r="CI943" s="82"/>
      <c r="CJ943" s="82"/>
      <c r="CK943" s="82"/>
      <c r="CL943" s="82"/>
      <c r="CM943" s="82"/>
      <c r="CN943" s="82"/>
      <c r="CO943" s="82"/>
      <c r="CP943" s="82"/>
      <c r="CQ943" s="82"/>
      <c r="CR943" s="82"/>
      <c r="CS943" s="82"/>
      <c r="CT943" s="82"/>
      <c r="CU943" s="82"/>
      <c r="CV943" s="82"/>
      <c r="CW943" s="82"/>
      <c r="CX943" s="82"/>
    </row>
    <row r="944">
      <c r="A944" s="80"/>
      <c r="B944" s="11"/>
      <c r="C944" s="11"/>
      <c r="D944" s="99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  <c r="BB944" s="82"/>
      <c r="BC944" s="82"/>
      <c r="BD944" s="82"/>
      <c r="BE944" s="82"/>
      <c r="BF944" s="82"/>
      <c r="BG944" s="82"/>
      <c r="BH944" s="82"/>
      <c r="BI944" s="82"/>
      <c r="BJ944" s="82"/>
      <c r="BK944" s="82"/>
      <c r="BL944" s="82"/>
      <c r="BM944" s="82"/>
      <c r="BN944" s="82"/>
      <c r="BO944" s="82"/>
      <c r="BP944" s="82"/>
      <c r="BQ944" s="82"/>
      <c r="BR944" s="82"/>
      <c r="BS944" s="82"/>
      <c r="BT944" s="82"/>
      <c r="BU944" s="82"/>
      <c r="BV944" s="82"/>
      <c r="BW944" s="82"/>
      <c r="BX944" s="82"/>
      <c r="BY944" s="82"/>
      <c r="BZ944" s="82"/>
      <c r="CA944" s="82"/>
      <c r="CB944" s="82"/>
      <c r="CC944" s="82"/>
      <c r="CD944" s="82"/>
      <c r="CE944" s="82"/>
      <c r="CF944" s="82"/>
      <c r="CG944" s="82"/>
      <c r="CH944" s="82"/>
      <c r="CI944" s="82"/>
      <c r="CJ944" s="82"/>
      <c r="CK944" s="82"/>
      <c r="CL944" s="82"/>
      <c r="CM944" s="82"/>
      <c r="CN944" s="82"/>
      <c r="CO944" s="82"/>
      <c r="CP944" s="82"/>
      <c r="CQ944" s="82"/>
      <c r="CR944" s="82"/>
      <c r="CS944" s="82"/>
      <c r="CT944" s="82"/>
      <c r="CU944" s="82"/>
      <c r="CV944" s="82"/>
      <c r="CW944" s="82"/>
      <c r="CX944" s="82"/>
    </row>
    <row r="945">
      <c r="A945" s="80"/>
      <c r="B945" s="11"/>
      <c r="C945" s="11"/>
      <c r="D945" s="99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  <c r="BB945" s="82"/>
      <c r="BC945" s="82"/>
      <c r="BD945" s="82"/>
      <c r="BE945" s="82"/>
      <c r="BF945" s="82"/>
      <c r="BG945" s="82"/>
      <c r="BH945" s="82"/>
      <c r="BI945" s="82"/>
      <c r="BJ945" s="82"/>
      <c r="BK945" s="82"/>
      <c r="BL945" s="82"/>
      <c r="BM945" s="82"/>
      <c r="BN945" s="82"/>
      <c r="BO945" s="82"/>
      <c r="BP945" s="82"/>
      <c r="BQ945" s="82"/>
      <c r="BR945" s="82"/>
      <c r="BS945" s="82"/>
      <c r="BT945" s="82"/>
      <c r="BU945" s="82"/>
      <c r="BV945" s="82"/>
      <c r="BW945" s="82"/>
      <c r="BX945" s="82"/>
      <c r="BY945" s="82"/>
      <c r="BZ945" s="82"/>
      <c r="CA945" s="82"/>
      <c r="CB945" s="82"/>
      <c r="CC945" s="82"/>
      <c r="CD945" s="82"/>
      <c r="CE945" s="82"/>
      <c r="CF945" s="82"/>
      <c r="CG945" s="82"/>
      <c r="CH945" s="82"/>
      <c r="CI945" s="82"/>
      <c r="CJ945" s="82"/>
      <c r="CK945" s="82"/>
      <c r="CL945" s="82"/>
      <c r="CM945" s="82"/>
      <c r="CN945" s="82"/>
      <c r="CO945" s="82"/>
      <c r="CP945" s="82"/>
      <c r="CQ945" s="82"/>
      <c r="CR945" s="82"/>
      <c r="CS945" s="82"/>
      <c r="CT945" s="82"/>
      <c r="CU945" s="82"/>
      <c r="CV945" s="82"/>
      <c r="CW945" s="82"/>
      <c r="CX945" s="82"/>
    </row>
    <row r="946">
      <c r="A946" s="80"/>
      <c r="B946" s="11"/>
      <c r="C946" s="11"/>
      <c r="D946" s="99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  <c r="BB946" s="82"/>
      <c r="BC946" s="82"/>
      <c r="BD946" s="82"/>
      <c r="BE946" s="82"/>
      <c r="BF946" s="82"/>
      <c r="BG946" s="82"/>
      <c r="BH946" s="82"/>
      <c r="BI946" s="82"/>
      <c r="BJ946" s="82"/>
      <c r="BK946" s="82"/>
      <c r="BL946" s="82"/>
      <c r="BM946" s="82"/>
      <c r="BN946" s="82"/>
      <c r="BO946" s="82"/>
      <c r="BP946" s="82"/>
      <c r="BQ946" s="82"/>
      <c r="BR946" s="82"/>
      <c r="BS946" s="82"/>
      <c r="BT946" s="82"/>
      <c r="BU946" s="82"/>
      <c r="BV946" s="82"/>
      <c r="BW946" s="82"/>
      <c r="BX946" s="82"/>
      <c r="BY946" s="82"/>
      <c r="BZ946" s="82"/>
      <c r="CA946" s="82"/>
      <c r="CB946" s="82"/>
      <c r="CC946" s="82"/>
      <c r="CD946" s="82"/>
      <c r="CE946" s="82"/>
      <c r="CF946" s="82"/>
      <c r="CG946" s="82"/>
      <c r="CH946" s="82"/>
      <c r="CI946" s="82"/>
      <c r="CJ946" s="82"/>
      <c r="CK946" s="82"/>
      <c r="CL946" s="82"/>
      <c r="CM946" s="82"/>
      <c r="CN946" s="82"/>
      <c r="CO946" s="82"/>
      <c r="CP946" s="82"/>
      <c r="CQ946" s="82"/>
      <c r="CR946" s="82"/>
      <c r="CS946" s="82"/>
      <c r="CT946" s="82"/>
      <c r="CU946" s="82"/>
      <c r="CV946" s="82"/>
      <c r="CW946" s="82"/>
      <c r="CX946" s="82"/>
    </row>
    <row r="947">
      <c r="A947" s="80"/>
      <c r="B947" s="11"/>
      <c r="C947" s="11"/>
      <c r="D947" s="99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  <c r="BB947" s="82"/>
      <c r="BC947" s="82"/>
      <c r="BD947" s="82"/>
      <c r="BE947" s="82"/>
      <c r="BF947" s="82"/>
      <c r="BG947" s="82"/>
      <c r="BH947" s="82"/>
      <c r="BI947" s="82"/>
      <c r="BJ947" s="82"/>
      <c r="BK947" s="82"/>
      <c r="BL947" s="82"/>
      <c r="BM947" s="82"/>
      <c r="BN947" s="82"/>
      <c r="BO947" s="82"/>
      <c r="BP947" s="82"/>
      <c r="BQ947" s="82"/>
      <c r="BR947" s="82"/>
      <c r="BS947" s="82"/>
      <c r="BT947" s="82"/>
      <c r="BU947" s="82"/>
      <c r="BV947" s="82"/>
      <c r="BW947" s="82"/>
      <c r="BX947" s="82"/>
      <c r="BY947" s="82"/>
      <c r="BZ947" s="82"/>
      <c r="CA947" s="82"/>
      <c r="CB947" s="82"/>
      <c r="CC947" s="82"/>
      <c r="CD947" s="82"/>
      <c r="CE947" s="82"/>
      <c r="CF947" s="82"/>
      <c r="CG947" s="82"/>
      <c r="CH947" s="82"/>
      <c r="CI947" s="82"/>
      <c r="CJ947" s="82"/>
      <c r="CK947" s="82"/>
      <c r="CL947" s="82"/>
      <c r="CM947" s="82"/>
      <c r="CN947" s="82"/>
      <c r="CO947" s="82"/>
      <c r="CP947" s="82"/>
      <c r="CQ947" s="82"/>
      <c r="CR947" s="82"/>
      <c r="CS947" s="82"/>
      <c r="CT947" s="82"/>
      <c r="CU947" s="82"/>
      <c r="CV947" s="82"/>
      <c r="CW947" s="82"/>
      <c r="CX947" s="82"/>
    </row>
    <row r="948">
      <c r="A948" s="80"/>
      <c r="B948" s="11"/>
      <c r="C948" s="11"/>
      <c r="D948" s="99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  <c r="BB948" s="82"/>
      <c r="BC948" s="82"/>
      <c r="BD948" s="82"/>
      <c r="BE948" s="82"/>
      <c r="BF948" s="82"/>
      <c r="BG948" s="82"/>
      <c r="BH948" s="82"/>
      <c r="BI948" s="82"/>
      <c r="BJ948" s="82"/>
      <c r="BK948" s="82"/>
      <c r="BL948" s="82"/>
      <c r="BM948" s="82"/>
      <c r="BN948" s="82"/>
      <c r="BO948" s="82"/>
      <c r="BP948" s="82"/>
      <c r="BQ948" s="82"/>
      <c r="BR948" s="82"/>
      <c r="BS948" s="82"/>
      <c r="BT948" s="82"/>
      <c r="BU948" s="82"/>
      <c r="BV948" s="82"/>
      <c r="BW948" s="82"/>
      <c r="BX948" s="82"/>
      <c r="BY948" s="82"/>
      <c r="BZ948" s="82"/>
      <c r="CA948" s="82"/>
      <c r="CB948" s="82"/>
      <c r="CC948" s="82"/>
      <c r="CD948" s="82"/>
      <c r="CE948" s="82"/>
      <c r="CF948" s="82"/>
      <c r="CG948" s="82"/>
      <c r="CH948" s="82"/>
      <c r="CI948" s="82"/>
      <c r="CJ948" s="82"/>
      <c r="CK948" s="82"/>
      <c r="CL948" s="82"/>
      <c r="CM948" s="82"/>
      <c r="CN948" s="82"/>
      <c r="CO948" s="82"/>
      <c r="CP948" s="82"/>
      <c r="CQ948" s="82"/>
      <c r="CR948" s="82"/>
      <c r="CS948" s="82"/>
      <c r="CT948" s="82"/>
      <c r="CU948" s="82"/>
      <c r="CV948" s="82"/>
      <c r="CW948" s="82"/>
      <c r="CX948" s="82"/>
    </row>
    <row r="949">
      <c r="A949" s="80"/>
      <c r="B949" s="11"/>
      <c r="C949" s="11"/>
      <c r="D949" s="99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  <c r="BB949" s="82"/>
      <c r="BC949" s="82"/>
      <c r="BD949" s="82"/>
      <c r="BE949" s="82"/>
      <c r="BF949" s="82"/>
      <c r="BG949" s="82"/>
      <c r="BH949" s="82"/>
      <c r="BI949" s="82"/>
      <c r="BJ949" s="82"/>
      <c r="BK949" s="82"/>
      <c r="BL949" s="82"/>
      <c r="BM949" s="82"/>
      <c r="BN949" s="82"/>
      <c r="BO949" s="82"/>
      <c r="BP949" s="82"/>
      <c r="BQ949" s="82"/>
      <c r="BR949" s="82"/>
      <c r="BS949" s="82"/>
      <c r="BT949" s="82"/>
      <c r="BU949" s="82"/>
      <c r="BV949" s="82"/>
      <c r="BW949" s="82"/>
      <c r="BX949" s="82"/>
      <c r="BY949" s="82"/>
      <c r="BZ949" s="82"/>
      <c r="CA949" s="82"/>
      <c r="CB949" s="82"/>
      <c r="CC949" s="82"/>
      <c r="CD949" s="82"/>
      <c r="CE949" s="82"/>
      <c r="CF949" s="82"/>
      <c r="CG949" s="82"/>
      <c r="CH949" s="82"/>
      <c r="CI949" s="82"/>
      <c r="CJ949" s="82"/>
      <c r="CK949" s="82"/>
      <c r="CL949" s="82"/>
      <c r="CM949" s="82"/>
      <c r="CN949" s="82"/>
      <c r="CO949" s="82"/>
      <c r="CP949" s="82"/>
      <c r="CQ949" s="82"/>
      <c r="CR949" s="82"/>
      <c r="CS949" s="82"/>
      <c r="CT949" s="82"/>
      <c r="CU949" s="82"/>
      <c r="CV949" s="82"/>
      <c r="CW949" s="82"/>
      <c r="CX949" s="82"/>
    </row>
    <row r="950">
      <c r="A950" s="80"/>
      <c r="B950" s="11"/>
      <c r="C950" s="11"/>
      <c r="D950" s="99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  <c r="BB950" s="82"/>
      <c r="BC950" s="82"/>
      <c r="BD950" s="82"/>
      <c r="BE950" s="82"/>
      <c r="BF950" s="82"/>
      <c r="BG950" s="82"/>
      <c r="BH950" s="82"/>
      <c r="BI950" s="82"/>
      <c r="BJ950" s="82"/>
      <c r="BK950" s="82"/>
      <c r="BL950" s="82"/>
      <c r="BM950" s="82"/>
      <c r="BN950" s="82"/>
      <c r="BO950" s="82"/>
      <c r="BP950" s="82"/>
      <c r="BQ950" s="82"/>
      <c r="BR950" s="82"/>
      <c r="BS950" s="82"/>
      <c r="BT950" s="82"/>
      <c r="BU950" s="82"/>
      <c r="BV950" s="82"/>
      <c r="BW950" s="82"/>
      <c r="BX950" s="82"/>
      <c r="BY950" s="82"/>
      <c r="BZ950" s="82"/>
      <c r="CA950" s="82"/>
      <c r="CB950" s="82"/>
      <c r="CC950" s="82"/>
      <c r="CD950" s="82"/>
      <c r="CE950" s="82"/>
      <c r="CF950" s="82"/>
      <c r="CG950" s="82"/>
      <c r="CH950" s="82"/>
      <c r="CI950" s="82"/>
      <c r="CJ950" s="82"/>
      <c r="CK950" s="82"/>
      <c r="CL950" s="82"/>
      <c r="CM950" s="82"/>
      <c r="CN950" s="82"/>
      <c r="CO950" s="82"/>
      <c r="CP950" s="82"/>
      <c r="CQ950" s="82"/>
      <c r="CR950" s="82"/>
      <c r="CS950" s="82"/>
      <c r="CT950" s="82"/>
      <c r="CU950" s="82"/>
      <c r="CV950" s="82"/>
      <c r="CW950" s="82"/>
      <c r="CX950" s="82"/>
    </row>
    <row r="951">
      <c r="A951" s="80"/>
      <c r="B951" s="11"/>
      <c r="C951" s="11"/>
      <c r="D951" s="99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  <c r="BB951" s="82"/>
      <c r="BC951" s="82"/>
      <c r="BD951" s="82"/>
      <c r="BE951" s="82"/>
      <c r="BF951" s="82"/>
      <c r="BG951" s="82"/>
      <c r="BH951" s="82"/>
      <c r="BI951" s="82"/>
      <c r="BJ951" s="82"/>
      <c r="BK951" s="82"/>
      <c r="BL951" s="82"/>
      <c r="BM951" s="82"/>
      <c r="BN951" s="82"/>
      <c r="BO951" s="82"/>
      <c r="BP951" s="82"/>
      <c r="BQ951" s="82"/>
      <c r="BR951" s="82"/>
      <c r="BS951" s="82"/>
      <c r="BT951" s="82"/>
      <c r="BU951" s="82"/>
      <c r="BV951" s="82"/>
      <c r="BW951" s="82"/>
      <c r="BX951" s="82"/>
      <c r="BY951" s="82"/>
      <c r="BZ951" s="82"/>
      <c r="CA951" s="82"/>
      <c r="CB951" s="82"/>
      <c r="CC951" s="82"/>
      <c r="CD951" s="82"/>
      <c r="CE951" s="82"/>
      <c r="CF951" s="82"/>
      <c r="CG951" s="82"/>
      <c r="CH951" s="82"/>
      <c r="CI951" s="82"/>
      <c r="CJ951" s="82"/>
      <c r="CK951" s="82"/>
      <c r="CL951" s="82"/>
      <c r="CM951" s="82"/>
      <c r="CN951" s="82"/>
      <c r="CO951" s="82"/>
      <c r="CP951" s="82"/>
      <c r="CQ951" s="82"/>
      <c r="CR951" s="82"/>
      <c r="CS951" s="82"/>
      <c r="CT951" s="82"/>
      <c r="CU951" s="82"/>
      <c r="CV951" s="82"/>
      <c r="CW951" s="82"/>
      <c r="CX951" s="82"/>
    </row>
    <row r="952">
      <c r="A952" s="80"/>
      <c r="B952" s="11"/>
      <c r="C952" s="11"/>
      <c r="D952" s="99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  <c r="BB952" s="82"/>
      <c r="BC952" s="82"/>
      <c r="BD952" s="82"/>
      <c r="BE952" s="82"/>
      <c r="BF952" s="82"/>
      <c r="BG952" s="82"/>
      <c r="BH952" s="82"/>
      <c r="BI952" s="82"/>
      <c r="BJ952" s="82"/>
      <c r="BK952" s="82"/>
      <c r="BL952" s="82"/>
      <c r="BM952" s="82"/>
      <c r="BN952" s="82"/>
      <c r="BO952" s="82"/>
      <c r="BP952" s="82"/>
      <c r="BQ952" s="82"/>
      <c r="BR952" s="82"/>
      <c r="BS952" s="82"/>
      <c r="BT952" s="82"/>
      <c r="BU952" s="82"/>
      <c r="BV952" s="82"/>
      <c r="BW952" s="82"/>
      <c r="BX952" s="82"/>
      <c r="BY952" s="82"/>
      <c r="BZ952" s="82"/>
      <c r="CA952" s="82"/>
      <c r="CB952" s="82"/>
      <c r="CC952" s="82"/>
      <c r="CD952" s="82"/>
      <c r="CE952" s="82"/>
      <c r="CF952" s="82"/>
      <c r="CG952" s="82"/>
      <c r="CH952" s="82"/>
      <c r="CI952" s="82"/>
      <c r="CJ952" s="82"/>
      <c r="CK952" s="82"/>
      <c r="CL952" s="82"/>
      <c r="CM952" s="82"/>
      <c r="CN952" s="82"/>
      <c r="CO952" s="82"/>
      <c r="CP952" s="82"/>
      <c r="CQ952" s="82"/>
      <c r="CR952" s="82"/>
      <c r="CS952" s="82"/>
      <c r="CT952" s="82"/>
      <c r="CU952" s="82"/>
      <c r="CV952" s="82"/>
      <c r="CW952" s="82"/>
      <c r="CX952" s="82"/>
    </row>
    <row r="953">
      <c r="A953" s="80"/>
      <c r="B953" s="11"/>
      <c r="C953" s="11"/>
      <c r="D953" s="99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  <c r="BB953" s="82"/>
      <c r="BC953" s="82"/>
      <c r="BD953" s="82"/>
      <c r="BE953" s="82"/>
      <c r="BF953" s="82"/>
      <c r="BG953" s="82"/>
      <c r="BH953" s="82"/>
      <c r="BI953" s="82"/>
      <c r="BJ953" s="82"/>
      <c r="BK953" s="82"/>
      <c r="BL953" s="82"/>
      <c r="BM953" s="82"/>
      <c r="BN953" s="82"/>
      <c r="BO953" s="82"/>
      <c r="BP953" s="82"/>
      <c r="BQ953" s="82"/>
      <c r="BR953" s="82"/>
      <c r="BS953" s="82"/>
      <c r="BT953" s="82"/>
      <c r="BU953" s="82"/>
      <c r="BV953" s="82"/>
      <c r="BW953" s="82"/>
      <c r="BX953" s="82"/>
      <c r="BY953" s="82"/>
      <c r="BZ953" s="82"/>
      <c r="CA953" s="82"/>
      <c r="CB953" s="82"/>
      <c r="CC953" s="82"/>
      <c r="CD953" s="82"/>
      <c r="CE953" s="82"/>
      <c r="CF953" s="82"/>
      <c r="CG953" s="82"/>
      <c r="CH953" s="82"/>
      <c r="CI953" s="82"/>
      <c r="CJ953" s="82"/>
      <c r="CK953" s="82"/>
      <c r="CL953" s="82"/>
      <c r="CM953" s="82"/>
      <c r="CN953" s="82"/>
      <c r="CO953" s="82"/>
      <c r="CP953" s="82"/>
      <c r="CQ953" s="82"/>
      <c r="CR953" s="82"/>
      <c r="CS953" s="82"/>
      <c r="CT953" s="82"/>
      <c r="CU953" s="82"/>
      <c r="CV953" s="82"/>
      <c r="CW953" s="82"/>
      <c r="CX953" s="82"/>
    </row>
    <row r="954">
      <c r="A954" s="80"/>
      <c r="B954" s="11"/>
      <c r="C954" s="11"/>
      <c r="D954" s="99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  <c r="BB954" s="82"/>
      <c r="BC954" s="82"/>
      <c r="BD954" s="82"/>
      <c r="BE954" s="82"/>
      <c r="BF954" s="82"/>
      <c r="BG954" s="82"/>
      <c r="BH954" s="82"/>
      <c r="BI954" s="82"/>
      <c r="BJ954" s="82"/>
      <c r="BK954" s="82"/>
      <c r="BL954" s="82"/>
      <c r="BM954" s="82"/>
      <c r="BN954" s="82"/>
      <c r="BO954" s="82"/>
      <c r="BP954" s="82"/>
      <c r="BQ954" s="82"/>
      <c r="BR954" s="82"/>
      <c r="BS954" s="82"/>
      <c r="BT954" s="82"/>
      <c r="BU954" s="82"/>
      <c r="BV954" s="82"/>
      <c r="BW954" s="82"/>
      <c r="BX954" s="82"/>
      <c r="BY954" s="82"/>
      <c r="BZ954" s="82"/>
      <c r="CA954" s="82"/>
      <c r="CB954" s="82"/>
      <c r="CC954" s="82"/>
      <c r="CD954" s="82"/>
      <c r="CE954" s="82"/>
      <c r="CF954" s="82"/>
      <c r="CG954" s="82"/>
      <c r="CH954" s="82"/>
      <c r="CI954" s="82"/>
      <c r="CJ954" s="82"/>
      <c r="CK954" s="82"/>
      <c r="CL954" s="82"/>
      <c r="CM954" s="82"/>
      <c r="CN954" s="82"/>
      <c r="CO954" s="82"/>
      <c r="CP954" s="82"/>
      <c r="CQ954" s="82"/>
      <c r="CR954" s="82"/>
      <c r="CS954" s="82"/>
      <c r="CT954" s="82"/>
      <c r="CU954" s="82"/>
      <c r="CV954" s="82"/>
      <c r="CW954" s="82"/>
      <c r="CX954" s="82"/>
    </row>
    <row r="955">
      <c r="A955" s="80"/>
      <c r="B955" s="11"/>
      <c r="C955" s="11"/>
      <c r="D955" s="99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  <c r="BB955" s="82"/>
      <c r="BC955" s="82"/>
      <c r="BD955" s="82"/>
      <c r="BE955" s="82"/>
      <c r="BF955" s="82"/>
      <c r="BG955" s="82"/>
      <c r="BH955" s="82"/>
      <c r="BI955" s="82"/>
      <c r="BJ955" s="82"/>
      <c r="BK955" s="82"/>
      <c r="BL955" s="82"/>
      <c r="BM955" s="82"/>
      <c r="BN955" s="82"/>
      <c r="BO955" s="82"/>
      <c r="BP955" s="82"/>
      <c r="BQ955" s="82"/>
      <c r="BR955" s="82"/>
      <c r="BS955" s="82"/>
      <c r="BT955" s="82"/>
      <c r="BU955" s="82"/>
      <c r="BV955" s="82"/>
      <c r="BW955" s="82"/>
      <c r="BX955" s="82"/>
      <c r="BY955" s="82"/>
      <c r="BZ955" s="82"/>
      <c r="CA955" s="82"/>
      <c r="CB955" s="82"/>
      <c r="CC955" s="82"/>
      <c r="CD955" s="82"/>
      <c r="CE955" s="82"/>
      <c r="CF955" s="82"/>
      <c r="CG955" s="82"/>
      <c r="CH955" s="82"/>
      <c r="CI955" s="82"/>
      <c r="CJ955" s="82"/>
      <c r="CK955" s="82"/>
      <c r="CL955" s="82"/>
      <c r="CM955" s="82"/>
      <c r="CN955" s="82"/>
      <c r="CO955" s="82"/>
      <c r="CP955" s="82"/>
      <c r="CQ955" s="82"/>
      <c r="CR955" s="82"/>
      <c r="CS955" s="82"/>
      <c r="CT955" s="82"/>
      <c r="CU955" s="82"/>
      <c r="CV955" s="82"/>
      <c r="CW955" s="82"/>
      <c r="CX955" s="82"/>
    </row>
    <row r="956">
      <c r="A956" s="80"/>
      <c r="B956" s="11"/>
      <c r="C956" s="11"/>
      <c r="D956" s="99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  <c r="BB956" s="82"/>
      <c r="BC956" s="82"/>
      <c r="BD956" s="82"/>
      <c r="BE956" s="82"/>
      <c r="BF956" s="82"/>
      <c r="BG956" s="82"/>
      <c r="BH956" s="82"/>
      <c r="BI956" s="82"/>
      <c r="BJ956" s="82"/>
      <c r="BK956" s="82"/>
      <c r="BL956" s="82"/>
      <c r="BM956" s="82"/>
      <c r="BN956" s="82"/>
      <c r="BO956" s="82"/>
      <c r="BP956" s="82"/>
      <c r="BQ956" s="82"/>
      <c r="BR956" s="82"/>
      <c r="BS956" s="82"/>
      <c r="BT956" s="82"/>
      <c r="BU956" s="82"/>
      <c r="BV956" s="82"/>
      <c r="BW956" s="82"/>
      <c r="BX956" s="82"/>
      <c r="BY956" s="82"/>
      <c r="BZ956" s="82"/>
      <c r="CA956" s="82"/>
      <c r="CB956" s="82"/>
      <c r="CC956" s="82"/>
      <c r="CD956" s="82"/>
      <c r="CE956" s="82"/>
      <c r="CF956" s="82"/>
      <c r="CG956" s="82"/>
      <c r="CH956" s="82"/>
      <c r="CI956" s="82"/>
      <c r="CJ956" s="82"/>
      <c r="CK956" s="82"/>
      <c r="CL956" s="82"/>
      <c r="CM956" s="82"/>
      <c r="CN956" s="82"/>
      <c r="CO956" s="82"/>
      <c r="CP956" s="82"/>
      <c r="CQ956" s="82"/>
      <c r="CR956" s="82"/>
      <c r="CS956" s="82"/>
      <c r="CT956" s="82"/>
      <c r="CU956" s="82"/>
      <c r="CV956" s="82"/>
      <c r="CW956" s="82"/>
      <c r="CX956" s="82"/>
    </row>
    <row r="957">
      <c r="A957" s="80"/>
      <c r="B957" s="11"/>
      <c r="C957" s="11"/>
      <c r="D957" s="99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  <c r="BB957" s="82"/>
      <c r="BC957" s="82"/>
      <c r="BD957" s="82"/>
      <c r="BE957" s="82"/>
      <c r="BF957" s="82"/>
      <c r="BG957" s="82"/>
      <c r="BH957" s="82"/>
      <c r="BI957" s="82"/>
      <c r="BJ957" s="82"/>
      <c r="BK957" s="82"/>
      <c r="BL957" s="82"/>
      <c r="BM957" s="82"/>
      <c r="BN957" s="82"/>
      <c r="BO957" s="82"/>
      <c r="BP957" s="82"/>
      <c r="BQ957" s="82"/>
      <c r="BR957" s="82"/>
      <c r="BS957" s="82"/>
      <c r="BT957" s="82"/>
      <c r="BU957" s="82"/>
      <c r="BV957" s="82"/>
      <c r="BW957" s="82"/>
      <c r="BX957" s="82"/>
      <c r="BY957" s="82"/>
      <c r="BZ957" s="82"/>
      <c r="CA957" s="82"/>
      <c r="CB957" s="82"/>
      <c r="CC957" s="82"/>
      <c r="CD957" s="82"/>
      <c r="CE957" s="82"/>
      <c r="CF957" s="82"/>
      <c r="CG957" s="82"/>
      <c r="CH957" s="82"/>
      <c r="CI957" s="82"/>
      <c r="CJ957" s="82"/>
      <c r="CK957" s="82"/>
      <c r="CL957" s="82"/>
      <c r="CM957" s="82"/>
      <c r="CN957" s="82"/>
      <c r="CO957" s="82"/>
      <c r="CP957" s="82"/>
      <c r="CQ957" s="82"/>
      <c r="CR957" s="82"/>
      <c r="CS957" s="82"/>
      <c r="CT957" s="82"/>
      <c r="CU957" s="82"/>
      <c r="CV957" s="82"/>
      <c r="CW957" s="82"/>
      <c r="CX957" s="82"/>
    </row>
    <row r="958">
      <c r="A958" s="80"/>
      <c r="B958" s="11"/>
      <c r="C958" s="11"/>
      <c r="D958" s="99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  <c r="BB958" s="82"/>
      <c r="BC958" s="82"/>
      <c r="BD958" s="82"/>
      <c r="BE958" s="82"/>
      <c r="BF958" s="82"/>
      <c r="BG958" s="82"/>
      <c r="BH958" s="82"/>
      <c r="BI958" s="82"/>
      <c r="BJ958" s="82"/>
      <c r="BK958" s="82"/>
      <c r="BL958" s="82"/>
      <c r="BM958" s="82"/>
      <c r="BN958" s="82"/>
      <c r="BO958" s="82"/>
      <c r="BP958" s="82"/>
      <c r="BQ958" s="82"/>
      <c r="BR958" s="82"/>
      <c r="BS958" s="82"/>
      <c r="BT958" s="82"/>
      <c r="BU958" s="82"/>
      <c r="BV958" s="82"/>
      <c r="BW958" s="82"/>
      <c r="BX958" s="82"/>
      <c r="BY958" s="82"/>
      <c r="BZ958" s="82"/>
      <c r="CA958" s="82"/>
      <c r="CB958" s="82"/>
      <c r="CC958" s="82"/>
      <c r="CD958" s="82"/>
      <c r="CE958" s="82"/>
      <c r="CF958" s="82"/>
      <c r="CG958" s="82"/>
      <c r="CH958" s="82"/>
      <c r="CI958" s="82"/>
      <c r="CJ958" s="82"/>
      <c r="CK958" s="82"/>
      <c r="CL958" s="82"/>
      <c r="CM958" s="82"/>
      <c r="CN958" s="82"/>
      <c r="CO958" s="82"/>
      <c r="CP958" s="82"/>
      <c r="CQ958" s="82"/>
      <c r="CR958" s="82"/>
      <c r="CS958" s="82"/>
      <c r="CT958" s="82"/>
      <c r="CU958" s="82"/>
      <c r="CV958" s="82"/>
      <c r="CW958" s="82"/>
      <c r="CX958" s="82"/>
    </row>
    <row r="959">
      <c r="A959" s="80"/>
      <c r="B959" s="11"/>
      <c r="C959" s="11"/>
      <c r="D959" s="99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  <c r="BB959" s="82"/>
      <c r="BC959" s="82"/>
      <c r="BD959" s="82"/>
      <c r="BE959" s="82"/>
      <c r="BF959" s="82"/>
      <c r="BG959" s="82"/>
      <c r="BH959" s="82"/>
      <c r="BI959" s="82"/>
      <c r="BJ959" s="82"/>
      <c r="BK959" s="82"/>
      <c r="BL959" s="82"/>
      <c r="BM959" s="82"/>
      <c r="BN959" s="82"/>
      <c r="BO959" s="82"/>
      <c r="BP959" s="82"/>
      <c r="BQ959" s="82"/>
      <c r="BR959" s="82"/>
      <c r="BS959" s="82"/>
      <c r="BT959" s="82"/>
      <c r="BU959" s="82"/>
      <c r="BV959" s="82"/>
      <c r="BW959" s="82"/>
      <c r="BX959" s="82"/>
      <c r="BY959" s="82"/>
      <c r="BZ959" s="82"/>
      <c r="CA959" s="82"/>
      <c r="CB959" s="82"/>
      <c r="CC959" s="82"/>
      <c r="CD959" s="82"/>
      <c r="CE959" s="82"/>
      <c r="CF959" s="82"/>
      <c r="CG959" s="82"/>
      <c r="CH959" s="82"/>
      <c r="CI959" s="82"/>
      <c r="CJ959" s="82"/>
      <c r="CK959" s="82"/>
      <c r="CL959" s="82"/>
      <c r="CM959" s="82"/>
      <c r="CN959" s="82"/>
      <c r="CO959" s="82"/>
      <c r="CP959" s="82"/>
      <c r="CQ959" s="82"/>
      <c r="CR959" s="82"/>
      <c r="CS959" s="82"/>
      <c r="CT959" s="82"/>
      <c r="CU959" s="82"/>
      <c r="CV959" s="82"/>
      <c r="CW959" s="82"/>
      <c r="CX959" s="82"/>
    </row>
    <row r="960">
      <c r="A960" s="80"/>
      <c r="B960" s="11"/>
      <c r="C960" s="11"/>
      <c r="D960" s="99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  <c r="BB960" s="82"/>
      <c r="BC960" s="82"/>
      <c r="BD960" s="82"/>
      <c r="BE960" s="82"/>
      <c r="BF960" s="82"/>
      <c r="BG960" s="82"/>
      <c r="BH960" s="82"/>
      <c r="BI960" s="82"/>
      <c r="BJ960" s="82"/>
      <c r="BK960" s="82"/>
      <c r="BL960" s="82"/>
      <c r="BM960" s="82"/>
      <c r="BN960" s="82"/>
      <c r="BO960" s="82"/>
      <c r="BP960" s="82"/>
      <c r="BQ960" s="82"/>
      <c r="BR960" s="82"/>
      <c r="BS960" s="82"/>
      <c r="BT960" s="82"/>
      <c r="BU960" s="82"/>
      <c r="BV960" s="82"/>
      <c r="BW960" s="82"/>
      <c r="BX960" s="82"/>
      <c r="BY960" s="82"/>
      <c r="BZ960" s="82"/>
      <c r="CA960" s="82"/>
      <c r="CB960" s="82"/>
      <c r="CC960" s="82"/>
      <c r="CD960" s="82"/>
      <c r="CE960" s="82"/>
      <c r="CF960" s="82"/>
      <c r="CG960" s="82"/>
      <c r="CH960" s="82"/>
      <c r="CI960" s="82"/>
      <c r="CJ960" s="82"/>
      <c r="CK960" s="82"/>
      <c r="CL960" s="82"/>
      <c r="CM960" s="82"/>
      <c r="CN960" s="82"/>
      <c r="CO960" s="82"/>
      <c r="CP960" s="82"/>
      <c r="CQ960" s="82"/>
      <c r="CR960" s="82"/>
      <c r="CS960" s="82"/>
      <c r="CT960" s="82"/>
      <c r="CU960" s="82"/>
      <c r="CV960" s="82"/>
      <c r="CW960" s="82"/>
      <c r="CX960" s="82"/>
    </row>
    <row r="961">
      <c r="A961" s="80"/>
      <c r="B961" s="11"/>
      <c r="C961" s="11"/>
      <c r="D961" s="99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  <c r="BB961" s="82"/>
      <c r="BC961" s="82"/>
      <c r="BD961" s="82"/>
      <c r="BE961" s="82"/>
      <c r="BF961" s="82"/>
      <c r="BG961" s="82"/>
      <c r="BH961" s="82"/>
      <c r="BI961" s="82"/>
      <c r="BJ961" s="82"/>
      <c r="BK961" s="82"/>
      <c r="BL961" s="82"/>
      <c r="BM961" s="82"/>
      <c r="BN961" s="82"/>
      <c r="BO961" s="82"/>
      <c r="BP961" s="82"/>
      <c r="BQ961" s="82"/>
      <c r="BR961" s="82"/>
      <c r="BS961" s="82"/>
      <c r="BT961" s="82"/>
      <c r="BU961" s="82"/>
      <c r="BV961" s="82"/>
      <c r="BW961" s="82"/>
      <c r="BX961" s="82"/>
      <c r="BY961" s="82"/>
      <c r="BZ961" s="82"/>
      <c r="CA961" s="82"/>
      <c r="CB961" s="82"/>
      <c r="CC961" s="82"/>
      <c r="CD961" s="82"/>
      <c r="CE961" s="82"/>
      <c r="CF961" s="82"/>
      <c r="CG961" s="82"/>
      <c r="CH961" s="82"/>
      <c r="CI961" s="82"/>
      <c r="CJ961" s="82"/>
      <c r="CK961" s="82"/>
      <c r="CL961" s="82"/>
      <c r="CM961" s="82"/>
      <c r="CN961" s="82"/>
      <c r="CO961" s="82"/>
      <c r="CP961" s="82"/>
      <c r="CQ961" s="82"/>
      <c r="CR961" s="82"/>
      <c r="CS961" s="82"/>
      <c r="CT961" s="82"/>
      <c r="CU961" s="82"/>
      <c r="CV961" s="82"/>
      <c r="CW961" s="82"/>
      <c r="CX961" s="82"/>
    </row>
    <row r="962">
      <c r="A962" s="80"/>
      <c r="B962" s="11"/>
      <c r="C962" s="11"/>
      <c r="D962" s="99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  <c r="BB962" s="82"/>
      <c r="BC962" s="82"/>
      <c r="BD962" s="82"/>
      <c r="BE962" s="82"/>
      <c r="BF962" s="82"/>
      <c r="BG962" s="82"/>
      <c r="BH962" s="82"/>
      <c r="BI962" s="82"/>
      <c r="BJ962" s="82"/>
      <c r="BK962" s="82"/>
      <c r="BL962" s="82"/>
      <c r="BM962" s="82"/>
      <c r="BN962" s="82"/>
      <c r="BO962" s="82"/>
      <c r="BP962" s="82"/>
      <c r="BQ962" s="82"/>
      <c r="BR962" s="82"/>
      <c r="BS962" s="82"/>
      <c r="BT962" s="82"/>
      <c r="BU962" s="82"/>
      <c r="BV962" s="82"/>
      <c r="BW962" s="82"/>
      <c r="BX962" s="82"/>
      <c r="BY962" s="82"/>
      <c r="BZ962" s="82"/>
      <c r="CA962" s="82"/>
      <c r="CB962" s="82"/>
      <c r="CC962" s="82"/>
      <c r="CD962" s="82"/>
      <c r="CE962" s="82"/>
      <c r="CF962" s="82"/>
      <c r="CG962" s="82"/>
      <c r="CH962" s="82"/>
      <c r="CI962" s="82"/>
      <c r="CJ962" s="82"/>
      <c r="CK962" s="82"/>
      <c r="CL962" s="82"/>
      <c r="CM962" s="82"/>
      <c r="CN962" s="82"/>
      <c r="CO962" s="82"/>
      <c r="CP962" s="82"/>
      <c r="CQ962" s="82"/>
      <c r="CR962" s="82"/>
      <c r="CS962" s="82"/>
      <c r="CT962" s="82"/>
      <c r="CU962" s="82"/>
      <c r="CV962" s="82"/>
      <c r="CW962" s="82"/>
      <c r="CX962" s="82"/>
    </row>
    <row r="963">
      <c r="A963" s="80"/>
      <c r="B963" s="11"/>
      <c r="C963" s="11"/>
      <c r="D963" s="99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  <c r="BB963" s="82"/>
      <c r="BC963" s="82"/>
      <c r="BD963" s="82"/>
      <c r="BE963" s="82"/>
      <c r="BF963" s="82"/>
      <c r="BG963" s="82"/>
      <c r="BH963" s="82"/>
      <c r="BI963" s="82"/>
      <c r="BJ963" s="82"/>
      <c r="BK963" s="82"/>
      <c r="BL963" s="82"/>
      <c r="BM963" s="82"/>
      <c r="BN963" s="82"/>
      <c r="BO963" s="82"/>
      <c r="BP963" s="82"/>
      <c r="BQ963" s="82"/>
      <c r="BR963" s="82"/>
      <c r="BS963" s="82"/>
      <c r="BT963" s="82"/>
      <c r="BU963" s="82"/>
      <c r="BV963" s="82"/>
      <c r="BW963" s="82"/>
      <c r="BX963" s="82"/>
      <c r="BY963" s="82"/>
      <c r="BZ963" s="82"/>
      <c r="CA963" s="82"/>
      <c r="CB963" s="82"/>
      <c r="CC963" s="82"/>
      <c r="CD963" s="82"/>
      <c r="CE963" s="82"/>
      <c r="CF963" s="82"/>
      <c r="CG963" s="82"/>
      <c r="CH963" s="82"/>
      <c r="CI963" s="82"/>
      <c r="CJ963" s="82"/>
      <c r="CK963" s="82"/>
      <c r="CL963" s="82"/>
      <c r="CM963" s="82"/>
      <c r="CN963" s="82"/>
      <c r="CO963" s="82"/>
      <c r="CP963" s="82"/>
      <c r="CQ963" s="82"/>
      <c r="CR963" s="82"/>
      <c r="CS963" s="82"/>
      <c r="CT963" s="82"/>
      <c r="CU963" s="82"/>
      <c r="CV963" s="82"/>
      <c r="CW963" s="82"/>
      <c r="CX963" s="82"/>
    </row>
    <row r="964">
      <c r="A964" s="80"/>
      <c r="B964" s="11"/>
      <c r="C964" s="11"/>
      <c r="D964" s="99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  <c r="BB964" s="82"/>
      <c r="BC964" s="82"/>
      <c r="BD964" s="82"/>
      <c r="BE964" s="82"/>
      <c r="BF964" s="82"/>
      <c r="BG964" s="82"/>
      <c r="BH964" s="82"/>
      <c r="BI964" s="82"/>
      <c r="BJ964" s="82"/>
      <c r="BK964" s="82"/>
      <c r="BL964" s="82"/>
      <c r="BM964" s="82"/>
      <c r="BN964" s="82"/>
      <c r="BO964" s="82"/>
      <c r="BP964" s="82"/>
      <c r="BQ964" s="82"/>
      <c r="BR964" s="82"/>
      <c r="BS964" s="82"/>
      <c r="BT964" s="82"/>
      <c r="BU964" s="82"/>
      <c r="BV964" s="82"/>
      <c r="BW964" s="82"/>
      <c r="BX964" s="82"/>
      <c r="BY964" s="82"/>
      <c r="BZ964" s="82"/>
      <c r="CA964" s="82"/>
      <c r="CB964" s="82"/>
      <c r="CC964" s="82"/>
      <c r="CD964" s="82"/>
      <c r="CE964" s="82"/>
      <c r="CF964" s="82"/>
      <c r="CG964" s="82"/>
      <c r="CH964" s="82"/>
      <c r="CI964" s="82"/>
      <c r="CJ964" s="82"/>
      <c r="CK964" s="82"/>
      <c r="CL964" s="82"/>
      <c r="CM964" s="82"/>
      <c r="CN964" s="82"/>
      <c r="CO964" s="82"/>
      <c r="CP964" s="82"/>
      <c r="CQ964" s="82"/>
      <c r="CR964" s="82"/>
      <c r="CS964" s="82"/>
      <c r="CT964" s="82"/>
      <c r="CU964" s="82"/>
      <c r="CV964" s="82"/>
      <c r="CW964" s="82"/>
      <c r="CX964" s="82"/>
    </row>
    <row r="965">
      <c r="A965" s="80"/>
      <c r="B965" s="11"/>
      <c r="C965" s="11"/>
      <c r="D965" s="99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  <c r="BB965" s="82"/>
      <c r="BC965" s="82"/>
      <c r="BD965" s="82"/>
      <c r="BE965" s="82"/>
      <c r="BF965" s="82"/>
      <c r="BG965" s="82"/>
      <c r="BH965" s="82"/>
      <c r="BI965" s="82"/>
      <c r="BJ965" s="82"/>
      <c r="BK965" s="82"/>
      <c r="BL965" s="82"/>
      <c r="BM965" s="82"/>
      <c r="BN965" s="82"/>
      <c r="BO965" s="82"/>
      <c r="BP965" s="82"/>
      <c r="BQ965" s="82"/>
      <c r="BR965" s="82"/>
      <c r="BS965" s="82"/>
      <c r="BT965" s="82"/>
      <c r="BU965" s="82"/>
      <c r="BV965" s="82"/>
      <c r="BW965" s="82"/>
      <c r="BX965" s="82"/>
      <c r="BY965" s="82"/>
      <c r="BZ965" s="82"/>
      <c r="CA965" s="82"/>
      <c r="CB965" s="82"/>
      <c r="CC965" s="82"/>
      <c r="CD965" s="82"/>
      <c r="CE965" s="82"/>
      <c r="CF965" s="82"/>
      <c r="CG965" s="82"/>
      <c r="CH965" s="82"/>
      <c r="CI965" s="82"/>
      <c r="CJ965" s="82"/>
      <c r="CK965" s="82"/>
      <c r="CL965" s="82"/>
      <c r="CM965" s="82"/>
      <c r="CN965" s="82"/>
      <c r="CO965" s="82"/>
      <c r="CP965" s="82"/>
      <c r="CQ965" s="82"/>
      <c r="CR965" s="82"/>
      <c r="CS965" s="82"/>
      <c r="CT965" s="82"/>
      <c r="CU965" s="82"/>
      <c r="CV965" s="82"/>
      <c r="CW965" s="82"/>
      <c r="CX965" s="82"/>
    </row>
    <row r="966">
      <c r="A966" s="80"/>
      <c r="B966" s="11"/>
      <c r="C966" s="11"/>
      <c r="D966" s="99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  <c r="BB966" s="82"/>
      <c r="BC966" s="82"/>
      <c r="BD966" s="82"/>
      <c r="BE966" s="82"/>
      <c r="BF966" s="82"/>
      <c r="BG966" s="82"/>
      <c r="BH966" s="82"/>
      <c r="BI966" s="82"/>
      <c r="BJ966" s="82"/>
      <c r="BK966" s="82"/>
      <c r="BL966" s="82"/>
      <c r="BM966" s="82"/>
      <c r="BN966" s="82"/>
      <c r="BO966" s="82"/>
      <c r="BP966" s="82"/>
      <c r="BQ966" s="82"/>
      <c r="BR966" s="82"/>
      <c r="BS966" s="82"/>
      <c r="BT966" s="82"/>
      <c r="BU966" s="82"/>
      <c r="BV966" s="82"/>
      <c r="BW966" s="82"/>
      <c r="BX966" s="82"/>
      <c r="BY966" s="82"/>
      <c r="BZ966" s="82"/>
      <c r="CA966" s="82"/>
      <c r="CB966" s="82"/>
      <c r="CC966" s="82"/>
      <c r="CD966" s="82"/>
      <c r="CE966" s="82"/>
      <c r="CF966" s="82"/>
      <c r="CG966" s="82"/>
      <c r="CH966" s="82"/>
      <c r="CI966" s="82"/>
      <c r="CJ966" s="82"/>
      <c r="CK966" s="82"/>
      <c r="CL966" s="82"/>
      <c r="CM966" s="82"/>
      <c r="CN966" s="82"/>
      <c r="CO966" s="82"/>
      <c r="CP966" s="82"/>
      <c r="CQ966" s="82"/>
      <c r="CR966" s="82"/>
      <c r="CS966" s="82"/>
      <c r="CT966" s="82"/>
      <c r="CU966" s="82"/>
      <c r="CV966" s="82"/>
      <c r="CW966" s="82"/>
      <c r="CX966" s="82"/>
    </row>
    <row r="967">
      <c r="A967" s="80"/>
      <c r="B967" s="11"/>
      <c r="C967" s="11"/>
      <c r="D967" s="99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  <c r="BB967" s="82"/>
      <c r="BC967" s="82"/>
      <c r="BD967" s="82"/>
      <c r="BE967" s="82"/>
      <c r="BF967" s="82"/>
      <c r="BG967" s="82"/>
      <c r="BH967" s="82"/>
      <c r="BI967" s="82"/>
      <c r="BJ967" s="82"/>
      <c r="BK967" s="82"/>
      <c r="BL967" s="82"/>
      <c r="BM967" s="82"/>
      <c r="BN967" s="82"/>
      <c r="BO967" s="82"/>
      <c r="BP967" s="82"/>
      <c r="BQ967" s="82"/>
      <c r="BR967" s="82"/>
      <c r="BS967" s="82"/>
      <c r="BT967" s="82"/>
      <c r="BU967" s="82"/>
      <c r="BV967" s="82"/>
      <c r="BW967" s="82"/>
      <c r="BX967" s="82"/>
      <c r="BY967" s="82"/>
      <c r="BZ967" s="82"/>
      <c r="CA967" s="82"/>
      <c r="CB967" s="82"/>
      <c r="CC967" s="82"/>
      <c r="CD967" s="82"/>
      <c r="CE967" s="82"/>
      <c r="CF967" s="82"/>
      <c r="CG967" s="82"/>
      <c r="CH967" s="82"/>
      <c r="CI967" s="82"/>
      <c r="CJ967" s="82"/>
      <c r="CK967" s="82"/>
      <c r="CL967" s="82"/>
      <c r="CM967" s="82"/>
      <c r="CN967" s="82"/>
      <c r="CO967" s="82"/>
      <c r="CP967" s="82"/>
      <c r="CQ967" s="82"/>
      <c r="CR967" s="82"/>
      <c r="CS967" s="82"/>
      <c r="CT967" s="82"/>
      <c r="CU967" s="82"/>
      <c r="CV967" s="82"/>
      <c r="CW967" s="82"/>
      <c r="CX967" s="82"/>
    </row>
    <row r="968">
      <c r="A968" s="80"/>
      <c r="B968" s="11"/>
      <c r="C968" s="11"/>
      <c r="D968" s="99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  <c r="BB968" s="82"/>
      <c r="BC968" s="82"/>
      <c r="BD968" s="82"/>
      <c r="BE968" s="82"/>
      <c r="BF968" s="82"/>
      <c r="BG968" s="82"/>
      <c r="BH968" s="82"/>
      <c r="BI968" s="82"/>
      <c r="BJ968" s="82"/>
      <c r="BK968" s="82"/>
      <c r="BL968" s="82"/>
      <c r="BM968" s="82"/>
      <c r="BN968" s="82"/>
      <c r="BO968" s="82"/>
      <c r="BP968" s="82"/>
      <c r="BQ968" s="82"/>
      <c r="BR968" s="82"/>
      <c r="BS968" s="82"/>
      <c r="BT968" s="82"/>
      <c r="BU968" s="82"/>
      <c r="BV968" s="82"/>
      <c r="BW968" s="82"/>
      <c r="BX968" s="82"/>
      <c r="BY968" s="82"/>
      <c r="BZ968" s="82"/>
      <c r="CA968" s="82"/>
      <c r="CB968" s="82"/>
      <c r="CC968" s="82"/>
      <c r="CD968" s="82"/>
      <c r="CE968" s="82"/>
      <c r="CF968" s="82"/>
      <c r="CG968" s="82"/>
      <c r="CH968" s="82"/>
      <c r="CI968" s="82"/>
      <c r="CJ968" s="82"/>
      <c r="CK968" s="82"/>
      <c r="CL968" s="82"/>
      <c r="CM968" s="82"/>
      <c r="CN968" s="82"/>
      <c r="CO968" s="82"/>
      <c r="CP968" s="82"/>
      <c r="CQ968" s="82"/>
      <c r="CR968" s="82"/>
      <c r="CS968" s="82"/>
      <c r="CT968" s="82"/>
      <c r="CU968" s="82"/>
      <c r="CV968" s="82"/>
      <c r="CW968" s="82"/>
      <c r="CX968" s="82"/>
    </row>
    <row r="969">
      <c r="A969" s="80"/>
      <c r="B969" s="11"/>
      <c r="C969" s="11"/>
      <c r="D969" s="99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  <c r="BB969" s="82"/>
      <c r="BC969" s="82"/>
      <c r="BD969" s="82"/>
      <c r="BE969" s="82"/>
      <c r="BF969" s="82"/>
      <c r="BG969" s="82"/>
      <c r="BH969" s="82"/>
      <c r="BI969" s="82"/>
      <c r="BJ969" s="82"/>
      <c r="BK969" s="82"/>
      <c r="BL969" s="82"/>
      <c r="BM969" s="82"/>
      <c r="BN969" s="82"/>
      <c r="BO969" s="82"/>
      <c r="BP969" s="82"/>
      <c r="BQ969" s="82"/>
      <c r="BR969" s="82"/>
      <c r="BS969" s="82"/>
      <c r="BT969" s="82"/>
      <c r="BU969" s="82"/>
      <c r="BV969" s="82"/>
      <c r="BW969" s="82"/>
      <c r="BX969" s="82"/>
      <c r="BY969" s="82"/>
      <c r="BZ969" s="82"/>
      <c r="CA969" s="82"/>
      <c r="CB969" s="82"/>
      <c r="CC969" s="82"/>
      <c r="CD969" s="82"/>
      <c r="CE969" s="82"/>
      <c r="CF969" s="82"/>
      <c r="CG969" s="82"/>
      <c r="CH969" s="82"/>
      <c r="CI969" s="82"/>
      <c r="CJ969" s="82"/>
      <c r="CK969" s="82"/>
      <c r="CL969" s="82"/>
      <c r="CM969" s="82"/>
      <c r="CN969" s="82"/>
      <c r="CO969" s="82"/>
      <c r="CP969" s="82"/>
      <c r="CQ969" s="82"/>
      <c r="CR969" s="82"/>
      <c r="CS969" s="82"/>
      <c r="CT969" s="82"/>
      <c r="CU969" s="82"/>
      <c r="CV969" s="82"/>
      <c r="CW969" s="82"/>
      <c r="CX969" s="82"/>
    </row>
    <row r="970">
      <c r="A970" s="80"/>
      <c r="B970" s="11"/>
      <c r="C970" s="11"/>
      <c r="D970" s="99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  <c r="BB970" s="82"/>
      <c r="BC970" s="82"/>
      <c r="BD970" s="82"/>
      <c r="BE970" s="82"/>
      <c r="BF970" s="82"/>
      <c r="BG970" s="82"/>
      <c r="BH970" s="82"/>
      <c r="BI970" s="82"/>
      <c r="BJ970" s="82"/>
      <c r="BK970" s="82"/>
      <c r="BL970" s="82"/>
      <c r="BM970" s="82"/>
      <c r="BN970" s="82"/>
      <c r="BO970" s="82"/>
      <c r="BP970" s="82"/>
      <c r="BQ970" s="82"/>
      <c r="BR970" s="82"/>
      <c r="BS970" s="82"/>
      <c r="BT970" s="82"/>
      <c r="BU970" s="82"/>
      <c r="BV970" s="82"/>
      <c r="BW970" s="82"/>
      <c r="BX970" s="82"/>
      <c r="BY970" s="82"/>
      <c r="BZ970" s="82"/>
      <c r="CA970" s="82"/>
      <c r="CB970" s="82"/>
      <c r="CC970" s="82"/>
      <c r="CD970" s="82"/>
      <c r="CE970" s="82"/>
      <c r="CF970" s="82"/>
      <c r="CG970" s="82"/>
      <c r="CH970" s="82"/>
      <c r="CI970" s="82"/>
      <c r="CJ970" s="82"/>
      <c r="CK970" s="82"/>
      <c r="CL970" s="82"/>
      <c r="CM970" s="82"/>
      <c r="CN970" s="82"/>
      <c r="CO970" s="82"/>
      <c r="CP970" s="82"/>
      <c r="CQ970" s="82"/>
      <c r="CR970" s="82"/>
      <c r="CS970" s="82"/>
      <c r="CT970" s="82"/>
      <c r="CU970" s="82"/>
      <c r="CV970" s="82"/>
      <c r="CW970" s="82"/>
      <c r="CX970" s="82"/>
    </row>
    <row r="971">
      <c r="A971" s="80"/>
      <c r="B971" s="11"/>
      <c r="C971" s="11"/>
      <c r="D971" s="99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  <c r="BB971" s="82"/>
      <c r="BC971" s="82"/>
      <c r="BD971" s="82"/>
      <c r="BE971" s="82"/>
      <c r="BF971" s="82"/>
      <c r="BG971" s="82"/>
      <c r="BH971" s="82"/>
      <c r="BI971" s="82"/>
      <c r="BJ971" s="82"/>
      <c r="BK971" s="82"/>
      <c r="BL971" s="82"/>
      <c r="BM971" s="82"/>
      <c r="BN971" s="82"/>
      <c r="BO971" s="82"/>
      <c r="BP971" s="82"/>
      <c r="BQ971" s="82"/>
      <c r="BR971" s="82"/>
      <c r="BS971" s="82"/>
      <c r="BT971" s="82"/>
      <c r="BU971" s="82"/>
      <c r="BV971" s="82"/>
      <c r="BW971" s="82"/>
      <c r="BX971" s="82"/>
      <c r="BY971" s="82"/>
      <c r="BZ971" s="82"/>
      <c r="CA971" s="82"/>
      <c r="CB971" s="82"/>
      <c r="CC971" s="82"/>
      <c r="CD971" s="82"/>
      <c r="CE971" s="82"/>
      <c r="CF971" s="82"/>
      <c r="CG971" s="82"/>
      <c r="CH971" s="82"/>
      <c r="CI971" s="82"/>
      <c r="CJ971" s="82"/>
      <c r="CK971" s="82"/>
      <c r="CL971" s="82"/>
      <c r="CM971" s="82"/>
      <c r="CN971" s="82"/>
      <c r="CO971" s="82"/>
      <c r="CP971" s="82"/>
      <c r="CQ971" s="82"/>
      <c r="CR971" s="82"/>
      <c r="CS971" s="82"/>
      <c r="CT971" s="82"/>
      <c r="CU971" s="82"/>
      <c r="CV971" s="82"/>
      <c r="CW971" s="82"/>
      <c r="CX971" s="82"/>
    </row>
    <row r="972">
      <c r="A972" s="80"/>
      <c r="B972" s="11"/>
      <c r="C972" s="11"/>
      <c r="D972" s="99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  <c r="BB972" s="82"/>
      <c r="BC972" s="82"/>
      <c r="BD972" s="82"/>
      <c r="BE972" s="82"/>
      <c r="BF972" s="82"/>
      <c r="BG972" s="82"/>
      <c r="BH972" s="82"/>
      <c r="BI972" s="82"/>
      <c r="BJ972" s="82"/>
      <c r="BK972" s="82"/>
      <c r="BL972" s="82"/>
      <c r="BM972" s="82"/>
      <c r="BN972" s="82"/>
      <c r="BO972" s="82"/>
      <c r="BP972" s="82"/>
      <c r="BQ972" s="82"/>
      <c r="BR972" s="82"/>
      <c r="BS972" s="82"/>
      <c r="BT972" s="82"/>
      <c r="BU972" s="82"/>
      <c r="BV972" s="82"/>
      <c r="BW972" s="82"/>
      <c r="BX972" s="82"/>
      <c r="BY972" s="82"/>
      <c r="BZ972" s="82"/>
      <c r="CA972" s="82"/>
      <c r="CB972" s="82"/>
      <c r="CC972" s="82"/>
      <c r="CD972" s="82"/>
      <c r="CE972" s="82"/>
      <c r="CF972" s="82"/>
      <c r="CG972" s="82"/>
      <c r="CH972" s="82"/>
      <c r="CI972" s="82"/>
      <c r="CJ972" s="82"/>
      <c r="CK972" s="82"/>
      <c r="CL972" s="82"/>
      <c r="CM972" s="82"/>
      <c r="CN972" s="82"/>
      <c r="CO972" s="82"/>
      <c r="CP972" s="82"/>
      <c r="CQ972" s="82"/>
      <c r="CR972" s="82"/>
      <c r="CS972" s="82"/>
      <c r="CT972" s="82"/>
      <c r="CU972" s="82"/>
      <c r="CV972" s="82"/>
      <c r="CW972" s="82"/>
      <c r="CX972" s="82"/>
    </row>
    <row r="973">
      <c r="A973" s="80"/>
      <c r="B973" s="11"/>
      <c r="C973" s="11"/>
      <c r="D973" s="99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  <c r="BB973" s="82"/>
      <c r="BC973" s="82"/>
      <c r="BD973" s="82"/>
      <c r="BE973" s="82"/>
      <c r="BF973" s="82"/>
      <c r="BG973" s="82"/>
      <c r="BH973" s="82"/>
      <c r="BI973" s="82"/>
      <c r="BJ973" s="82"/>
      <c r="BK973" s="82"/>
      <c r="BL973" s="82"/>
      <c r="BM973" s="82"/>
      <c r="BN973" s="82"/>
      <c r="BO973" s="82"/>
      <c r="BP973" s="82"/>
      <c r="BQ973" s="82"/>
      <c r="BR973" s="82"/>
      <c r="BS973" s="82"/>
      <c r="BT973" s="82"/>
      <c r="BU973" s="82"/>
      <c r="BV973" s="82"/>
      <c r="BW973" s="82"/>
      <c r="BX973" s="82"/>
      <c r="BY973" s="82"/>
      <c r="BZ973" s="82"/>
      <c r="CA973" s="82"/>
      <c r="CB973" s="82"/>
      <c r="CC973" s="82"/>
      <c r="CD973" s="82"/>
      <c r="CE973" s="82"/>
      <c r="CF973" s="82"/>
      <c r="CG973" s="82"/>
      <c r="CH973" s="82"/>
      <c r="CI973" s="82"/>
      <c r="CJ973" s="82"/>
      <c r="CK973" s="82"/>
      <c r="CL973" s="82"/>
      <c r="CM973" s="82"/>
      <c r="CN973" s="82"/>
      <c r="CO973" s="82"/>
      <c r="CP973" s="82"/>
      <c r="CQ973" s="82"/>
      <c r="CR973" s="82"/>
      <c r="CS973" s="82"/>
      <c r="CT973" s="82"/>
      <c r="CU973" s="82"/>
      <c r="CV973" s="82"/>
      <c r="CW973" s="82"/>
      <c r="CX973" s="82"/>
    </row>
    <row r="974">
      <c r="A974" s="80"/>
      <c r="B974" s="11"/>
      <c r="C974" s="11"/>
      <c r="D974" s="99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  <c r="BB974" s="82"/>
      <c r="BC974" s="82"/>
      <c r="BD974" s="82"/>
      <c r="BE974" s="82"/>
      <c r="BF974" s="82"/>
      <c r="BG974" s="82"/>
      <c r="BH974" s="82"/>
      <c r="BI974" s="82"/>
      <c r="BJ974" s="82"/>
      <c r="BK974" s="82"/>
      <c r="BL974" s="82"/>
      <c r="BM974" s="82"/>
      <c r="BN974" s="82"/>
      <c r="BO974" s="82"/>
      <c r="BP974" s="82"/>
      <c r="BQ974" s="82"/>
      <c r="BR974" s="82"/>
      <c r="BS974" s="82"/>
      <c r="BT974" s="82"/>
      <c r="BU974" s="82"/>
      <c r="BV974" s="82"/>
      <c r="BW974" s="82"/>
      <c r="BX974" s="82"/>
      <c r="BY974" s="82"/>
      <c r="BZ974" s="82"/>
      <c r="CA974" s="82"/>
      <c r="CB974" s="82"/>
      <c r="CC974" s="82"/>
      <c r="CD974" s="82"/>
      <c r="CE974" s="82"/>
      <c r="CF974" s="82"/>
      <c r="CG974" s="82"/>
      <c r="CH974" s="82"/>
      <c r="CI974" s="82"/>
      <c r="CJ974" s="82"/>
      <c r="CK974" s="82"/>
      <c r="CL974" s="82"/>
      <c r="CM974" s="82"/>
      <c r="CN974" s="82"/>
      <c r="CO974" s="82"/>
      <c r="CP974" s="82"/>
      <c r="CQ974" s="82"/>
      <c r="CR974" s="82"/>
      <c r="CS974" s="82"/>
      <c r="CT974" s="82"/>
      <c r="CU974" s="82"/>
      <c r="CV974" s="82"/>
      <c r="CW974" s="82"/>
      <c r="CX974" s="82"/>
    </row>
    <row r="975">
      <c r="A975" s="80"/>
      <c r="B975" s="11"/>
      <c r="C975" s="11"/>
      <c r="D975" s="99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  <c r="BB975" s="82"/>
      <c r="BC975" s="82"/>
      <c r="BD975" s="82"/>
      <c r="BE975" s="82"/>
      <c r="BF975" s="82"/>
      <c r="BG975" s="82"/>
      <c r="BH975" s="82"/>
      <c r="BI975" s="82"/>
      <c r="BJ975" s="82"/>
      <c r="BK975" s="82"/>
      <c r="BL975" s="82"/>
      <c r="BM975" s="82"/>
      <c r="BN975" s="82"/>
      <c r="BO975" s="82"/>
      <c r="BP975" s="82"/>
      <c r="BQ975" s="82"/>
      <c r="BR975" s="82"/>
      <c r="BS975" s="82"/>
      <c r="BT975" s="82"/>
      <c r="BU975" s="82"/>
      <c r="BV975" s="82"/>
      <c r="BW975" s="82"/>
      <c r="BX975" s="82"/>
      <c r="BY975" s="82"/>
      <c r="BZ975" s="82"/>
      <c r="CA975" s="82"/>
      <c r="CB975" s="82"/>
      <c r="CC975" s="82"/>
      <c r="CD975" s="82"/>
      <c r="CE975" s="82"/>
      <c r="CF975" s="82"/>
      <c r="CG975" s="82"/>
      <c r="CH975" s="82"/>
      <c r="CI975" s="82"/>
      <c r="CJ975" s="82"/>
      <c r="CK975" s="82"/>
      <c r="CL975" s="82"/>
      <c r="CM975" s="82"/>
      <c r="CN975" s="82"/>
      <c r="CO975" s="82"/>
      <c r="CP975" s="82"/>
      <c r="CQ975" s="82"/>
      <c r="CR975" s="82"/>
      <c r="CS975" s="82"/>
      <c r="CT975" s="82"/>
      <c r="CU975" s="82"/>
      <c r="CV975" s="82"/>
      <c r="CW975" s="82"/>
      <c r="CX975" s="82"/>
    </row>
    <row r="976">
      <c r="A976" s="80"/>
      <c r="B976" s="11"/>
      <c r="C976" s="11"/>
      <c r="D976" s="99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  <c r="BB976" s="82"/>
      <c r="BC976" s="82"/>
      <c r="BD976" s="82"/>
      <c r="BE976" s="82"/>
      <c r="BF976" s="82"/>
      <c r="BG976" s="82"/>
      <c r="BH976" s="82"/>
      <c r="BI976" s="82"/>
      <c r="BJ976" s="82"/>
      <c r="BK976" s="82"/>
      <c r="BL976" s="82"/>
      <c r="BM976" s="82"/>
      <c r="BN976" s="82"/>
      <c r="BO976" s="82"/>
      <c r="BP976" s="82"/>
      <c r="BQ976" s="82"/>
      <c r="BR976" s="82"/>
      <c r="BS976" s="82"/>
      <c r="BT976" s="82"/>
      <c r="BU976" s="82"/>
      <c r="BV976" s="82"/>
      <c r="BW976" s="82"/>
      <c r="BX976" s="82"/>
      <c r="BY976" s="82"/>
      <c r="BZ976" s="82"/>
      <c r="CA976" s="82"/>
      <c r="CB976" s="82"/>
      <c r="CC976" s="82"/>
      <c r="CD976" s="82"/>
      <c r="CE976" s="82"/>
      <c r="CF976" s="82"/>
      <c r="CG976" s="82"/>
      <c r="CH976" s="82"/>
      <c r="CI976" s="82"/>
      <c r="CJ976" s="82"/>
      <c r="CK976" s="82"/>
      <c r="CL976" s="82"/>
      <c r="CM976" s="82"/>
      <c r="CN976" s="82"/>
      <c r="CO976" s="82"/>
      <c r="CP976" s="82"/>
      <c r="CQ976" s="82"/>
      <c r="CR976" s="82"/>
      <c r="CS976" s="82"/>
      <c r="CT976" s="82"/>
      <c r="CU976" s="82"/>
      <c r="CV976" s="82"/>
      <c r="CW976" s="82"/>
      <c r="CX976" s="82"/>
    </row>
    <row r="977">
      <c r="A977" s="80"/>
      <c r="B977" s="11"/>
      <c r="C977" s="11"/>
      <c r="D977" s="99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  <c r="BB977" s="82"/>
      <c r="BC977" s="82"/>
      <c r="BD977" s="82"/>
      <c r="BE977" s="82"/>
      <c r="BF977" s="82"/>
      <c r="BG977" s="82"/>
      <c r="BH977" s="82"/>
      <c r="BI977" s="82"/>
      <c r="BJ977" s="82"/>
      <c r="BK977" s="82"/>
      <c r="BL977" s="82"/>
      <c r="BM977" s="82"/>
      <c r="BN977" s="82"/>
      <c r="BO977" s="82"/>
      <c r="BP977" s="82"/>
      <c r="BQ977" s="82"/>
      <c r="BR977" s="82"/>
      <c r="BS977" s="82"/>
      <c r="BT977" s="82"/>
      <c r="BU977" s="82"/>
      <c r="BV977" s="82"/>
      <c r="BW977" s="82"/>
      <c r="BX977" s="82"/>
      <c r="BY977" s="82"/>
      <c r="BZ977" s="82"/>
      <c r="CA977" s="82"/>
      <c r="CB977" s="82"/>
      <c r="CC977" s="82"/>
      <c r="CD977" s="82"/>
      <c r="CE977" s="82"/>
      <c r="CF977" s="82"/>
      <c r="CG977" s="82"/>
      <c r="CH977" s="82"/>
      <c r="CI977" s="82"/>
      <c r="CJ977" s="82"/>
      <c r="CK977" s="82"/>
      <c r="CL977" s="82"/>
      <c r="CM977" s="82"/>
      <c r="CN977" s="82"/>
      <c r="CO977" s="82"/>
      <c r="CP977" s="82"/>
      <c r="CQ977" s="82"/>
      <c r="CR977" s="82"/>
      <c r="CS977" s="82"/>
      <c r="CT977" s="82"/>
      <c r="CU977" s="82"/>
      <c r="CV977" s="82"/>
      <c r="CW977" s="82"/>
      <c r="CX977" s="82"/>
    </row>
    <row r="978">
      <c r="A978" s="80"/>
      <c r="B978" s="11"/>
      <c r="C978" s="11"/>
      <c r="D978" s="99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  <c r="BB978" s="82"/>
      <c r="BC978" s="82"/>
      <c r="BD978" s="82"/>
      <c r="BE978" s="82"/>
      <c r="BF978" s="82"/>
      <c r="BG978" s="82"/>
      <c r="BH978" s="82"/>
      <c r="BI978" s="82"/>
      <c r="BJ978" s="82"/>
      <c r="BK978" s="82"/>
      <c r="BL978" s="82"/>
      <c r="BM978" s="82"/>
      <c r="BN978" s="82"/>
      <c r="BO978" s="82"/>
      <c r="BP978" s="82"/>
      <c r="BQ978" s="82"/>
      <c r="BR978" s="82"/>
      <c r="BS978" s="82"/>
      <c r="BT978" s="82"/>
      <c r="BU978" s="82"/>
      <c r="BV978" s="82"/>
      <c r="BW978" s="82"/>
      <c r="BX978" s="82"/>
      <c r="BY978" s="82"/>
      <c r="BZ978" s="82"/>
      <c r="CA978" s="82"/>
      <c r="CB978" s="82"/>
      <c r="CC978" s="82"/>
      <c r="CD978" s="82"/>
      <c r="CE978" s="82"/>
      <c r="CF978" s="82"/>
      <c r="CG978" s="82"/>
      <c r="CH978" s="82"/>
      <c r="CI978" s="82"/>
      <c r="CJ978" s="82"/>
      <c r="CK978" s="82"/>
      <c r="CL978" s="82"/>
      <c r="CM978" s="82"/>
      <c r="CN978" s="82"/>
      <c r="CO978" s="82"/>
      <c r="CP978" s="82"/>
      <c r="CQ978" s="82"/>
      <c r="CR978" s="82"/>
      <c r="CS978" s="82"/>
      <c r="CT978" s="82"/>
      <c r="CU978" s="82"/>
      <c r="CV978" s="82"/>
      <c r="CW978" s="82"/>
      <c r="CX978" s="82"/>
    </row>
    <row r="979">
      <c r="A979" s="80"/>
      <c r="B979" s="11"/>
      <c r="C979" s="11"/>
      <c r="D979" s="99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  <c r="BB979" s="82"/>
      <c r="BC979" s="82"/>
      <c r="BD979" s="82"/>
      <c r="BE979" s="82"/>
      <c r="BF979" s="82"/>
      <c r="BG979" s="82"/>
      <c r="BH979" s="82"/>
      <c r="BI979" s="82"/>
      <c r="BJ979" s="82"/>
      <c r="BK979" s="82"/>
      <c r="BL979" s="82"/>
      <c r="BM979" s="82"/>
      <c r="BN979" s="82"/>
      <c r="BO979" s="82"/>
      <c r="BP979" s="82"/>
      <c r="BQ979" s="82"/>
      <c r="BR979" s="82"/>
      <c r="BS979" s="82"/>
      <c r="BT979" s="82"/>
      <c r="BU979" s="82"/>
      <c r="BV979" s="82"/>
      <c r="BW979" s="82"/>
      <c r="BX979" s="82"/>
      <c r="BY979" s="82"/>
      <c r="BZ979" s="82"/>
      <c r="CA979" s="82"/>
      <c r="CB979" s="82"/>
      <c r="CC979" s="82"/>
      <c r="CD979" s="82"/>
      <c r="CE979" s="82"/>
      <c r="CF979" s="82"/>
      <c r="CG979" s="82"/>
      <c r="CH979" s="82"/>
      <c r="CI979" s="82"/>
      <c r="CJ979" s="82"/>
      <c r="CK979" s="82"/>
      <c r="CL979" s="82"/>
      <c r="CM979" s="82"/>
      <c r="CN979" s="82"/>
      <c r="CO979" s="82"/>
      <c r="CP979" s="82"/>
      <c r="CQ979" s="82"/>
      <c r="CR979" s="82"/>
      <c r="CS979" s="82"/>
      <c r="CT979" s="82"/>
      <c r="CU979" s="82"/>
      <c r="CV979" s="82"/>
      <c r="CW979" s="82"/>
      <c r="CX979" s="82"/>
    </row>
    <row r="980">
      <c r="A980" s="80"/>
      <c r="B980" s="11"/>
      <c r="C980" s="11"/>
      <c r="D980" s="99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  <c r="BB980" s="82"/>
      <c r="BC980" s="82"/>
      <c r="BD980" s="82"/>
      <c r="BE980" s="82"/>
      <c r="BF980" s="82"/>
      <c r="BG980" s="82"/>
      <c r="BH980" s="82"/>
      <c r="BI980" s="82"/>
      <c r="BJ980" s="82"/>
      <c r="BK980" s="82"/>
      <c r="BL980" s="82"/>
      <c r="BM980" s="82"/>
      <c r="BN980" s="82"/>
      <c r="BO980" s="82"/>
      <c r="BP980" s="82"/>
      <c r="BQ980" s="82"/>
      <c r="BR980" s="82"/>
      <c r="BS980" s="82"/>
      <c r="BT980" s="82"/>
      <c r="BU980" s="82"/>
      <c r="BV980" s="82"/>
      <c r="BW980" s="82"/>
      <c r="BX980" s="82"/>
      <c r="BY980" s="82"/>
      <c r="BZ980" s="82"/>
      <c r="CA980" s="82"/>
      <c r="CB980" s="82"/>
      <c r="CC980" s="82"/>
      <c r="CD980" s="82"/>
      <c r="CE980" s="82"/>
      <c r="CF980" s="82"/>
      <c r="CG980" s="82"/>
      <c r="CH980" s="82"/>
      <c r="CI980" s="82"/>
      <c r="CJ980" s="82"/>
      <c r="CK980" s="82"/>
      <c r="CL980" s="82"/>
      <c r="CM980" s="82"/>
      <c r="CN980" s="82"/>
      <c r="CO980" s="82"/>
      <c r="CP980" s="82"/>
      <c r="CQ980" s="82"/>
      <c r="CR980" s="82"/>
      <c r="CS980" s="82"/>
      <c r="CT980" s="82"/>
      <c r="CU980" s="82"/>
      <c r="CV980" s="82"/>
      <c r="CW980" s="82"/>
      <c r="CX980" s="82"/>
    </row>
    <row r="981">
      <c r="A981" s="80"/>
      <c r="B981" s="11"/>
      <c r="C981" s="11"/>
      <c r="D981" s="99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  <c r="BB981" s="82"/>
      <c r="BC981" s="82"/>
      <c r="BD981" s="82"/>
      <c r="BE981" s="82"/>
      <c r="BF981" s="82"/>
      <c r="BG981" s="82"/>
      <c r="BH981" s="82"/>
      <c r="BI981" s="82"/>
      <c r="BJ981" s="82"/>
      <c r="BK981" s="82"/>
      <c r="BL981" s="82"/>
      <c r="BM981" s="82"/>
      <c r="BN981" s="82"/>
      <c r="BO981" s="82"/>
      <c r="BP981" s="82"/>
      <c r="BQ981" s="82"/>
      <c r="BR981" s="82"/>
      <c r="BS981" s="82"/>
      <c r="BT981" s="82"/>
      <c r="BU981" s="82"/>
      <c r="BV981" s="82"/>
      <c r="BW981" s="82"/>
      <c r="BX981" s="82"/>
      <c r="BY981" s="82"/>
      <c r="BZ981" s="82"/>
      <c r="CA981" s="82"/>
      <c r="CB981" s="82"/>
      <c r="CC981" s="82"/>
      <c r="CD981" s="82"/>
      <c r="CE981" s="82"/>
      <c r="CF981" s="82"/>
      <c r="CG981" s="82"/>
      <c r="CH981" s="82"/>
      <c r="CI981" s="82"/>
      <c r="CJ981" s="82"/>
      <c r="CK981" s="82"/>
      <c r="CL981" s="82"/>
      <c r="CM981" s="82"/>
      <c r="CN981" s="82"/>
      <c r="CO981" s="82"/>
      <c r="CP981" s="82"/>
      <c r="CQ981" s="82"/>
      <c r="CR981" s="82"/>
      <c r="CS981" s="82"/>
      <c r="CT981" s="82"/>
      <c r="CU981" s="82"/>
      <c r="CV981" s="82"/>
      <c r="CW981" s="82"/>
      <c r="CX981" s="82"/>
    </row>
    <row r="982">
      <c r="A982" s="80"/>
      <c r="B982" s="11"/>
      <c r="C982" s="11"/>
      <c r="D982" s="99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  <c r="BB982" s="82"/>
      <c r="BC982" s="82"/>
      <c r="BD982" s="82"/>
      <c r="BE982" s="82"/>
      <c r="BF982" s="82"/>
      <c r="BG982" s="82"/>
      <c r="BH982" s="82"/>
      <c r="BI982" s="82"/>
      <c r="BJ982" s="82"/>
      <c r="BK982" s="82"/>
      <c r="BL982" s="82"/>
      <c r="BM982" s="82"/>
      <c r="BN982" s="82"/>
      <c r="BO982" s="82"/>
      <c r="BP982" s="82"/>
      <c r="BQ982" s="82"/>
      <c r="BR982" s="82"/>
      <c r="BS982" s="82"/>
      <c r="BT982" s="82"/>
      <c r="BU982" s="82"/>
      <c r="BV982" s="82"/>
      <c r="BW982" s="82"/>
      <c r="BX982" s="82"/>
      <c r="BY982" s="82"/>
      <c r="BZ982" s="82"/>
      <c r="CA982" s="82"/>
      <c r="CB982" s="82"/>
      <c r="CC982" s="82"/>
      <c r="CD982" s="82"/>
      <c r="CE982" s="82"/>
      <c r="CF982" s="82"/>
      <c r="CG982" s="82"/>
      <c r="CH982" s="82"/>
      <c r="CI982" s="82"/>
      <c r="CJ982" s="82"/>
      <c r="CK982" s="82"/>
      <c r="CL982" s="82"/>
      <c r="CM982" s="82"/>
      <c r="CN982" s="82"/>
      <c r="CO982" s="82"/>
      <c r="CP982" s="82"/>
      <c r="CQ982" s="82"/>
      <c r="CR982" s="82"/>
      <c r="CS982" s="82"/>
      <c r="CT982" s="82"/>
      <c r="CU982" s="82"/>
      <c r="CV982" s="82"/>
      <c r="CW982" s="82"/>
      <c r="CX982" s="82"/>
    </row>
    <row r="983">
      <c r="A983" s="80"/>
      <c r="B983" s="11"/>
      <c r="C983" s="11"/>
      <c r="D983" s="99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  <c r="BB983" s="82"/>
      <c r="BC983" s="82"/>
      <c r="BD983" s="82"/>
      <c r="BE983" s="82"/>
      <c r="BF983" s="82"/>
      <c r="BG983" s="82"/>
      <c r="BH983" s="82"/>
      <c r="BI983" s="82"/>
      <c r="BJ983" s="82"/>
      <c r="BK983" s="82"/>
      <c r="BL983" s="82"/>
      <c r="BM983" s="82"/>
      <c r="BN983" s="82"/>
      <c r="BO983" s="82"/>
      <c r="BP983" s="82"/>
      <c r="BQ983" s="82"/>
      <c r="BR983" s="82"/>
      <c r="BS983" s="82"/>
      <c r="BT983" s="82"/>
      <c r="BU983" s="82"/>
      <c r="BV983" s="82"/>
      <c r="BW983" s="82"/>
      <c r="BX983" s="82"/>
      <c r="BY983" s="82"/>
      <c r="BZ983" s="82"/>
      <c r="CA983" s="82"/>
      <c r="CB983" s="82"/>
      <c r="CC983" s="82"/>
      <c r="CD983" s="82"/>
      <c r="CE983" s="82"/>
      <c r="CF983" s="82"/>
      <c r="CG983" s="82"/>
      <c r="CH983" s="82"/>
      <c r="CI983" s="82"/>
      <c r="CJ983" s="82"/>
      <c r="CK983" s="82"/>
      <c r="CL983" s="82"/>
      <c r="CM983" s="82"/>
      <c r="CN983" s="82"/>
      <c r="CO983" s="82"/>
      <c r="CP983" s="82"/>
      <c r="CQ983" s="82"/>
      <c r="CR983" s="82"/>
      <c r="CS983" s="82"/>
      <c r="CT983" s="82"/>
      <c r="CU983" s="82"/>
      <c r="CV983" s="82"/>
      <c r="CW983" s="82"/>
      <c r="CX983" s="82"/>
    </row>
    <row r="984">
      <c r="A984" s="80"/>
      <c r="B984" s="11"/>
      <c r="C984" s="11"/>
      <c r="D984" s="99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  <c r="BB984" s="82"/>
      <c r="BC984" s="82"/>
      <c r="BD984" s="82"/>
      <c r="BE984" s="82"/>
      <c r="BF984" s="82"/>
      <c r="BG984" s="82"/>
      <c r="BH984" s="82"/>
      <c r="BI984" s="82"/>
      <c r="BJ984" s="82"/>
      <c r="BK984" s="82"/>
      <c r="BL984" s="82"/>
      <c r="BM984" s="82"/>
      <c r="BN984" s="82"/>
      <c r="BO984" s="82"/>
      <c r="BP984" s="82"/>
      <c r="BQ984" s="82"/>
      <c r="BR984" s="82"/>
      <c r="BS984" s="82"/>
      <c r="BT984" s="82"/>
      <c r="BU984" s="82"/>
      <c r="BV984" s="82"/>
      <c r="BW984" s="82"/>
      <c r="BX984" s="82"/>
      <c r="BY984" s="82"/>
      <c r="BZ984" s="82"/>
      <c r="CA984" s="82"/>
      <c r="CB984" s="82"/>
      <c r="CC984" s="82"/>
      <c r="CD984" s="82"/>
      <c r="CE984" s="82"/>
      <c r="CF984" s="82"/>
      <c r="CG984" s="82"/>
      <c r="CH984" s="82"/>
      <c r="CI984" s="82"/>
      <c r="CJ984" s="82"/>
      <c r="CK984" s="82"/>
      <c r="CL984" s="82"/>
      <c r="CM984" s="82"/>
      <c r="CN984" s="82"/>
      <c r="CO984" s="82"/>
      <c r="CP984" s="82"/>
      <c r="CQ984" s="82"/>
      <c r="CR984" s="82"/>
      <c r="CS984" s="82"/>
      <c r="CT984" s="82"/>
      <c r="CU984" s="82"/>
      <c r="CV984" s="82"/>
      <c r="CW984" s="82"/>
      <c r="CX984" s="82"/>
    </row>
    <row r="985">
      <c r="A985" s="80"/>
      <c r="B985" s="11"/>
      <c r="C985" s="11"/>
      <c r="D985" s="99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  <c r="BB985" s="82"/>
      <c r="BC985" s="82"/>
      <c r="BD985" s="82"/>
      <c r="BE985" s="82"/>
      <c r="BF985" s="82"/>
      <c r="BG985" s="82"/>
      <c r="BH985" s="82"/>
      <c r="BI985" s="82"/>
      <c r="BJ985" s="82"/>
      <c r="BK985" s="82"/>
      <c r="BL985" s="82"/>
      <c r="BM985" s="82"/>
      <c r="BN985" s="82"/>
      <c r="BO985" s="82"/>
      <c r="BP985" s="82"/>
      <c r="BQ985" s="82"/>
      <c r="BR985" s="82"/>
      <c r="BS985" s="82"/>
      <c r="BT985" s="82"/>
      <c r="BU985" s="82"/>
      <c r="BV985" s="82"/>
      <c r="BW985" s="82"/>
      <c r="BX985" s="82"/>
      <c r="BY985" s="82"/>
      <c r="BZ985" s="82"/>
      <c r="CA985" s="82"/>
      <c r="CB985" s="82"/>
      <c r="CC985" s="82"/>
      <c r="CD985" s="82"/>
      <c r="CE985" s="82"/>
      <c r="CF985" s="82"/>
      <c r="CG985" s="82"/>
      <c r="CH985" s="82"/>
      <c r="CI985" s="82"/>
      <c r="CJ985" s="82"/>
      <c r="CK985" s="82"/>
      <c r="CL985" s="82"/>
      <c r="CM985" s="82"/>
      <c r="CN985" s="82"/>
      <c r="CO985" s="82"/>
      <c r="CP985" s="82"/>
      <c r="CQ985" s="82"/>
      <c r="CR985" s="82"/>
      <c r="CS985" s="82"/>
      <c r="CT985" s="82"/>
      <c r="CU985" s="82"/>
      <c r="CV985" s="82"/>
      <c r="CW985" s="82"/>
      <c r="CX985" s="82"/>
    </row>
    <row r="986">
      <c r="A986" s="80"/>
      <c r="B986" s="11"/>
      <c r="C986" s="11"/>
      <c r="D986" s="99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  <c r="BB986" s="82"/>
      <c r="BC986" s="82"/>
      <c r="BD986" s="82"/>
      <c r="BE986" s="82"/>
      <c r="BF986" s="82"/>
      <c r="BG986" s="82"/>
      <c r="BH986" s="82"/>
      <c r="BI986" s="82"/>
      <c r="BJ986" s="82"/>
      <c r="BK986" s="82"/>
      <c r="BL986" s="82"/>
      <c r="BM986" s="82"/>
      <c r="BN986" s="82"/>
      <c r="BO986" s="82"/>
      <c r="BP986" s="82"/>
      <c r="BQ986" s="82"/>
      <c r="BR986" s="82"/>
      <c r="BS986" s="82"/>
      <c r="BT986" s="82"/>
      <c r="BU986" s="82"/>
      <c r="BV986" s="82"/>
      <c r="BW986" s="82"/>
      <c r="BX986" s="82"/>
      <c r="BY986" s="82"/>
      <c r="BZ986" s="82"/>
      <c r="CA986" s="82"/>
      <c r="CB986" s="82"/>
      <c r="CC986" s="82"/>
      <c r="CD986" s="82"/>
      <c r="CE986" s="82"/>
      <c r="CF986" s="82"/>
      <c r="CG986" s="82"/>
      <c r="CH986" s="82"/>
      <c r="CI986" s="82"/>
      <c r="CJ986" s="82"/>
      <c r="CK986" s="82"/>
      <c r="CL986" s="82"/>
      <c r="CM986" s="82"/>
      <c r="CN986" s="82"/>
      <c r="CO986" s="82"/>
      <c r="CP986" s="82"/>
      <c r="CQ986" s="82"/>
      <c r="CR986" s="82"/>
      <c r="CS986" s="82"/>
      <c r="CT986" s="82"/>
      <c r="CU986" s="82"/>
      <c r="CV986" s="82"/>
      <c r="CW986" s="82"/>
      <c r="CX986" s="82"/>
    </row>
    <row r="987">
      <c r="A987" s="80"/>
      <c r="B987" s="11"/>
      <c r="C987" s="11"/>
      <c r="D987" s="99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  <c r="BB987" s="82"/>
      <c r="BC987" s="82"/>
      <c r="BD987" s="82"/>
      <c r="BE987" s="82"/>
      <c r="BF987" s="82"/>
      <c r="BG987" s="82"/>
      <c r="BH987" s="82"/>
      <c r="BI987" s="82"/>
      <c r="BJ987" s="82"/>
      <c r="BK987" s="82"/>
      <c r="BL987" s="82"/>
      <c r="BM987" s="82"/>
      <c r="BN987" s="82"/>
      <c r="BO987" s="82"/>
      <c r="BP987" s="82"/>
      <c r="BQ987" s="82"/>
      <c r="BR987" s="82"/>
      <c r="BS987" s="82"/>
      <c r="BT987" s="82"/>
      <c r="BU987" s="82"/>
      <c r="BV987" s="82"/>
      <c r="BW987" s="82"/>
      <c r="BX987" s="82"/>
      <c r="BY987" s="82"/>
      <c r="BZ987" s="82"/>
      <c r="CA987" s="82"/>
      <c r="CB987" s="82"/>
      <c r="CC987" s="82"/>
      <c r="CD987" s="82"/>
      <c r="CE987" s="82"/>
      <c r="CF987" s="82"/>
      <c r="CG987" s="82"/>
      <c r="CH987" s="82"/>
      <c r="CI987" s="82"/>
      <c r="CJ987" s="82"/>
      <c r="CK987" s="82"/>
      <c r="CL987" s="82"/>
      <c r="CM987" s="82"/>
      <c r="CN987" s="82"/>
      <c r="CO987" s="82"/>
      <c r="CP987" s="82"/>
      <c r="CQ987" s="82"/>
      <c r="CR987" s="82"/>
      <c r="CS987" s="82"/>
      <c r="CT987" s="82"/>
      <c r="CU987" s="82"/>
      <c r="CV987" s="82"/>
      <c r="CW987" s="82"/>
      <c r="CX987" s="82"/>
    </row>
    <row r="988">
      <c r="A988" s="80"/>
      <c r="B988" s="11"/>
      <c r="C988" s="11"/>
      <c r="D988" s="99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  <c r="BB988" s="82"/>
      <c r="BC988" s="82"/>
      <c r="BD988" s="82"/>
      <c r="BE988" s="82"/>
      <c r="BF988" s="82"/>
      <c r="BG988" s="82"/>
      <c r="BH988" s="82"/>
      <c r="BI988" s="82"/>
      <c r="BJ988" s="82"/>
      <c r="BK988" s="82"/>
      <c r="BL988" s="82"/>
      <c r="BM988" s="82"/>
      <c r="BN988" s="82"/>
      <c r="BO988" s="82"/>
      <c r="BP988" s="82"/>
      <c r="BQ988" s="82"/>
      <c r="BR988" s="82"/>
      <c r="BS988" s="82"/>
      <c r="BT988" s="82"/>
      <c r="BU988" s="82"/>
      <c r="BV988" s="82"/>
      <c r="BW988" s="82"/>
      <c r="BX988" s="82"/>
      <c r="BY988" s="82"/>
      <c r="BZ988" s="82"/>
      <c r="CA988" s="82"/>
      <c r="CB988" s="82"/>
      <c r="CC988" s="82"/>
      <c r="CD988" s="82"/>
      <c r="CE988" s="82"/>
      <c r="CF988" s="82"/>
      <c r="CG988" s="82"/>
      <c r="CH988" s="82"/>
      <c r="CI988" s="82"/>
      <c r="CJ988" s="82"/>
      <c r="CK988" s="82"/>
      <c r="CL988" s="82"/>
      <c r="CM988" s="82"/>
      <c r="CN988" s="82"/>
      <c r="CO988" s="82"/>
      <c r="CP988" s="82"/>
      <c r="CQ988" s="82"/>
      <c r="CR988" s="82"/>
      <c r="CS988" s="82"/>
      <c r="CT988" s="82"/>
      <c r="CU988" s="82"/>
      <c r="CV988" s="82"/>
      <c r="CW988" s="82"/>
      <c r="CX988" s="82"/>
    </row>
    <row r="989">
      <c r="A989" s="80"/>
      <c r="B989" s="11"/>
      <c r="C989" s="11"/>
      <c r="D989" s="99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  <c r="BB989" s="82"/>
      <c r="BC989" s="82"/>
      <c r="BD989" s="82"/>
      <c r="BE989" s="82"/>
      <c r="BF989" s="82"/>
      <c r="BG989" s="82"/>
      <c r="BH989" s="82"/>
      <c r="BI989" s="82"/>
      <c r="BJ989" s="82"/>
      <c r="BK989" s="82"/>
      <c r="BL989" s="82"/>
      <c r="BM989" s="82"/>
      <c r="BN989" s="82"/>
      <c r="BO989" s="82"/>
      <c r="BP989" s="82"/>
      <c r="BQ989" s="82"/>
      <c r="BR989" s="82"/>
      <c r="BS989" s="82"/>
      <c r="BT989" s="82"/>
      <c r="BU989" s="82"/>
      <c r="BV989" s="82"/>
      <c r="BW989" s="82"/>
      <c r="BX989" s="82"/>
      <c r="BY989" s="82"/>
      <c r="BZ989" s="82"/>
      <c r="CA989" s="82"/>
      <c r="CB989" s="82"/>
      <c r="CC989" s="82"/>
      <c r="CD989" s="82"/>
      <c r="CE989" s="82"/>
      <c r="CF989" s="82"/>
      <c r="CG989" s="82"/>
      <c r="CH989" s="82"/>
      <c r="CI989" s="82"/>
      <c r="CJ989" s="82"/>
      <c r="CK989" s="82"/>
      <c r="CL989" s="82"/>
      <c r="CM989" s="82"/>
      <c r="CN989" s="82"/>
      <c r="CO989" s="82"/>
      <c r="CP989" s="82"/>
      <c r="CQ989" s="82"/>
      <c r="CR989" s="82"/>
      <c r="CS989" s="82"/>
      <c r="CT989" s="82"/>
      <c r="CU989" s="82"/>
      <c r="CV989" s="82"/>
      <c r="CW989" s="82"/>
      <c r="CX989" s="82"/>
    </row>
    <row r="990">
      <c r="A990" s="80"/>
      <c r="B990" s="11"/>
      <c r="C990" s="11"/>
      <c r="D990" s="99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  <c r="BB990" s="82"/>
      <c r="BC990" s="82"/>
      <c r="BD990" s="82"/>
      <c r="BE990" s="82"/>
      <c r="BF990" s="82"/>
      <c r="BG990" s="82"/>
      <c r="BH990" s="82"/>
      <c r="BI990" s="82"/>
      <c r="BJ990" s="82"/>
      <c r="BK990" s="82"/>
      <c r="BL990" s="82"/>
      <c r="BM990" s="82"/>
      <c r="BN990" s="82"/>
      <c r="BO990" s="82"/>
      <c r="BP990" s="82"/>
      <c r="BQ990" s="82"/>
      <c r="BR990" s="82"/>
      <c r="BS990" s="82"/>
      <c r="BT990" s="82"/>
      <c r="BU990" s="82"/>
      <c r="BV990" s="82"/>
      <c r="BW990" s="82"/>
      <c r="BX990" s="82"/>
      <c r="BY990" s="82"/>
      <c r="BZ990" s="82"/>
      <c r="CA990" s="82"/>
      <c r="CB990" s="82"/>
      <c r="CC990" s="82"/>
      <c r="CD990" s="82"/>
      <c r="CE990" s="82"/>
      <c r="CF990" s="82"/>
      <c r="CG990" s="82"/>
      <c r="CH990" s="82"/>
      <c r="CI990" s="82"/>
      <c r="CJ990" s="82"/>
      <c r="CK990" s="82"/>
      <c r="CL990" s="82"/>
      <c r="CM990" s="82"/>
      <c r="CN990" s="82"/>
      <c r="CO990" s="82"/>
      <c r="CP990" s="82"/>
      <c r="CQ990" s="82"/>
      <c r="CR990" s="82"/>
      <c r="CS990" s="82"/>
      <c r="CT990" s="82"/>
      <c r="CU990" s="82"/>
      <c r="CV990" s="82"/>
      <c r="CW990" s="82"/>
      <c r="CX990" s="82"/>
    </row>
    <row r="991">
      <c r="A991" s="80"/>
      <c r="B991" s="11"/>
      <c r="C991" s="11"/>
      <c r="D991" s="99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  <c r="BB991" s="82"/>
      <c r="BC991" s="82"/>
      <c r="BD991" s="82"/>
      <c r="BE991" s="82"/>
      <c r="BF991" s="82"/>
      <c r="BG991" s="82"/>
      <c r="BH991" s="82"/>
      <c r="BI991" s="82"/>
      <c r="BJ991" s="82"/>
      <c r="BK991" s="82"/>
      <c r="BL991" s="82"/>
      <c r="BM991" s="82"/>
      <c r="BN991" s="82"/>
      <c r="BO991" s="82"/>
      <c r="BP991" s="82"/>
      <c r="BQ991" s="82"/>
      <c r="BR991" s="82"/>
      <c r="BS991" s="82"/>
      <c r="BT991" s="82"/>
      <c r="BU991" s="82"/>
      <c r="BV991" s="82"/>
      <c r="BW991" s="82"/>
      <c r="BX991" s="82"/>
      <c r="BY991" s="82"/>
      <c r="BZ991" s="82"/>
      <c r="CA991" s="82"/>
      <c r="CB991" s="82"/>
      <c r="CC991" s="82"/>
      <c r="CD991" s="82"/>
      <c r="CE991" s="82"/>
      <c r="CF991" s="82"/>
      <c r="CG991" s="82"/>
      <c r="CH991" s="82"/>
      <c r="CI991" s="82"/>
      <c r="CJ991" s="82"/>
      <c r="CK991" s="82"/>
      <c r="CL991" s="82"/>
      <c r="CM991" s="82"/>
      <c r="CN991" s="82"/>
      <c r="CO991" s="82"/>
      <c r="CP991" s="82"/>
      <c r="CQ991" s="82"/>
      <c r="CR991" s="82"/>
      <c r="CS991" s="82"/>
      <c r="CT991" s="82"/>
      <c r="CU991" s="82"/>
      <c r="CV991" s="82"/>
      <c r="CW991" s="82"/>
      <c r="CX991" s="82"/>
    </row>
    <row r="992">
      <c r="A992" s="80"/>
      <c r="B992" s="11"/>
      <c r="C992" s="11"/>
      <c r="D992" s="99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  <c r="BB992" s="82"/>
      <c r="BC992" s="82"/>
      <c r="BD992" s="82"/>
      <c r="BE992" s="82"/>
      <c r="BF992" s="82"/>
      <c r="BG992" s="82"/>
      <c r="BH992" s="82"/>
      <c r="BI992" s="82"/>
      <c r="BJ992" s="82"/>
      <c r="BK992" s="82"/>
      <c r="BL992" s="82"/>
      <c r="BM992" s="82"/>
      <c r="BN992" s="82"/>
      <c r="BO992" s="82"/>
      <c r="BP992" s="82"/>
      <c r="BQ992" s="82"/>
      <c r="BR992" s="82"/>
      <c r="BS992" s="82"/>
      <c r="BT992" s="82"/>
      <c r="BU992" s="82"/>
      <c r="BV992" s="82"/>
      <c r="BW992" s="82"/>
      <c r="BX992" s="82"/>
      <c r="BY992" s="82"/>
      <c r="BZ992" s="82"/>
      <c r="CA992" s="82"/>
      <c r="CB992" s="82"/>
      <c r="CC992" s="82"/>
      <c r="CD992" s="82"/>
      <c r="CE992" s="82"/>
      <c r="CF992" s="82"/>
      <c r="CG992" s="82"/>
      <c r="CH992" s="82"/>
      <c r="CI992" s="82"/>
      <c r="CJ992" s="82"/>
      <c r="CK992" s="82"/>
      <c r="CL992" s="82"/>
      <c r="CM992" s="82"/>
      <c r="CN992" s="82"/>
      <c r="CO992" s="82"/>
      <c r="CP992" s="82"/>
      <c r="CQ992" s="82"/>
      <c r="CR992" s="82"/>
      <c r="CS992" s="82"/>
      <c r="CT992" s="82"/>
      <c r="CU992" s="82"/>
      <c r="CV992" s="82"/>
      <c r="CW992" s="82"/>
      <c r="CX992" s="82"/>
    </row>
    <row r="993">
      <c r="A993" s="80"/>
      <c r="B993" s="11"/>
      <c r="C993" s="11"/>
      <c r="D993" s="99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82"/>
      <c r="AN993" s="82"/>
      <c r="AO993" s="82"/>
      <c r="AP993" s="82"/>
      <c r="AQ993" s="82"/>
      <c r="AR993" s="82"/>
      <c r="AS993" s="82"/>
      <c r="AT993" s="82"/>
      <c r="AU993" s="82"/>
      <c r="AV993" s="82"/>
      <c r="AW993" s="82"/>
      <c r="AX993" s="82"/>
      <c r="AY993" s="82"/>
      <c r="AZ993" s="82"/>
      <c r="BA993" s="82"/>
      <c r="BB993" s="82"/>
      <c r="BC993" s="82"/>
      <c r="BD993" s="82"/>
      <c r="BE993" s="82"/>
      <c r="BF993" s="82"/>
      <c r="BG993" s="82"/>
      <c r="BH993" s="82"/>
      <c r="BI993" s="82"/>
      <c r="BJ993" s="82"/>
      <c r="BK993" s="82"/>
      <c r="BL993" s="82"/>
      <c r="BM993" s="82"/>
      <c r="BN993" s="82"/>
      <c r="BO993" s="82"/>
      <c r="BP993" s="82"/>
      <c r="BQ993" s="82"/>
      <c r="BR993" s="82"/>
      <c r="BS993" s="82"/>
      <c r="BT993" s="82"/>
      <c r="BU993" s="82"/>
      <c r="BV993" s="82"/>
      <c r="BW993" s="82"/>
      <c r="BX993" s="82"/>
      <c r="BY993" s="82"/>
      <c r="BZ993" s="82"/>
      <c r="CA993" s="82"/>
      <c r="CB993" s="82"/>
      <c r="CC993" s="82"/>
      <c r="CD993" s="82"/>
      <c r="CE993" s="82"/>
      <c r="CF993" s="82"/>
      <c r="CG993" s="82"/>
      <c r="CH993" s="82"/>
      <c r="CI993" s="82"/>
      <c r="CJ993" s="82"/>
      <c r="CK993" s="82"/>
      <c r="CL993" s="82"/>
      <c r="CM993" s="82"/>
      <c r="CN993" s="82"/>
      <c r="CO993" s="82"/>
      <c r="CP993" s="82"/>
      <c r="CQ993" s="82"/>
      <c r="CR993" s="82"/>
      <c r="CS993" s="82"/>
      <c r="CT993" s="82"/>
      <c r="CU993" s="82"/>
      <c r="CV993" s="82"/>
      <c r="CW993" s="82"/>
      <c r="CX993" s="82"/>
    </row>
    <row r="994">
      <c r="A994" s="80"/>
      <c r="B994" s="11"/>
      <c r="C994" s="11"/>
      <c r="D994" s="99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82"/>
      <c r="AN994" s="82"/>
      <c r="AO994" s="82"/>
      <c r="AP994" s="82"/>
      <c r="AQ994" s="82"/>
      <c r="AR994" s="82"/>
      <c r="AS994" s="82"/>
      <c r="AT994" s="82"/>
      <c r="AU994" s="82"/>
      <c r="AV994" s="82"/>
      <c r="AW994" s="82"/>
      <c r="AX994" s="82"/>
      <c r="AY994" s="82"/>
      <c r="AZ994" s="82"/>
      <c r="BA994" s="82"/>
      <c r="BB994" s="82"/>
      <c r="BC994" s="82"/>
      <c r="BD994" s="82"/>
      <c r="BE994" s="82"/>
      <c r="BF994" s="82"/>
      <c r="BG994" s="82"/>
      <c r="BH994" s="82"/>
      <c r="BI994" s="82"/>
      <c r="BJ994" s="82"/>
      <c r="BK994" s="82"/>
      <c r="BL994" s="82"/>
      <c r="BM994" s="82"/>
      <c r="BN994" s="82"/>
      <c r="BO994" s="82"/>
      <c r="BP994" s="82"/>
      <c r="BQ994" s="82"/>
      <c r="BR994" s="82"/>
      <c r="BS994" s="82"/>
      <c r="BT994" s="82"/>
      <c r="BU994" s="82"/>
      <c r="BV994" s="82"/>
      <c r="BW994" s="82"/>
      <c r="BX994" s="82"/>
      <c r="BY994" s="82"/>
      <c r="BZ994" s="82"/>
      <c r="CA994" s="82"/>
      <c r="CB994" s="82"/>
      <c r="CC994" s="82"/>
      <c r="CD994" s="82"/>
      <c r="CE994" s="82"/>
      <c r="CF994" s="82"/>
      <c r="CG994" s="82"/>
      <c r="CH994" s="82"/>
      <c r="CI994" s="82"/>
      <c r="CJ994" s="82"/>
      <c r="CK994" s="82"/>
      <c r="CL994" s="82"/>
      <c r="CM994" s="82"/>
      <c r="CN994" s="82"/>
      <c r="CO994" s="82"/>
      <c r="CP994" s="82"/>
      <c r="CQ994" s="82"/>
      <c r="CR994" s="82"/>
      <c r="CS994" s="82"/>
      <c r="CT994" s="82"/>
      <c r="CU994" s="82"/>
      <c r="CV994" s="82"/>
      <c r="CW994" s="82"/>
      <c r="CX994" s="82"/>
    </row>
    <row r="995">
      <c r="A995" s="80"/>
      <c r="B995" s="11"/>
      <c r="C995" s="11"/>
      <c r="D995" s="99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  <c r="AH995" s="82"/>
      <c r="AI995" s="82"/>
      <c r="AJ995" s="82"/>
      <c r="AK995" s="82"/>
      <c r="AL995" s="82"/>
      <c r="AM995" s="82"/>
      <c r="AN995" s="82"/>
      <c r="AO995" s="82"/>
      <c r="AP995" s="82"/>
      <c r="AQ995" s="82"/>
      <c r="AR995" s="82"/>
      <c r="AS995" s="82"/>
      <c r="AT995" s="82"/>
      <c r="AU995" s="82"/>
      <c r="AV995" s="82"/>
      <c r="AW995" s="82"/>
      <c r="AX995" s="82"/>
      <c r="AY995" s="82"/>
      <c r="AZ995" s="82"/>
      <c r="BA995" s="82"/>
      <c r="BB995" s="82"/>
      <c r="BC995" s="82"/>
      <c r="BD995" s="82"/>
      <c r="BE995" s="82"/>
      <c r="BF995" s="82"/>
      <c r="BG995" s="82"/>
      <c r="BH995" s="82"/>
      <c r="BI995" s="82"/>
      <c r="BJ995" s="82"/>
      <c r="BK995" s="82"/>
      <c r="BL995" s="82"/>
      <c r="BM995" s="82"/>
      <c r="BN995" s="82"/>
      <c r="BO995" s="82"/>
      <c r="BP995" s="82"/>
      <c r="BQ995" s="82"/>
      <c r="BR995" s="82"/>
      <c r="BS995" s="82"/>
      <c r="BT995" s="82"/>
      <c r="BU995" s="82"/>
      <c r="BV995" s="82"/>
      <c r="BW995" s="82"/>
      <c r="BX995" s="82"/>
      <c r="BY995" s="82"/>
      <c r="BZ995" s="82"/>
      <c r="CA995" s="82"/>
      <c r="CB995" s="82"/>
      <c r="CC995" s="82"/>
      <c r="CD995" s="82"/>
      <c r="CE995" s="82"/>
      <c r="CF995" s="82"/>
      <c r="CG995" s="82"/>
      <c r="CH995" s="82"/>
      <c r="CI995" s="82"/>
      <c r="CJ995" s="82"/>
      <c r="CK995" s="82"/>
      <c r="CL995" s="82"/>
      <c r="CM995" s="82"/>
      <c r="CN995" s="82"/>
      <c r="CO995" s="82"/>
      <c r="CP995" s="82"/>
      <c r="CQ995" s="82"/>
      <c r="CR995" s="82"/>
      <c r="CS995" s="82"/>
      <c r="CT995" s="82"/>
      <c r="CU995" s="82"/>
      <c r="CV995" s="82"/>
      <c r="CW995" s="82"/>
      <c r="CX995" s="82"/>
    </row>
    <row r="996">
      <c r="A996" s="80"/>
      <c r="B996" s="11"/>
      <c r="C996" s="11"/>
      <c r="D996" s="99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82"/>
      <c r="AN996" s="82"/>
      <c r="AO996" s="82"/>
      <c r="AP996" s="82"/>
      <c r="AQ996" s="82"/>
      <c r="AR996" s="82"/>
      <c r="AS996" s="82"/>
      <c r="AT996" s="82"/>
      <c r="AU996" s="82"/>
      <c r="AV996" s="82"/>
      <c r="AW996" s="82"/>
      <c r="AX996" s="82"/>
      <c r="AY996" s="82"/>
      <c r="AZ996" s="82"/>
      <c r="BA996" s="82"/>
      <c r="BB996" s="82"/>
      <c r="BC996" s="82"/>
      <c r="BD996" s="82"/>
      <c r="BE996" s="82"/>
      <c r="BF996" s="82"/>
      <c r="BG996" s="82"/>
      <c r="BH996" s="82"/>
      <c r="BI996" s="82"/>
      <c r="BJ996" s="82"/>
      <c r="BK996" s="82"/>
      <c r="BL996" s="82"/>
      <c r="BM996" s="82"/>
      <c r="BN996" s="82"/>
      <c r="BO996" s="82"/>
      <c r="BP996" s="82"/>
      <c r="BQ996" s="82"/>
      <c r="BR996" s="82"/>
      <c r="BS996" s="82"/>
      <c r="BT996" s="82"/>
      <c r="BU996" s="82"/>
      <c r="BV996" s="82"/>
      <c r="BW996" s="82"/>
      <c r="BX996" s="82"/>
      <c r="BY996" s="82"/>
      <c r="BZ996" s="82"/>
      <c r="CA996" s="82"/>
      <c r="CB996" s="82"/>
      <c r="CC996" s="82"/>
      <c r="CD996" s="82"/>
      <c r="CE996" s="82"/>
      <c r="CF996" s="82"/>
      <c r="CG996" s="82"/>
      <c r="CH996" s="82"/>
      <c r="CI996" s="82"/>
      <c r="CJ996" s="82"/>
      <c r="CK996" s="82"/>
      <c r="CL996" s="82"/>
      <c r="CM996" s="82"/>
      <c r="CN996" s="82"/>
      <c r="CO996" s="82"/>
      <c r="CP996" s="82"/>
      <c r="CQ996" s="82"/>
      <c r="CR996" s="82"/>
      <c r="CS996" s="82"/>
      <c r="CT996" s="82"/>
      <c r="CU996" s="82"/>
      <c r="CV996" s="82"/>
      <c r="CW996" s="82"/>
      <c r="CX996" s="82"/>
    </row>
    <row r="997">
      <c r="A997" s="80"/>
      <c r="B997" s="11"/>
      <c r="C997" s="11"/>
      <c r="D997" s="99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  <c r="AH997" s="82"/>
      <c r="AI997" s="82"/>
      <c r="AJ997" s="82"/>
      <c r="AK997" s="82"/>
      <c r="AL997" s="82"/>
      <c r="AM997" s="82"/>
      <c r="AN997" s="82"/>
      <c r="AO997" s="82"/>
      <c r="AP997" s="82"/>
      <c r="AQ997" s="82"/>
      <c r="AR997" s="82"/>
      <c r="AS997" s="82"/>
      <c r="AT997" s="82"/>
      <c r="AU997" s="82"/>
      <c r="AV997" s="82"/>
      <c r="AW997" s="82"/>
      <c r="AX997" s="82"/>
      <c r="AY997" s="82"/>
      <c r="AZ997" s="82"/>
      <c r="BA997" s="82"/>
      <c r="BB997" s="82"/>
      <c r="BC997" s="82"/>
      <c r="BD997" s="82"/>
      <c r="BE997" s="82"/>
      <c r="BF997" s="82"/>
      <c r="BG997" s="82"/>
      <c r="BH997" s="82"/>
      <c r="BI997" s="82"/>
      <c r="BJ997" s="82"/>
      <c r="BK997" s="82"/>
      <c r="BL997" s="82"/>
      <c r="BM997" s="82"/>
      <c r="BN997" s="82"/>
      <c r="BO997" s="82"/>
      <c r="BP997" s="82"/>
      <c r="BQ997" s="82"/>
      <c r="BR997" s="82"/>
      <c r="BS997" s="82"/>
      <c r="BT997" s="82"/>
      <c r="BU997" s="82"/>
      <c r="BV997" s="82"/>
      <c r="BW997" s="82"/>
      <c r="BX997" s="82"/>
      <c r="BY997" s="82"/>
      <c r="BZ997" s="82"/>
      <c r="CA997" s="82"/>
      <c r="CB997" s="82"/>
      <c r="CC997" s="82"/>
      <c r="CD997" s="82"/>
      <c r="CE997" s="82"/>
      <c r="CF997" s="82"/>
      <c r="CG997" s="82"/>
      <c r="CH997" s="82"/>
      <c r="CI997" s="82"/>
      <c r="CJ997" s="82"/>
      <c r="CK997" s="82"/>
      <c r="CL997" s="82"/>
      <c r="CM997" s="82"/>
      <c r="CN997" s="82"/>
      <c r="CO997" s="82"/>
      <c r="CP997" s="82"/>
      <c r="CQ997" s="82"/>
      <c r="CR997" s="82"/>
      <c r="CS997" s="82"/>
      <c r="CT997" s="82"/>
      <c r="CU997" s="82"/>
      <c r="CV997" s="82"/>
      <c r="CW997" s="82"/>
      <c r="CX997" s="82"/>
    </row>
    <row r="998">
      <c r="A998" s="80"/>
      <c r="B998" s="11"/>
      <c r="C998" s="11"/>
      <c r="D998" s="99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82"/>
      <c r="AN998" s="82"/>
      <c r="AO998" s="82"/>
      <c r="AP998" s="82"/>
      <c r="AQ998" s="82"/>
      <c r="AR998" s="82"/>
      <c r="AS998" s="82"/>
      <c r="AT998" s="82"/>
      <c r="AU998" s="82"/>
      <c r="AV998" s="82"/>
      <c r="AW998" s="82"/>
      <c r="AX998" s="82"/>
      <c r="AY998" s="82"/>
      <c r="AZ998" s="82"/>
      <c r="BA998" s="82"/>
      <c r="BB998" s="82"/>
      <c r="BC998" s="82"/>
      <c r="BD998" s="82"/>
      <c r="BE998" s="82"/>
      <c r="BF998" s="82"/>
      <c r="BG998" s="82"/>
      <c r="BH998" s="82"/>
      <c r="BI998" s="82"/>
      <c r="BJ998" s="82"/>
      <c r="BK998" s="82"/>
      <c r="BL998" s="82"/>
      <c r="BM998" s="82"/>
      <c r="BN998" s="82"/>
      <c r="BO998" s="82"/>
      <c r="BP998" s="82"/>
      <c r="BQ998" s="82"/>
      <c r="BR998" s="82"/>
      <c r="BS998" s="82"/>
      <c r="BT998" s="82"/>
      <c r="BU998" s="82"/>
      <c r="BV998" s="82"/>
      <c r="BW998" s="82"/>
      <c r="BX998" s="82"/>
      <c r="BY998" s="82"/>
      <c r="BZ998" s="82"/>
      <c r="CA998" s="82"/>
      <c r="CB998" s="82"/>
      <c r="CC998" s="82"/>
      <c r="CD998" s="82"/>
      <c r="CE998" s="82"/>
      <c r="CF998" s="82"/>
      <c r="CG998" s="82"/>
      <c r="CH998" s="82"/>
      <c r="CI998" s="82"/>
      <c r="CJ998" s="82"/>
      <c r="CK998" s="82"/>
      <c r="CL998" s="82"/>
      <c r="CM998" s="82"/>
      <c r="CN998" s="82"/>
      <c r="CO998" s="82"/>
      <c r="CP998" s="82"/>
      <c r="CQ998" s="82"/>
      <c r="CR998" s="82"/>
      <c r="CS998" s="82"/>
      <c r="CT998" s="82"/>
      <c r="CU998" s="82"/>
      <c r="CV998" s="82"/>
      <c r="CW998" s="82"/>
      <c r="CX998" s="82"/>
    </row>
    <row r="999">
      <c r="A999" s="80"/>
      <c r="B999" s="11"/>
      <c r="C999" s="11"/>
      <c r="D999" s="99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  <c r="AH999" s="82"/>
      <c r="AI999" s="82"/>
      <c r="AJ999" s="82"/>
      <c r="AK999" s="82"/>
      <c r="AL999" s="82"/>
      <c r="AM999" s="82"/>
      <c r="AN999" s="82"/>
      <c r="AO999" s="82"/>
      <c r="AP999" s="82"/>
      <c r="AQ999" s="82"/>
      <c r="AR999" s="82"/>
      <c r="AS999" s="82"/>
      <c r="AT999" s="82"/>
      <c r="AU999" s="82"/>
      <c r="AV999" s="82"/>
      <c r="AW999" s="82"/>
      <c r="AX999" s="82"/>
      <c r="AY999" s="82"/>
      <c r="AZ999" s="82"/>
      <c r="BA999" s="82"/>
      <c r="BB999" s="82"/>
      <c r="BC999" s="82"/>
      <c r="BD999" s="82"/>
      <c r="BE999" s="82"/>
      <c r="BF999" s="82"/>
      <c r="BG999" s="82"/>
      <c r="BH999" s="82"/>
      <c r="BI999" s="82"/>
      <c r="BJ999" s="82"/>
      <c r="BK999" s="82"/>
      <c r="BL999" s="82"/>
      <c r="BM999" s="82"/>
      <c r="BN999" s="82"/>
      <c r="BO999" s="82"/>
      <c r="BP999" s="82"/>
      <c r="BQ999" s="82"/>
      <c r="BR999" s="82"/>
      <c r="BS999" s="82"/>
      <c r="BT999" s="82"/>
      <c r="BU999" s="82"/>
      <c r="BV999" s="82"/>
      <c r="BW999" s="82"/>
      <c r="BX999" s="82"/>
      <c r="BY999" s="82"/>
      <c r="BZ999" s="82"/>
      <c r="CA999" s="82"/>
      <c r="CB999" s="82"/>
      <c r="CC999" s="82"/>
      <c r="CD999" s="82"/>
      <c r="CE999" s="82"/>
      <c r="CF999" s="82"/>
      <c r="CG999" s="82"/>
      <c r="CH999" s="82"/>
      <c r="CI999" s="82"/>
      <c r="CJ999" s="82"/>
      <c r="CK999" s="82"/>
      <c r="CL999" s="82"/>
      <c r="CM999" s="82"/>
      <c r="CN999" s="82"/>
      <c r="CO999" s="82"/>
      <c r="CP999" s="82"/>
      <c r="CQ999" s="82"/>
      <c r="CR999" s="82"/>
      <c r="CS999" s="82"/>
      <c r="CT999" s="82"/>
      <c r="CU999" s="82"/>
      <c r="CV999" s="82"/>
      <c r="CW999" s="82"/>
      <c r="CX999" s="82"/>
    </row>
    <row r="1000">
      <c r="A1000" s="80"/>
      <c r="B1000" s="11"/>
      <c r="C1000" s="11"/>
      <c r="D1000" s="99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82"/>
      <c r="AP1000" s="82"/>
      <c r="AQ1000" s="82"/>
      <c r="AR1000" s="82"/>
      <c r="AS1000" s="82"/>
      <c r="AT1000" s="82"/>
      <c r="AU1000" s="82"/>
      <c r="AV1000" s="82"/>
      <c r="AW1000" s="82"/>
      <c r="AX1000" s="82"/>
      <c r="AY1000" s="82"/>
      <c r="AZ1000" s="82"/>
      <c r="BA1000" s="82"/>
      <c r="BB1000" s="82"/>
      <c r="BC1000" s="82"/>
      <c r="BD1000" s="82"/>
      <c r="BE1000" s="82"/>
      <c r="BF1000" s="82"/>
      <c r="BG1000" s="82"/>
      <c r="BH1000" s="82"/>
      <c r="BI1000" s="82"/>
      <c r="BJ1000" s="82"/>
      <c r="BK1000" s="82"/>
      <c r="BL1000" s="82"/>
      <c r="BM1000" s="82"/>
      <c r="BN1000" s="82"/>
      <c r="BO1000" s="82"/>
      <c r="BP1000" s="82"/>
      <c r="BQ1000" s="82"/>
      <c r="BR1000" s="82"/>
      <c r="BS1000" s="82"/>
      <c r="BT1000" s="82"/>
      <c r="BU1000" s="82"/>
      <c r="BV1000" s="82"/>
      <c r="BW1000" s="82"/>
      <c r="BX1000" s="82"/>
      <c r="BY1000" s="82"/>
      <c r="BZ1000" s="82"/>
      <c r="CA1000" s="82"/>
      <c r="CB1000" s="82"/>
      <c r="CC1000" s="82"/>
      <c r="CD1000" s="82"/>
      <c r="CE1000" s="82"/>
      <c r="CF1000" s="82"/>
      <c r="CG1000" s="82"/>
      <c r="CH1000" s="82"/>
      <c r="CI1000" s="82"/>
      <c r="CJ1000" s="82"/>
      <c r="CK1000" s="82"/>
      <c r="CL1000" s="82"/>
      <c r="CM1000" s="82"/>
      <c r="CN1000" s="82"/>
      <c r="CO1000" s="82"/>
      <c r="CP1000" s="82"/>
      <c r="CQ1000" s="82"/>
      <c r="CR1000" s="82"/>
      <c r="CS1000" s="82"/>
      <c r="CT1000" s="82"/>
      <c r="CU1000" s="82"/>
      <c r="CV1000" s="82"/>
      <c r="CW1000" s="82"/>
      <c r="CX1000" s="82"/>
    </row>
    <row r="1001">
      <c r="A1001" s="80"/>
      <c r="B1001" s="11"/>
      <c r="C1001" s="11"/>
      <c r="D1001" s="99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  <c r="AB1001" s="82"/>
      <c r="AC1001" s="82"/>
      <c r="AD1001" s="82"/>
      <c r="AE1001" s="82"/>
      <c r="AF1001" s="82"/>
      <c r="AG1001" s="82"/>
      <c r="AH1001" s="82"/>
      <c r="AI1001" s="82"/>
      <c r="AJ1001" s="82"/>
      <c r="AK1001" s="82"/>
      <c r="AL1001" s="82"/>
      <c r="AM1001" s="82"/>
      <c r="AN1001" s="82"/>
      <c r="AO1001" s="82"/>
      <c r="AP1001" s="82"/>
      <c r="AQ1001" s="82"/>
      <c r="AR1001" s="82"/>
      <c r="AS1001" s="82"/>
      <c r="AT1001" s="82"/>
      <c r="AU1001" s="82"/>
      <c r="AV1001" s="82"/>
      <c r="AW1001" s="82"/>
      <c r="AX1001" s="82"/>
      <c r="AY1001" s="82"/>
      <c r="AZ1001" s="82"/>
      <c r="BA1001" s="82"/>
      <c r="BB1001" s="82"/>
      <c r="BC1001" s="82"/>
      <c r="BD1001" s="82"/>
      <c r="BE1001" s="82"/>
      <c r="BF1001" s="82"/>
      <c r="BG1001" s="82"/>
      <c r="BH1001" s="82"/>
      <c r="BI1001" s="82"/>
      <c r="BJ1001" s="82"/>
      <c r="BK1001" s="82"/>
      <c r="BL1001" s="82"/>
      <c r="BM1001" s="82"/>
      <c r="BN1001" s="82"/>
      <c r="BO1001" s="82"/>
      <c r="BP1001" s="82"/>
      <c r="BQ1001" s="82"/>
      <c r="BR1001" s="82"/>
      <c r="BS1001" s="82"/>
      <c r="BT1001" s="82"/>
      <c r="BU1001" s="82"/>
      <c r="BV1001" s="82"/>
      <c r="BW1001" s="82"/>
      <c r="BX1001" s="82"/>
      <c r="BY1001" s="82"/>
      <c r="BZ1001" s="82"/>
      <c r="CA1001" s="82"/>
      <c r="CB1001" s="82"/>
      <c r="CC1001" s="82"/>
      <c r="CD1001" s="82"/>
      <c r="CE1001" s="82"/>
      <c r="CF1001" s="82"/>
      <c r="CG1001" s="82"/>
      <c r="CH1001" s="82"/>
      <c r="CI1001" s="82"/>
      <c r="CJ1001" s="82"/>
      <c r="CK1001" s="82"/>
      <c r="CL1001" s="82"/>
      <c r="CM1001" s="82"/>
      <c r="CN1001" s="82"/>
      <c r="CO1001" s="82"/>
      <c r="CP1001" s="82"/>
      <c r="CQ1001" s="82"/>
      <c r="CR1001" s="82"/>
      <c r="CS1001" s="82"/>
      <c r="CT1001" s="82"/>
      <c r="CU1001" s="82"/>
      <c r="CV1001" s="82"/>
      <c r="CW1001" s="82"/>
      <c r="CX1001" s="82"/>
    </row>
    <row r="1002">
      <c r="A1002" s="80"/>
      <c r="B1002" s="11"/>
      <c r="C1002" s="11"/>
      <c r="D1002" s="99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  <c r="AA1002" s="82"/>
      <c r="AB1002" s="82"/>
      <c r="AC1002" s="82"/>
      <c r="AD1002" s="82"/>
      <c r="AE1002" s="82"/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82"/>
      <c r="AP1002" s="82"/>
      <c r="AQ1002" s="82"/>
      <c r="AR1002" s="82"/>
      <c r="AS1002" s="82"/>
      <c r="AT1002" s="82"/>
      <c r="AU1002" s="82"/>
      <c r="AV1002" s="82"/>
      <c r="AW1002" s="82"/>
      <c r="AX1002" s="82"/>
      <c r="AY1002" s="82"/>
      <c r="AZ1002" s="82"/>
      <c r="BA1002" s="82"/>
      <c r="BB1002" s="82"/>
      <c r="BC1002" s="82"/>
      <c r="BD1002" s="82"/>
      <c r="BE1002" s="82"/>
      <c r="BF1002" s="82"/>
      <c r="BG1002" s="82"/>
      <c r="BH1002" s="82"/>
      <c r="BI1002" s="82"/>
      <c r="BJ1002" s="82"/>
      <c r="BK1002" s="82"/>
      <c r="BL1002" s="82"/>
      <c r="BM1002" s="82"/>
      <c r="BN1002" s="82"/>
      <c r="BO1002" s="82"/>
      <c r="BP1002" s="82"/>
      <c r="BQ1002" s="82"/>
      <c r="BR1002" s="82"/>
      <c r="BS1002" s="82"/>
      <c r="BT1002" s="82"/>
      <c r="BU1002" s="82"/>
      <c r="BV1002" s="82"/>
      <c r="BW1002" s="82"/>
      <c r="BX1002" s="82"/>
      <c r="BY1002" s="82"/>
      <c r="BZ1002" s="82"/>
      <c r="CA1002" s="82"/>
      <c r="CB1002" s="82"/>
      <c r="CC1002" s="82"/>
      <c r="CD1002" s="82"/>
      <c r="CE1002" s="82"/>
      <c r="CF1002" s="82"/>
      <c r="CG1002" s="82"/>
      <c r="CH1002" s="82"/>
      <c r="CI1002" s="82"/>
      <c r="CJ1002" s="82"/>
      <c r="CK1002" s="82"/>
      <c r="CL1002" s="82"/>
      <c r="CM1002" s="82"/>
      <c r="CN1002" s="82"/>
      <c r="CO1002" s="82"/>
      <c r="CP1002" s="82"/>
      <c r="CQ1002" s="82"/>
      <c r="CR1002" s="82"/>
      <c r="CS1002" s="82"/>
      <c r="CT1002" s="82"/>
      <c r="CU1002" s="82"/>
      <c r="CV1002" s="82"/>
      <c r="CW1002" s="82"/>
      <c r="CX1002" s="82"/>
    </row>
    <row r="1003">
      <c r="A1003" s="80"/>
      <c r="B1003" s="11"/>
      <c r="C1003" s="11"/>
      <c r="D1003" s="99"/>
      <c r="E1003" s="82"/>
      <c r="F1003" s="8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  <c r="Z1003" s="82"/>
      <c r="AA1003" s="82"/>
      <c r="AB1003" s="82"/>
      <c r="AC1003" s="82"/>
      <c r="AD1003" s="82"/>
      <c r="AE1003" s="82"/>
      <c r="AF1003" s="82"/>
      <c r="AG1003" s="82"/>
      <c r="AH1003" s="82"/>
      <c r="AI1003" s="82"/>
      <c r="AJ1003" s="82"/>
      <c r="AK1003" s="82"/>
      <c r="AL1003" s="82"/>
      <c r="AM1003" s="82"/>
      <c r="AN1003" s="82"/>
      <c r="AO1003" s="82"/>
      <c r="AP1003" s="82"/>
      <c r="AQ1003" s="82"/>
      <c r="AR1003" s="82"/>
      <c r="AS1003" s="82"/>
      <c r="AT1003" s="82"/>
      <c r="AU1003" s="82"/>
      <c r="AV1003" s="82"/>
      <c r="AW1003" s="82"/>
      <c r="AX1003" s="82"/>
      <c r="AY1003" s="82"/>
      <c r="AZ1003" s="82"/>
      <c r="BA1003" s="82"/>
      <c r="BB1003" s="82"/>
      <c r="BC1003" s="82"/>
      <c r="BD1003" s="82"/>
      <c r="BE1003" s="82"/>
      <c r="BF1003" s="82"/>
      <c r="BG1003" s="82"/>
      <c r="BH1003" s="82"/>
      <c r="BI1003" s="82"/>
      <c r="BJ1003" s="82"/>
      <c r="BK1003" s="82"/>
      <c r="BL1003" s="82"/>
      <c r="BM1003" s="82"/>
      <c r="BN1003" s="82"/>
      <c r="BO1003" s="82"/>
      <c r="BP1003" s="82"/>
      <c r="BQ1003" s="82"/>
      <c r="BR1003" s="82"/>
      <c r="BS1003" s="82"/>
      <c r="BT1003" s="82"/>
      <c r="BU1003" s="82"/>
      <c r="BV1003" s="82"/>
      <c r="BW1003" s="82"/>
      <c r="BX1003" s="82"/>
      <c r="BY1003" s="82"/>
      <c r="BZ1003" s="82"/>
      <c r="CA1003" s="82"/>
      <c r="CB1003" s="82"/>
      <c r="CC1003" s="82"/>
      <c r="CD1003" s="82"/>
      <c r="CE1003" s="82"/>
      <c r="CF1003" s="82"/>
      <c r="CG1003" s="82"/>
      <c r="CH1003" s="82"/>
      <c r="CI1003" s="82"/>
      <c r="CJ1003" s="82"/>
      <c r="CK1003" s="82"/>
      <c r="CL1003" s="82"/>
      <c r="CM1003" s="82"/>
      <c r="CN1003" s="82"/>
      <c r="CO1003" s="82"/>
      <c r="CP1003" s="82"/>
      <c r="CQ1003" s="82"/>
      <c r="CR1003" s="82"/>
      <c r="CS1003" s="82"/>
      <c r="CT1003" s="82"/>
      <c r="CU1003" s="82"/>
      <c r="CV1003" s="82"/>
      <c r="CW1003" s="82"/>
      <c r="CX1003" s="82"/>
    </row>
  </sheetData>
  <mergeCells count="129">
    <mergeCell ref="AB2:AB3"/>
    <mergeCell ref="AC2:AC3"/>
    <mergeCell ref="AD2:AD3"/>
    <mergeCell ref="AE2:AE3"/>
    <mergeCell ref="AG5:AG151"/>
    <mergeCell ref="AK5:AK151"/>
    <mergeCell ref="AQ5:AQ151"/>
    <mergeCell ref="AT5:AT151"/>
    <mergeCell ref="AZ5:AZ151"/>
    <mergeCell ref="R2:R3"/>
    <mergeCell ref="S2:S3"/>
    <mergeCell ref="L5:L151"/>
    <mergeCell ref="P5:P151"/>
    <mergeCell ref="T5:T151"/>
    <mergeCell ref="U2:U3"/>
    <mergeCell ref="V2:V3"/>
    <mergeCell ref="W2:W3"/>
    <mergeCell ref="X2:X3"/>
    <mergeCell ref="Y2:Y3"/>
    <mergeCell ref="AA2:AA3"/>
    <mergeCell ref="Z5:Z151"/>
    <mergeCell ref="B1:B3"/>
    <mergeCell ref="C1:C3"/>
    <mergeCell ref="E1:K1"/>
    <mergeCell ref="M1:O1"/>
    <mergeCell ref="Q1:S1"/>
    <mergeCell ref="U1:Y1"/>
    <mergeCell ref="AA1:AF1"/>
    <mergeCell ref="AF2:AF3"/>
    <mergeCell ref="BG5:BG151"/>
    <mergeCell ref="BM5:BM151"/>
    <mergeCell ref="BS5:BS151"/>
    <mergeCell ref="A149:D149"/>
    <mergeCell ref="A150:D150"/>
    <mergeCell ref="A151:D151"/>
    <mergeCell ref="O2:O3"/>
    <mergeCell ref="Q2:Q3"/>
    <mergeCell ref="A5:A16"/>
    <mergeCell ref="A17:A84"/>
    <mergeCell ref="A85:A101"/>
    <mergeCell ref="A102:A114"/>
    <mergeCell ref="A115:A130"/>
    <mergeCell ref="AP2:AP3"/>
    <mergeCell ref="AQ2:AQ4"/>
    <mergeCell ref="AI2:AI3"/>
    <mergeCell ref="AJ2:AJ3"/>
    <mergeCell ref="AK2:AK4"/>
    <mergeCell ref="AL2:AL3"/>
    <mergeCell ref="AM2:AM3"/>
    <mergeCell ref="AN2:AN3"/>
    <mergeCell ref="AO2:AO3"/>
    <mergeCell ref="AY2:AY3"/>
    <mergeCell ref="AZ2:AZ4"/>
    <mergeCell ref="AR2:AR3"/>
    <mergeCell ref="AS2:AS3"/>
    <mergeCell ref="AT2:AT4"/>
    <mergeCell ref="AU2:AU3"/>
    <mergeCell ref="AV2:AV3"/>
    <mergeCell ref="AW2:AW3"/>
    <mergeCell ref="AX2:AX3"/>
    <mergeCell ref="BH2:BH3"/>
    <mergeCell ref="BI2:BI3"/>
    <mergeCell ref="BA2:BA3"/>
    <mergeCell ref="BB2:BB3"/>
    <mergeCell ref="BC2:BC3"/>
    <mergeCell ref="BD2:BD3"/>
    <mergeCell ref="BE2:BE3"/>
    <mergeCell ref="BF2:BF3"/>
    <mergeCell ref="BG2:BG4"/>
    <mergeCell ref="AH1:AJ1"/>
    <mergeCell ref="AL1:AP1"/>
    <mergeCell ref="AR1:AS1"/>
    <mergeCell ref="AU1:AY1"/>
    <mergeCell ref="BA1:BF1"/>
    <mergeCell ref="BH1:BL1"/>
    <mergeCell ref="BN1:BR1"/>
    <mergeCell ref="D2:D3"/>
    <mergeCell ref="E2:E3"/>
    <mergeCell ref="B4:D4"/>
    <mergeCell ref="F2:F3"/>
    <mergeCell ref="G2:G3"/>
    <mergeCell ref="H2:H3"/>
    <mergeCell ref="I2:I3"/>
    <mergeCell ref="J2:J3"/>
    <mergeCell ref="K2:K3"/>
    <mergeCell ref="L2:L4"/>
    <mergeCell ref="M2:M3"/>
    <mergeCell ref="N2:N3"/>
    <mergeCell ref="P2:P4"/>
    <mergeCell ref="T2:T4"/>
    <mergeCell ref="Z2:Z4"/>
    <mergeCell ref="AG2:AG4"/>
    <mergeCell ref="AH2:AH3"/>
    <mergeCell ref="BN2:BN3"/>
    <mergeCell ref="BO2:BO3"/>
    <mergeCell ref="BT2:BT3"/>
    <mergeCell ref="BV2:BV3"/>
    <mergeCell ref="CI2:CI3"/>
    <mergeCell ref="CJ2:CJ3"/>
    <mergeCell ref="BV1:BX1"/>
    <mergeCell ref="BZ1:CC1"/>
    <mergeCell ref="CE1:CJ1"/>
    <mergeCell ref="BJ2:BJ3"/>
    <mergeCell ref="BK2:BK3"/>
    <mergeCell ref="BL2:BL3"/>
    <mergeCell ref="BM2:BM4"/>
    <mergeCell ref="BP2:BP3"/>
    <mergeCell ref="BQ2:BQ3"/>
    <mergeCell ref="BR2:BR3"/>
    <mergeCell ref="BS2:BS4"/>
    <mergeCell ref="BW2:BW3"/>
    <mergeCell ref="BX2:BX3"/>
    <mergeCell ref="BZ2:BZ3"/>
    <mergeCell ref="CA2:CA3"/>
    <mergeCell ref="CB2:CB3"/>
    <mergeCell ref="CC2:CC3"/>
    <mergeCell ref="CE2:CE3"/>
    <mergeCell ref="CF2:CF3"/>
    <mergeCell ref="CG2:CG3"/>
    <mergeCell ref="CH2:CH3"/>
    <mergeCell ref="A147:D147"/>
    <mergeCell ref="A148:D148"/>
    <mergeCell ref="A131:A140"/>
    <mergeCell ref="A141:D141"/>
    <mergeCell ref="A142:D142"/>
    <mergeCell ref="A143:D143"/>
    <mergeCell ref="A144:D144"/>
    <mergeCell ref="A145:D145"/>
    <mergeCell ref="A146:D146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M2"/>
    <hyperlink r:id="rId9" ref="N2"/>
    <hyperlink r:id="rId10" ref="O2"/>
    <hyperlink r:id="rId11" ref="Q2"/>
    <hyperlink r:id="rId12" ref="R2"/>
    <hyperlink r:id="rId13" ref="S2"/>
    <hyperlink r:id="rId14" ref="U2"/>
    <hyperlink r:id="rId15" ref="V2"/>
    <hyperlink r:id="rId16" ref="W2"/>
    <hyperlink r:id="rId17" ref="X2"/>
    <hyperlink r:id="rId18" ref="Y2"/>
    <hyperlink r:id="rId19" ref="AA2"/>
    <hyperlink r:id="rId20" ref="AB2"/>
    <hyperlink r:id="rId21" ref="AC2"/>
    <hyperlink r:id="rId22" ref="AD2"/>
    <hyperlink r:id="rId23" ref="AE2"/>
    <hyperlink r:id="rId24" ref="AF2"/>
    <hyperlink r:id="rId25" ref="AH2"/>
    <hyperlink r:id="rId26" ref="AI2"/>
    <hyperlink r:id="rId27" ref="AJ2"/>
    <hyperlink r:id="rId28" ref="AL2"/>
    <hyperlink r:id="rId29" ref="AM2"/>
    <hyperlink r:id="rId30" ref="AN2"/>
    <hyperlink r:id="rId31" ref="AO2"/>
    <hyperlink r:id="rId32" ref="AP2"/>
    <hyperlink r:id="rId33" ref="AR2"/>
    <hyperlink r:id="rId34" ref="AS2"/>
    <hyperlink r:id="rId35" ref="AU2"/>
    <hyperlink r:id="rId36" ref="AV2"/>
    <hyperlink r:id="rId37" ref="AW2"/>
    <hyperlink r:id="rId38" ref="AX2"/>
    <hyperlink r:id="rId39" ref="AY2"/>
    <hyperlink r:id="rId40" ref="BA2"/>
    <hyperlink r:id="rId41" ref="BB2"/>
    <hyperlink r:id="rId42" ref="BC2"/>
    <hyperlink r:id="rId43" ref="BD2"/>
    <hyperlink r:id="rId44" ref="BE2"/>
    <hyperlink r:id="rId45" ref="BF2"/>
    <hyperlink r:id="rId46" ref="BH2"/>
    <hyperlink r:id="rId47" ref="BI2"/>
    <hyperlink r:id="rId48" ref="BJ2"/>
    <hyperlink r:id="rId49" ref="BK2"/>
    <hyperlink r:id="rId50" ref="BL2"/>
    <hyperlink r:id="rId51" ref="BN2"/>
    <hyperlink r:id="rId52" ref="BO2"/>
    <hyperlink r:id="rId53" ref="BP2"/>
    <hyperlink r:id="rId54" ref="BQ2"/>
    <hyperlink r:id="rId55" ref="BR2"/>
    <hyperlink r:id="rId56" ref="BT2"/>
    <hyperlink r:id="rId57" ref="BV2"/>
    <hyperlink r:id="rId58" ref="BW2"/>
    <hyperlink r:id="rId59" ref="BX2"/>
    <hyperlink r:id="rId60" ref="BZ2"/>
    <hyperlink r:id="rId61" ref="CA2"/>
    <hyperlink r:id="rId62" ref="CB2"/>
    <hyperlink r:id="rId63" ref="CC2"/>
    <hyperlink r:id="rId64" ref="CE2"/>
    <hyperlink r:id="rId65" ref="CF2"/>
    <hyperlink r:id="rId66" ref="CG2"/>
    <hyperlink r:id="rId67" ref="CH2"/>
    <hyperlink r:id="rId68" ref="CI2"/>
    <hyperlink r:id="rId69" ref="CJ2"/>
  </hyperlinks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0" t="s">
        <v>279</v>
      </c>
      <c r="B1" s="101" t="s">
        <v>280</v>
      </c>
      <c r="C1" s="101" t="s">
        <v>281</v>
      </c>
      <c r="D1" s="102" t="s">
        <v>282</v>
      </c>
      <c r="E1" s="102" t="s">
        <v>283</v>
      </c>
      <c r="F1" s="103" t="s">
        <v>284</v>
      </c>
      <c r="G1" s="104"/>
      <c r="H1" s="102" t="s">
        <v>285</v>
      </c>
      <c r="I1" s="102" t="s">
        <v>280</v>
      </c>
      <c r="J1" s="103" t="s">
        <v>286</v>
      </c>
      <c r="K1" s="103" t="s">
        <v>283</v>
      </c>
      <c r="L1" s="102" t="s">
        <v>278</v>
      </c>
      <c r="M1" s="103" t="s">
        <v>287</v>
      </c>
      <c r="N1" s="104"/>
      <c r="O1" s="102" t="s">
        <v>288</v>
      </c>
      <c r="P1" s="102" t="s">
        <v>280</v>
      </c>
      <c r="Q1" s="103" t="s">
        <v>286</v>
      </c>
      <c r="R1" s="103" t="s">
        <v>283</v>
      </c>
      <c r="S1" s="103" t="s">
        <v>287</v>
      </c>
      <c r="T1" s="104"/>
      <c r="U1" s="104"/>
      <c r="V1" s="104"/>
      <c r="W1" s="104"/>
      <c r="X1" s="104"/>
      <c r="Y1" s="104"/>
      <c r="Z1" s="104"/>
    </row>
    <row r="2">
      <c r="A2" s="105">
        <v>44069.0</v>
      </c>
      <c r="B2" s="106"/>
      <c r="C2" s="106"/>
      <c r="D2" s="107"/>
      <c r="E2" s="107"/>
      <c r="F2" s="108"/>
      <c r="H2" s="109" t="s">
        <v>289</v>
      </c>
      <c r="I2" s="110">
        <f>SUM(C2:C8)/J2</f>
        <v>1</v>
      </c>
      <c r="J2" s="111">
        <f t="shared" ref="J2:K2" si="1">SUM(D2:D8)</f>
        <v>7</v>
      </c>
      <c r="K2" s="111">
        <f t="shared" si="1"/>
        <v>10</v>
      </c>
      <c r="L2" s="106">
        <f t="shared" ref="L2:L5" si="3">I2*J2</f>
        <v>7</v>
      </c>
      <c r="M2" s="108">
        <f>SUM(F2:F8)</f>
        <v>0.01951388889</v>
      </c>
      <c r="O2" s="112" t="s">
        <v>290</v>
      </c>
      <c r="P2" s="113"/>
      <c r="Q2" s="113"/>
      <c r="R2" s="113"/>
      <c r="S2" s="113"/>
    </row>
    <row r="3">
      <c r="A3" s="105">
        <v>44070.0</v>
      </c>
      <c r="B3" s="114"/>
      <c r="C3" s="106"/>
      <c r="D3" s="115"/>
      <c r="E3" s="115"/>
      <c r="F3" s="116"/>
      <c r="H3" s="117" t="s">
        <v>291</v>
      </c>
      <c r="I3" s="114">
        <f>SUM(C9:C15)/J3</f>
        <v>1</v>
      </c>
      <c r="J3" s="118">
        <f t="shared" ref="J3:K3" si="2">SUM(D9:D15)</f>
        <v>17</v>
      </c>
      <c r="K3" s="115">
        <f t="shared" si="2"/>
        <v>39</v>
      </c>
      <c r="L3" s="114">
        <f t="shared" si="3"/>
        <v>17</v>
      </c>
      <c r="M3" s="116">
        <f>SUM(F9:F15)</f>
        <v>0.09357638889</v>
      </c>
      <c r="O3" s="113"/>
      <c r="P3" s="113"/>
      <c r="Q3" s="113"/>
      <c r="R3" s="113"/>
      <c r="S3" s="113"/>
    </row>
    <row r="4">
      <c r="A4" s="105">
        <v>44071.0</v>
      </c>
      <c r="B4" s="114"/>
      <c r="C4" s="106"/>
      <c r="D4" s="115"/>
      <c r="E4" s="115"/>
      <c r="F4" s="116"/>
      <c r="H4" s="109" t="s">
        <v>292</v>
      </c>
      <c r="I4" s="114">
        <f>SUM(C16:C22)/J4</f>
        <v>1</v>
      </c>
      <c r="J4" s="115">
        <f t="shared" ref="J4:K4" si="4">SUM(D16:D22)</f>
        <v>10</v>
      </c>
      <c r="K4" s="118">
        <f t="shared" si="4"/>
        <v>39</v>
      </c>
      <c r="L4" s="114">
        <f t="shared" si="3"/>
        <v>10</v>
      </c>
      <c r="M4" s="119">
        <f>SUM(F16:F22)</f>
        <v>0.05186342593</v>
      </c>
      <c r="O4" s="113"/>
      <c r="P4" s="113"/>
      <c r="Q4" s="113"/>
      <c r="R4" s="113"/>
      <c r="S4" s="113"/>
    </row>
    <row r="5">
      <c r="A5" s="105">
        <v>44072.0</v>
      </c>
      <c r="B5" s="114"/>
      <c r="C5" s="106"/>
      <c r="D5" s="115"/>
      <c r="E5" s="115"/>
      <c r="F5" s="116"/>
      <c r="H5" s="109" t="s">
        <v>293</v>
      </c>
      <c r="I5" s="114">
        <f>SUM(C23:C29)/J5</f>
        <v>1</v>
      </c>
      <c r="J5" s="115">
        <f t="shared" ref="J5:K5" si="5">SUM(D23:D29)</f>
        <v>22</v>
      </c>
      <c r="K5" s="118">
        <f t="shared" si="5"/>
        <v>58</v>
      </c>
      <c r="L5" s="114">
        <f t="shared" si="3"/>
        <v>22</v>
      </c>
      <c r="M5" s="120">
        <f>SUM(F23:F29)</f>
        <v>0.1105555556</v>
      </c>
      <c r="O5" s="113"/>
      <c r="P5" s="113"/>
      <c r="Q5" s="113"/>
      <c r="R5" s="113"/>
      <c r="S5" s="113"/>
    </row>
    <row r="6">
      <c r="A6" s="105">
        <v>44073.0</v>
      </c>
      <c r="B6" s="110"/>
      <c r="C6" s="106"/>
      <c r="D6" s="107"/>
      <c r="E6" s="107"/>
      <c r="F6" s="121"/>
      <c r="H6" s="109" t="s">
        <v>294</v>
      </c>
      <c r="I6" s="114"/>
      <c r="J6" s="122"/>
      <c r="K6" s="122"/>
      <c r="L6" s="114"/>
      <c r="M6" s="116"/>
    </row>
    <row r="7">
      <c r="A7" s="105">
        <v>44074.0</v>
      </c>
      <c r="B7" s="110"/>
      <c r="C7" s="110"/>
      <c r="D7" s="107"/>
      <c r="E7" s="107"/>
      <c r="F7" s="121"/>
      <c r="H7" s="123">
        <v>44104.0</v>
      </c>
      <c r="I7" s="114"/>
      <c r="J7" s="124"/>
      <c r="K7" s="115"/>
      <c r="L7" s="114"/>
      <c r="M7" s="116"/>
    </row>
    <row r="8">
      <c r="A8" s="125">
        <v>44075.0</v>
      </c>
      <c r="B8" s="114">
        <f>'ОТП'!L152</f>
        <v>1</v>
      </c>
      <c r="C8" s="114">
        <f>'ОТП'!L162</f>
        <v>7</v>
      </c>
      <c r="D8" s="118">
        <f>'ОТП'!L153</f>
        <v>7</v>
      </c>
      <c r="E8" s="107">
        <f>'ОТП'!L161</f>
        <v>10</v>
      </c>
      <c r="F8" s="116">
        <f>'ОТП'!L154</f>
        <v>0.01951388889</v>
      </c>
      <c r="H8" s="113"/>
      <c r="I8" s="113"/>
      <c r="J8" s="113"/>
      <c r="K8" s="113"/>
      <c r="L8" s="113"/>
      <c r="M8" s="113"/>
    </row>
    <row r="9">
      <c r="A9" s="126">
        <v>44076.0</v>
      </c>
      <c r="B9" s="127"/>
      <c r="C9" s="127"/>
      <c r="D9" s="128"/>
      <c r="E9" s="129"/>
      <c r="F9" s="130"/>
      <c r="H9" s="113"/>
      <c r="I9" s="113"/>
      <c r="J9" s="113"/>
      <c r="K9" s="113"/>
      <c r="L9" s="113"/>
      <c r="M9" s="113"/>
    </row>
    <row r="10">
      <c r="A10" s="126">
        <v>44077.0</v>
      </c>
      <c r="B10" s="127"/>
      <c r="C10" s="131"/>
      <c r="D10" s="128"/>
      <c r="E10" s="132"/>
      <c r="F10" s="130"/>
      <c r="H10" s="113"/>
      <c r="I10" s="113"/>
      <c r="J10" s="113"/>
      <c r="K10" s="113"/>
      <c r="L10" s="113"/>
      <c r="M10" s="113"/>
    </row>
    <row r="11">
      <c r="A11" s="126">
        <v>44078.0</v>
      </c>
      <c r="B11" s="127">
        <f>'ОТП'!P152</f>
        <v>1</v>
      </c>
      <c r="C11" s="127">
        <f>'ОТП'!P162</f>
        <v>3</v>
      </c>
      <c r="D11" s="128">
        <f>'ОТП'!P153</f>
        <v>3</v>
      </c>
      <c r="E11" s="128">
        <f>'ОТП'!P161</f>
        <v>12</v>
      </c>
      <c r="F11" s="130">
        <f>'ОТП'!P154</f>
        <v>0.01263888889</v>
      </c>
      <c r="H11" s="113"/>
      <c r="I11" s="113"/>
      <c r="J11" s="113"/>
      <c r="K11" s="113"/>
      <c r="L11" s="113"/>
      <c r="M11" s="113"/>
    </row>
    <row r="12">
      <c r="A12" s="126">
        <v>44079.0</v>
      </c>
      <c r="B12" s="127">
        <f>'ОТП'!T152</f>
        <v>1</v>
      </c>
      <c r="C12" s="127">
        <f>'ОТП'!T162</f>
        <v>3</v>
      </c>
      <c r="D12" s="133">
        <f>'ОТП'!T153</f>
        <v>3</v>
      </c>
      <c r="E12" s="128">
        <f>'ОТП'!T161</f>
        <v>5</v>
      </c>
      <c r="F12" s="130">
        <f>'ОТП'!T154</f>
        <v>0.01232638889</v>
      </c>
      <c r="H12" s="113"/>
      <c r="I12" s="113"/>
      <c r="J12" s="113"/>
      <c r="K12" s="113"/>
      <c r="L12" s="113"/>
      <c r="M12" s="113"/>
    </row>
    <row r="13">
      <c r="A13" s="126">
        <v>44080.0</v>
      </c>
      <c r="B13" s="127">
        <f>'ОТП'!Z152</f>
        <v>1</v>
      </c>
      <c r="C13" s="127">
        <f>'ОТП'!Z162</f>
        <v>5</v>
      </c>
      <c r="D13" s="133">
        <f>'ОТП'!Z153</f>
        <v>5</v>
      </c>
      <c r="E13" s="128">
        <f>'ОТП'!Z161</f>
        <v>10</v>
      </c>
      <c r="F13" s="130">
        <f>'ОТП'!Z154</f>
        <v>0.04525462963</v>
      </c>
      <c r="H13" s="113"/>
      <c r="I13" s="113"/>
      <c r="J13" s="113"/>
      <c r="K13" s="113"/>
      <c r="L13" s="113"/>
      <c r="M13" s="113"/>
    </row>
    <row r="14">
      <c r="A14" s="126">
        <v>44081.0</v>
      </c>
      <c r="B14" s="127"/>
      <c r="C14" s="131"/>
      <c r="D14" s="131"/>
      <c r="E14" s="127"/>
      <c r="F14" s="130"/>
      <c r="H14" s="113"/>
      <c r="I14" s="113"/>
      <c r="J14" s="113"/>
      <c r="K14" s="113"/>
      <c r="L14" s="113"/>
      <c r="M14" s="113"/>
    </row>
    <row r="15">
      <c r="A15" s="126">
        <v>44082.0</v>
      </c>
      <c r="B15" s="127">
        <f>'ОТП'!AG152</f>
        <v>1</v>
      </c>
      <c r="C15" s="127">
        <f>'ОТП'!AG162</f>
        <v>6</v>
      </c>
      <c r="D15" s="133">
        <f>'ОТП'!AG153</f>
        <v>6</v>
      </c>
      <c r="E15" s="128">
        <f>'ОТП'!AG161</f>
        <v>12</v>
      </c>
      <c r="F15" s="130">
        <f>'ОТП'!AG154</f>
        <v>0.02335648148</v>
      </c>
      <c r="H15" s="113"/>
      <c r="I15" s="113"/>
      <c r="J15" s="113"/>
      <c r="K15" s="113"/>
      <c r="L15" s="113"/>
      <c r="M15" s="113"/>
    </row>
    <row r="16">
      <c r="A16" s="125">
        <v>44083.0</v>
      </c>
      <c r="B16" s="114">
        <f>'ОТП'!AK152</f>
        <v>1</v>
      </c>
      <c r="C16" s="114">
        <f>'ОТП'!AK162</f>
        <v>3</v>
      </c>
      <c r="D16" s="115">
        <f>'ОТП'!AK153</f>
        <v>3</v>
      </c>
      <c r="E16" s="118">
        <f>'ОТП'!AK161</f>
        <v>21</v>
      </c>
      <c r="F16" s="116">
        <f>'ОТП'!AK154</f>
        <v>0.02862268519</v>
      </c>
    </row>
    <row r="17">
      <c r="A17" s="125">
        <v>44084.0</v>
      </c>
      <c r="B17" s="114"/>
      <c r="C17" s="114"/>
      <c r="D17" s="124"/>
      <c r="E17" s="114"/>
      <c r="F17" s="116"/>
    </row>
    <row r="18">
      <c r="A18" s="125">
        <v>44085.0</v>
      </c>
      <c r="B18" s="114"/>
      <c r="C18" s="124"/>
      <c r="D18" s="124"/>
      <c r="E18" s="114"/>
      <c r="F18" s="116"/>
    </row>
    <row r="19">
      <c r="A19" s="125">
        <v>44086.0</v>
      </c>
      <c r="B19" s="114">
        <f>'ОТП'!AQ152</f>
        <v>1</v>
      </c>
      <c r="C19" s="114">
        <f>'ОТП'!AQ162</f>
        <v>5</v>
      </c>
      <c r="D19" s="115">
        <f>'ОТП'!AQ153</f>
        <v>5</v>
      </c>
      <c r="E19" s="118">
        <f>'ОТП'!AQ161</f>
        <v>16</v>
      </c>
      <c r="F19" s="116">
        <f>'ОТП'!AQ154</f>
        <v>0.02059027778</v>
      </c>
    </row>
    <row r="20">
      <c r="A20" s="125">
        <v>44087.0</v>
      </c>
      <c r="B20" s="114">
        <f>'ОТП'!AT152</f>
        <v>1</v>
      </c>
      <c r="C20" s="114">
        <f>'ОТП'!AT162</f>
        <v>2</v>
      </c>
      <c r="D20" s="107">
        <f>'ОТП'!AT153</f>
        <v>2</v>
      </c>
      <c r="E20" s="118">
        <f>'ОТП'!AT161</f>
        <v>2</v>
      </c>
      <c r="F20" s="116">
        <f>'ОТП'!AT154</f>
        <v>0.002650462963</v>
      </c>
    </row>
    <row r="21">
      <c r="A21" s="125">
        <v>44088.0</v>
      </c>
      <c r="B21" s="114"/>
      <c r="C21" s="124"/>
      <c r="D21" s="115"/>
      <c r="E21" s="114"/>
      <c r="F21" s="116"/>
    </row>
    <row r="22">
      <c r="A22" s="125">
        <v>44089.0</v>
      </c>
      <c r="B22" s="114"/>
      <c r="C22" s="114"/>
      <c r="D22" s="124"/>
      <c r="E22" s="114"/>
      <c r="F22" s="116"/>
    </row>
    <row r="23">
      <c r="A23" s="126">
        <v>44090.0</v>
      </c>
      <c r="B23" s="127">
        <f>'ОТП'!AZ152</f>
        <v>1</v>
      </c>
      <c r="C23" s="127">
        <f>'ОТП'!AZ162</f>
        <v>5</v>
      </c>
      <c r="D23" s="133">
        <f>'ОТП'!AZ153</f>
        <v>5</v>
      </c>
      <c r="E23" s="128">
        <f>'ОТП'!AZ161</f>
        <v>14</v>
      </c>
      <c r="F23" s="130">
        <f>'ОТП'!AZ154</f>
        <v>0.02130787037</v>
      </c>
    </row>
    <row r="24">
      <c r="A24" s="126">
        <v>44091.0</v>
      </c>
      <c r="B24" s="127">
        <f>'ОТП'!BG152</f>
        <v>1</v>
      </c>
      <c r="C24" s="127">
        <f>'ОТП'!BG162</f>
        <v>6</v>
      </c>
      <c r="D24" s="133">
        <f>'ОТП'!BG153</f>
        <v>6</v>
      </c>
      <c r="E24" s="128">
        <f>'ОТП'!BG161</f>
        <v>13</v>
      </c>
      <c r="F24" s="130">
        <f>'ОТП'!BG154</f>
        <v>0.04719907407</v>
      </c>
    </row>
    <row r="25">
      <c r="A25" s="126">
        <v>44092.0</v>
      </c>
      <c r="B25" s="127"/>
      <c r="C25" s="127"/>
      <c r="D25" s="131"/>
      <c r="E25" s="127"/>
      <c r="F25" s="130"/>
    </row>
    <row r="26">
      <c r="A26" s="126">
        <v>44093.0</v>
      </c>
      <c r="B26" s="127"/>
      <c r="C26" s="127"/>
      <c r="D26" s="131"/>
      <c r="E26" s="127"/>
      <c r="F26" s="130"/>
    </row>
    <row r="27">
      <c r="A27" s="126">
        <v>44094.0</v>
      </c>
      <c r="B27" s="132">
        <f>'ОТП'!BM152</f>
        <v>1</v>
      </c>
      <c r="C27" s="132">
        <f>'ОТП'!BM162</f>
        <v>5</v>
      </c>
      <c r="D27" s="129">
        <f>'ОТП'!BM153</f>
        <v>5</v>
      </c>
      <c r="E27" s="128">
        <f>'ОТП'!BM161</f>
        <v>13</v>
      </c>
      <c r="F27" s="134">
        <f>'ОТП'!BM154</f>
        <v>0.016875</v>
      </c>
    </row>
    <row r="28">
      <c r="A28" s="126">
        <v>44095.0</v>
      </c>
      <c r="B28" s="132">
        <f>'ОТП'!BS152</f>
        <v>1</v>
      </c>
      <c r="C28" s="132">
        <f>'ОТП'!BS162</f>
        <v>5</v>
      </c>
      <c r="D28" s="129">
        <f>'ОТП'!BS153</f>
        <v>5</v>
      </c>
      <c r="E28" s="128">
        <f>'ОТП'!BS161</f>
        <v>17</v>
      </c>
      <c r="F28" s="134">
        <f>'ОТП'!BS154</f>
        <v>0.02321759259</v>
      </c>
    </row>
    <row r="29">
      <c r="A29" s="126">
        <v>44096.0</v>
      </c>
      <c r="B29" s="132">
        <f>'ОТП'!BU152</f>
        <v>1</v>
      </c>
      <c r="C29" s="132">
        <f>'ОТП'!BU162</f>
        <v>1</v>
      </c>
      <c r="D29" s="128">
        <f>'ОТП'!BU153</f>
        <v>1</v>
      </c>
      <c r="E29" s="128">
        <f>'ОТП'!BU161</f>
        <v>1</v>
      </c>
      <c r="F29" s="134">
        <f>'ОТП'!BU154</f>
        <v>0.001956018519</v>
      </c>
    </row>
    <row r="30">
      <c r="A30" s="125">
        <v>44097.0</v>
      </c>
      <c r="B30" s="110"/>
      <c r="C30" s="110"/>
      <c r="D30" s="118"/>
      <c r="E30" s="110"/>
      <c r="F30" s="121"/>
    </row>
    <row r="31">
      <c r="A31" s="125">
        <v>44098.0</v>
      </c>
      <c r="B31" s="110">
        <f>'ОТП'!BY152</f>
        <v>1</v>
      </c>
      <c r="C31" s="110">
        <f>'ОТП'!BY162</f>
        <v>3</v>
      </c>
      <c r="D31" s="107">
        <f>'ОТП'!BY153</f>
        <v>3</v>
      </c>
      <c r="E31" s="118">
        <f>'ОТП'!BY161</f>
        <v>16</v>
      </c>
      <c r="F31" s="121">
        <f>'ОТП'!BY154</f>
        <v>0.02148148148</v>
      </c>
    </row>
    <row r="32">
      <c r="A32" s="125">
        <v>44099.0</v>
      </c>
      <c r="B32" s="110">
        <f>'ОТП'!CD152</f>
        <v>1</v>
      </c>
      <c r="C32" s="110">
        <f>'ОТП'!CD162</f>
        <v>4</v>
      </c>
      <c r="D32" s="107">
        <f>'ОТП'!CD153</f>
        <v>4</v>
      </c>
      <c r="E32" s="118">
        <f>'ОТП'!CD161</f>
        <v>13</v>
      </c>
      <c r="F32" s="121">
        <f>'ОТП'!CD154</f>
        <v>0.01657407407</v>
      </c>
    </row>
    <row r="33">
      <c r="A33" s="125">
        <v>44100.0</v>
      </c>
      <c r="B33" s="110"/>
      <c r="C33" s="110"/>
      <c r="D33" s="118"/>
      <c r="E33" s="118"/>
      <c r="F33" s="121"/>
    </row>
    <row r="34">
      <c r="A34" s="125">
        <v>44101.0</v>
      </c>
      <c r="B34" s="110"/>
      <c r="C34" s="110"/>
      <c r="D34" s="107"/>
      <c r="E34" s="118"/>
      <c r="F34" s="121"/>
    </row>
    <row r="35">
      <c r="A35" s="125">
        <v>44102.0</v>
      </c>
      <c r="B35" s="110">
        <f>'ОТП'!CK152</f>
        <v>0.9907407407</v>
      </c>
      <c r="C35" s="110">
        <f>'ОТП'!CK162</f>
        <v>5.944444444</v>
      </c>
      <c r="D35" s="107">
        <f>'ОТП'!CK153</f>
        <v>6</v>
      </c>
      <c r="E35" s="118">
        <f>'ОТП'!CK161</f>
        <v>18</v>
      </c>
      <c r="F35" s="121">
        <f>'ОТП'!CK154</f>
        <v>0.01517361111</v>
      </c>
    </row>
    <row r="36">
      <c r="A36" s="125">
        <v>44103.0</v>
      </c>
      <c r="B36" s="110"/>
      <c r="C36" s="110"/>
      <c r="D36" s="107"/>
      <c r="E36" s="118"/>
      <c r="F36" s="121"/>
    </row>
    <row r="37">
      <c r="A37" s="126">
        <v>44104.0</v>
      </c>
      <c r="B37" s="132"/>
      <c r="C37" s="128"/>
      <c r="D37" s="129"/>
      <c r="E37" s="132"/>
      <c r="F37" s="134"/>
    </row>
    <row r="38">
      <c r="A38" s="135"/>
      <c r="B38" s="127"/>
      <c r="C38" s="127"/>
      <c r="D38" s="131"/>
      <c r="E38" s="127"/>
      <c r="F38" s="130"/>
    </row>
    <row r="39">
      <c r="A39" s="136"/>
      <c r="B39" s="137"/>
      <c r="C39" s="138"/>
      <c r="D39" s="104"/>
      <c r="E39" s="104"/>
      <c r="F39" s="104"/>
    </row>
    <row r="40">
      <c r="A40" s="136"/>
      <c r="B40" s="137"/>
      <c r="C40" s="138"/>
      <c r="D40" s="138"/>
      <c r="E40" s="138"/>
      <c r="F40" s="104"/>
    </row>
    <row r="41">
      <c r="A41" s="136"/>
      <c r="B41" s="137"/>
      <c r="C41" s="138"/>
      <c r="D41" s="104"/>
      <c r="E41" s="104"/>
      <c r="F41" s="104"/>
    </row>
    <row r="42">
      <c r="A42" s="136"/>
      <c r="B42" s="137"/>
      <c r="C42" s="138"/>
      <c r="D42" s="104"/>
      <c r="E42" s="104"/>
      <c r="F42" s="104"/>
    </row>
    <row r="43">
      <c r="A43" s="136"/>
      <c r="B43" s="137"/>
      <c r="C43" s="138"/>
      <c r="D43" s="104"/>
      <c r="E43" s="104"/>
      <c r="F43" s="104"/>
    </row>
    <row r="44">
      <c r="A44" s="136"/>
      <c r="B44" s="137"/>
      <c r="C44" s="138"/>
      <c r="D44" s="104"/>
      <c r="E44" s="104"/>
      <c r="F44" s="104"/>
    </row>
    <row r="45">
      <c r="A45" s="136"/>
      <c r="B45" s="137"/>
      <c r="C45" s="138"/>
      <c r="D45" s="138"/>
      <c r="E45" s="138"/>
      <c r="F45" s="104"/>
    </row>
    <row r="46">
      <c r="A46" s="136"/>
      <c r="B46" s="137"/>
      <c r="C46" s="138"/>
      <c r="D46" s="104"/>
      <c r="E46" s="104"/>
      <c r="F46" s="104"/>
    </row>
    <row r="47">
      <c r="A47" s="136"/>
      <c r="B47" s="137"/>
      <c r="C47" s="138"/>
      <c r="D47" s="138"/>
      <c r="E47" s="138"/>
      <c r="F47" s="104"/>
    </row>
    <row r="48">
      <c r="A48" s="136"/>
      <c r="B48" s="139"/>
      <c r="C48" s="104"/>
      <c r="D48" s="104"/>
      <c r="E48" s="104"/>
      <c r="F48" s="104"/>
    </row>
    <row r="49">
      <c r="A49" s="136"/>
      <c r="B49" s="139"/>
      <c r="C49" s="104"/>
      <c r="D49" s="104"/>
      <c r="E49" s="104"/>
      <c r="F49" s="104"/>
    </row>
    <row r="50">
      <c r="A50" s="136"/>
      <c r="B50" s="139"/>
      <c r="C50" s="104"/>
      <c r="D50" s="104"/>
      <c r="E50" s="104"/>
      <c r="F50" s="104"/>
    </row>
    <row r="51">
      <c r="A51" s="136"/>
      <c r="B51" s="139"/>
      <c r="C51" s="104"/>
      <c r="D51" s="137"/>
      <c r="E51" s="137"/>
      <c r="F51" s="104"/>
    </row>
    <row r="52">
      <c r="A52" s="136"/>
      <c r="B52" s="139"/>
      <c r="C52" s="104"/>
      <c r="D52" s="104"/>
      <c r="E52" s="104"/>
      <c r="F52" s="104"/>
    </row>
    <row r="53">
      <c r="A53" s="136"/>
      <c r="B53" s="139"/>
      <c r="C53" s="104"/>
      <c r="D53" s="104"/>
      <c r="E53" s="104"/>
      <c r="F53" s="104"/>
    </row>
    <row r="54">
      <c r="A54" s="136"/>
      <c r="B54" s="139"/>
      <c r="C54" s="104"/>
      <c r="D54" s="138"/>
      <c r="E54" s="138"/>
      <c r="F54" s="104"/>
    </row>
    <row r="55">
      <c r="A55" s="136"/>
      <c r="B55" s="139"/>
      <c r="C55" s="104"/>
      <c r="D55" s="104"/>
      <c r="E55" s="104"/>
      <c r="F55" s="104"/>
    </row>
    <row r="56">
      <c r="A56" s="140"/>
      <c r="B56" s="141"/>
      <c r="C56" s="142"/>
      <c r="D56" s="142"/>
      <c r="E56" s="142"/>
      <c r="F56" s="142"/>
    </row>
    <row r="57">
      <c r="A57" s="140"/>
      <c r="B57" s="141"/>
      <c r="C57" s="142"/>
      <c r="D57" s="142"/>
      <c r="E57" s="142"/>
      <c r="F57" s="142"/>
    </row>
    <row r="58">
      <c r="A58" s="140"/>
      <c r="B58" s="143"/>
      <c r="C58" s="142"/>
      <c r="D58" s="142"/>
      <c r="E58" s="142"/>
      <c r="F58" s="142"/>
    </row>
    <row r="59">
      <c r="A59" s="140"/>
      <c r="B59" s="143"/>
      <c r="C59" s="142"/>
      <c r="D59" s="142"/>
      <c r="E59" s="142"/>
      <c r="F59" s="142"/>
    </row>
    <row r="60">
      <c r="A60" s="140"/>
      <c r="B60" s="143"/>
      <c r="C60" s="142"/>
      <c r="D60" s="142"/>
      <c r="E60" s="142"/>
      <c r="F60" s="142"/>
    </row>
    <row r="61">
      <c r="A61" s="140"/>
      <c r="B61" s="143"/>
      <c r="C61" s="142"/>
      <c r="D61" s="143"/>
      <c r="E61" s="143"/>
      <c r="F61" s="142"/>
    </row>
    <row r="62">
      <c r="A62" s="140"/>
      <c r="B62" s="143"/>
      <c r="C62" s="142"/>
      <c r="D62" s="142"/>
      <c r="E62" s="142"/>
      <c r="F62" s="142"/>
    </row>
    <row r="63">
      <c r="A63" s="140"/>
      <c r="B63" s="143"/>
      <c r="C63" s="142"/>
      <c r="D63" s="142"/>
      <c r="E63" s="142"/>
      <c r="F63" s="142"/>
    </row>
    <row r="64">
      <c r="A64" s="140"/>
      <c r="B64" s="143"/>
      <c r="C64" s="142"/>
      <c r="D64" s="142"/>
      <c r="E64" s="142"/>
      <c r="F64" s="142"/>
    </row>
    <row r="65">
      <c r="A65" s="140"/>
      <c r="B65" s="143"/>
      <c r="C65" s="142"/>
      <c r="D65" s="142"/>
      <c r="E65" s="142"/>
      <c r="F65" s="142"/>
    </row>
    <row r="66">
      <c r="A66" s="140"/>
      <c r="B66" s="143"/>
      <c r="C66" s="142"/>
      <c r="D66" s="142"/>
      <c r="E66" s="142"/>
      <c r="F66" s="142"/>
    </row>
    <row r="67">
      <c r="A67" s="140"/>
      <c r="B67" s="143"/>
      <c r="C67" s="142"/>
      <c r="D67" s="142"/>
      <c r="E67" s="142"/>
      <c r="F67" s="142"/>
    </row>
    <row r="68">
      <c r="A68" s="140"/>
      <c r="B68" s="143"/>
      <c r="C68" s="142"/>
      <c r="D68" s="142"/>
      <c r="E68" s="142"/>
      <c r="F68" s="142"/>
    </row>
    <row r="69">
      <c r="A69" s="140"/>
      <c r="B69" s="143"/>
      <c r="C69" s="142"/>
      <c r="D69" s="143"/>
      <c r="E69" s="143"/>
      <c r="F69" s="142"/>
    </row>
    <row r="70">
      <c r="A70" s="140"/>
      <c r="B70" s="143"/>
      <c r="C70" s="142"/>
      <c r="D70" s="142"/>
      <c r="E70" s="142"/>
      <c r="F70" s="142"/>
    </row>
    <row r="71">
      <c r="A71" s="140"/>
      <c r="B71" s="143"/>
      <c r="C71" s="142"/>
      <c r="D71" s="142"/>
      <c r="E71" s="142"/>
      <c r="F71" s="142"/>
    </row>
    <row r="72">
      <c r="A72" s="140"/>
      <c r="B72" s="143"/>
      <c r="C72" s="142"/>
      <c r="D72" s="142"/>
      <c r="E72" s="142"/>
      <c r="F72" s="142"/>
    </row>
    <row r="73">
      <c r="A73" s="140"/>
      <c r="B73" s="143"/>
      <c r="C73" s="142"/>
      <c r="D73" s="142"/>
      <c r="E73" s="142"/>
      <c r="F73" s="142"/>
    </row>
    <row r="74">
      <c r="A74" s="140"/>
      <c r="B74" s="143"/>
      <c r="C74" s="142"/>
      <c r="D74" s="142"/>
      <c r="E74" s="142"/>
      <c r="F74" s="142"/>
    </row>
    <row r="75">
      <c r="A75" s="140"/>
      <c r="B75" s="143"/>
      <c r="C75" s="142"/>
      <c r="D75" s="144"/>
      <c r="E75" s="144"/>
      <c r="F75" s="142"/>
    </row>
    <row r="76">
      <c r="A76" s="140"/>
      <c r="B76" s="143"/>
      <c r="C76" s="142"/>
      <c r="D76" s="143"/>
      <c r="E76" s="143"/>
      <c r="F76" s="142"/>
    </row>
    <row r="77">
      <c r="A77" s="140"/>
      <c r="B77" s="143"/>
      <c r="C77" s="142"/>
      <c r="D77" s="142"/>
      <c r="E77" s="142"/>
      <c r="F77" s="142"/>
    </row>
    <row r="78">
      <c r="A78" s="140"/>
      <c r="B78" s="143"/>
      <c r="C78" s="142"/>
      <c r="D78" s="142"/>
      <c r="E78" s="142"/>
      <c r="F78" s="142"/>
    </row>
    <row r="79">
      <c r="A79" s="140"/>
      <c r="B79" s="143"/>
      <c r="C79" s="142"/>
      <c r="D79" s="142"/>
      <c r="E79" s="142"/>
      <c r="F79" s="142"/>
    </row>
    <row r="80">
      <c r="A80" s="140"/>
      <c r="B80" s="143"/>
      <c r="C80" s="142"/>
      <c r="D80" s="142"/>
      <c r="E80" s="142"/>
      <c r="F80" s="142"/>
    </row>
    <row r="81">
      <c r="A81" s="140"/>
      <c r="B81" s="143"/>
      <c r="C81" s="142"/>
      <c r="D81" s="142"/>
      <c r="E81" s="142"/>
      <c r="F81" s="142"/>
    </row>
    <row r="82">
      <c r="A82" s="140"/>
      <c r="B82" s="143"/>
      <c r="C82" s="142"/>
      <c r="D82" s="143"/>
      <c r="E82" s="143"/>
      <c r="F82" s="142"/>
    </row>
    <row r="83">
      <c r="A83" s="140"/>
      <c r="B83" s="143"/>
      <c r="C83" s="142"/>
      <c r="D83" s="142"/>
      <c r="E83" s="142"/>
      <c r="F83" s="142"/>
    </row>
    <row r="84">
      <c r="A84" s="140"/>
      <c r="B84" s="143"/>
      <c r="C84" s="142"/>
      <c r="D84" s="142"/>
      <c r="E84" s="142"/>
      <c r="F84" s="142"/>
    </row>
    <row r="85">
      <c r="A85" s="140"/>
      <c r="B85" s="143"/>
      <c r="C85" s="142"/>
      <c r="D85" s="142"/>
      <c r="E85" s="142"/>
      <c r="F85" s="142"/>
    </row>
    <row r="86">
      <c r="A86" s="140"/>
      <c r="B86" s="143"/>
      <c r="C86" s="142"/>
      <c r="D86" s="142"/>
      <c r="E86" s="142"/>
      <c r="F86" s="142"/>
    </row>
    <row r="87">
      <c r="A87" s="140"/>
      <c r="B87" s="143"/>
      <c r="C87" s="142"/>
      <c r="D87" s="142"/>
      <c r="E87" s="142"/>
      <c r="F87" s="142"/>
    </row>
    <row r="88">
      <c r="A88" s="140"/>
      <c r="B88" s="144"/>
      <c r="C88" s="142"/>
      <c r="D88" s="143"/>
      <c r="E88" s="143"/>
      <c r="F88" s="142"/>
    </row>
    <row r="89">
      <c r="A89" s="140"/>
      <c r="B89" s="144"/>
      <c r="C89" s="142"/>
      <c r="D89" s="143"/>
      <c r="E89" s="143"/>
      <c r="F89" s="142"/>
    </row>
    <row r="90">
      <c r="A90" s="140"/>
      <c r="B90" s="143"/>
      <c r="C90" s="142"/>
      <c r="D90" s="142"/>
      <c r="E90" s="142"/>
      <c r="F90" s="142"/>
    </row>
    <row r="91">
      <c r="A91" s="140"/>
      <c r="B91" s="143"/>
      <c r="C91" s="142"/>
      <c r="D91" s="142"/>
      <c r="E91" s="142"/>
      <c r="F91" s="142"/>
    </row>
    <row r="92">
      <c r="A92" s="140"/>
      <c r="B92" s="144"/>
      <c r="C92" s="142"/>
      <c r="D92" s="142"/>
      <c r="E92" s="142"/>
      <c r="F92" s="142"/>
    </row>
    <row r="93">
      <c r="A93" s="140"/>
      <c r="B93" s="144"/>
      <c r="C93" s="142"/>
      <c r="D93" s="142"/>
      <c r="E93" s="142"/>
      <c r="F93" s="142"/>
    </row>
    <row r="94">
      <c r="A94" s="140"/>
      <c r="B94" s="144"/>
      <c r="C94" s="142"/>
      <c r="D94" s="142"/>
      <c r="E94" s="142"/>
      <c r="F94" s="142"/>
    </row>
    <row r="95">
      <c r="A95" s="140"/>
      <c r="B95" s="144"/>
      <c r="C95" s="142"/>
      <c r="D95" s="142"/>
      <c r="E95" s="142"/>
      <c r="F95" s="142"/>
    </row>
    <row r="96">
      <c r="A96" s="140"/>
      <c r="B96" s="144"/>
      <c r="C96" s="142"/>
      <c r="D96" s="143"/>
      <c r="E96" s="143"/>
      <c r="F96" s="142"/>
    </row>
    <row r="97">
      <c r="A97" s="140"/>
      <c r="B97" s="144"/>
      <c r="C97" s="142"/>
      <c r="D97" s="142"/>
      <c r="E97" s="142"/>
      <c r="F97" s="142"/>
    </row>
    <row r="98">
      <c r="A98" s="140"/>
      <c r="B98" s="144"/>
      <c r="C98" s="142"/>
      <c r="D98" s="142"/>
      <c r="E98" s="142"/>
      <c r="F98" s="142"/>
    </row>
    <row r="99">
      <c r="A99" s="140"/>
      <c r="B99" s="144"/>
      <c r="C99" s="142"/>
      <c r="D99" s="142"/>
      <c r="E99" s="142"/>
      <c r="F99" s="142"/>
    </row>
    <row r="100">
      <c r="A100" s="140"/>
      <c r="B100" s="144"/>
      <c r="C100" s="142"/>
      <c r="D100" s="142"/>
      <c r="E100" s="142"/>
      <c r="F100" s="142"/>
    </row>
    <row r="101">
      <c r="A101" s="140"/>
      <c r="B101" s="144"/>
      <c r="C101" s="142"/>
      <c r="D101" s="142"/>
      <c r="E101" s="142"/>
      <c r="F101" s="142"/>
    </row>
    <row r="102">
      <c r="A102" s="140"/>
      <c r="B102" s="144"/>
      <c r="C102" s="142"/>
      <c r="D102" s="142"/>
      <c r="E102" s="142"/>
      <c r="F102" s="142"/>
    </row>
    <row r="103">
      <c r="A103" s="140"/>
      <c r="B103" s="144"/>
      <c r="C103" s="142"/>
      <c r="D103" s="143"/>
      <c r="E103" s="143"/>
      <c r="F103" s="142"/>
    </row>
    <row r="104">
      <c r="A104" s="140"/>
      <c r="B104" s="144"/>
      <c r="C104" s="142"/>
      <c r="D104" s="142"/>
      <c r="E104" s="142"/>
      <c r="F104" s="142"/>
    </row>
    <row r="105">
      <c r="A105" s="140"/>
      <c r="B105" s="144"/>
      <c r="C105" s="142"/>
      <c r="D105" s="142"/>
      <c r="E105" s="142"/>
      <c r="F105" s="142"/>
    </row>
    <row r="106">
      <c r="A106" s="140"/>
      <c r="B106" s="144"/>
      <c r="C106" s="142"/>
      <c r="D106" s="142"/>
      <c r="E106" s="142"/>
      <c r="F106" s="142"/>
    </row>
    <row r="107">
      <c r="A107" s="140"/>
      <c r="B107" s="144"/>
      <c r="C107" s="142"/>
      <c r="D107" s="142"/>
      <c r="E107" s="142"/>
      <c r="F107" s="142"/>
    </row>
    <row r="108">
      <c r="A108" s="140"/>
      <c r="B108" s="144"/>
      <c r="C108" s="142"/>
      <c r="D108" s="142"/>
      <c r="E108" s="142"/>
      <c r="F108" s="142"/>
    </row>
    <row r="109">
      <c r="A109" s="140"/>
      <c r="B109" s="144"/>
      <c r="C109" s="142"/>
      <c r="D109" s="142"/>
      <c r="E109" s="142"/>
      <c r="F109" s="142"/>
    </row>
    <row r="110">
      <c r="A110" s="140"/>
      <c r="B110" s="143"/>
      <c r="C110" s="142"/>
      <c r="D110" s="143"/>
      <c r="E110" s="143"/>
      <c r="F110" s="142"/>
    </row>
    <row r="111">
      <c r="A111" s="140"/>
      <c r="B111" s="143"/>
      <c r="C111" s="142"/>
      <c r="D111" s="142"/>
      <c r="E111" s="142"/>
      <c r="F111" s="142"/>
    </row>
    <row r="112">
      <c r="A112" s="140"/>
      <c r="B112" s="143"/>
      <c r="C112" s="142"/>
      <c r="D112" s="142"/>
      <c r="E112" s="142"/>
      <c r="F112" s="142"/>
    </row>
    <row r="113">
      <c r="A113" s="140"/>
      <c r="B113" s="143"/>
      <c r="C113" s="142"/>
      <c r="D113" s="142"/>
      <c r="E113" s="142"/>
      <c r="F113" s="142"/>
    </row>
    <row r="114">
      <c r="A114" s="140"/>
      <c r="B114" s="142"/>
      <c r="C114" s="142"/>
      <c r="D114" s="142"/>
      <c r="E114" s="142"/>
      <c r="F114" s="142"/>
    </row>
    <row r="115">
      <c r="A115" s="140"/>
      <c r="B115" s="143"/>
      <c r="C115" s="142"/>
      <c r="D115" s="142"/>
      <c r="E115" s="142"/>
      <c r="F115" s="142"/>
    </row>
    <row r="116">
      <c r="A116" s="140"/>
      <c r="B116" s="143"/>
      <c r="C116" s="142"/>
      <c r="D116" s="142"/>
      <c r="E116" s="142"/>
      <c r="F116" s="142"/>
    </row>
    <row r="117">
      <c r="A117" s="140"/>
      <c r="B117" s="143"/>
      <c r="C117" s="142"/>
      <c r="D117" s="143"/>
      <c r="E117" s="143"/>
      <c r="F117" s="142"/>
    </row>
    <row r="118">
      <c r="A118" s="140"/>
      <c r="B118" s="142"/>
      <c r="C118" s="142"/>
      <c r="D118" s="142"/>
      <c r="E118" s="142"/>
      <c r="F118" s="142"/>
    </row>
    <row r="119">
      <c r="A119" s="140"/>
      <c r="B119" s="142"/>
      <c r="C119" s="142"/>
      <c r="D119" s="142"/>
      <c r="E119" s="142"/>
      <c r="F119" s="142"/>
    </row>
    <row r="120">
      <c r="A120" s="140"/>
      <c r="B120" s="143"/>
      <c r="C120" s="142"/>
      <c r="D120" s="142"/>
      <c r="E120" s="142"/>
      <c r="F120" s="142"/>
    </row>
    <row r="121">
      <c r="A121" s="140"/>
      <c r="B121" s="143"/>
      <c r="C121" s="142"/>
      <c r="D121" s="142"/>
      <c r="E121" s="142"/>
      <c r="F121" s="142"/>
    </row>
    <row r="122">
      <c r="A122" s="140"/>
      <c r="B122" s="142"/>
      <c r="C122" s="142"/>
      <c r="D122" s="142"/>
      <c r="E122" s="142"/>
      <c r="F122" s="142"/>
    </row>
    <row r="123">
      <c r="A123" s="140"/>
      <c r="B123" s="142"/>
      <c r="C123" s="142"/>
      <c r="D123" s="142"/>
      <c r="E123" s="142"/>
      <c r="F123" s="142"/>
    </row>
    <row r="124">
      <c r="A124" s="140"/>
      <c r="B124" s="143"/>
      <c r="C124" s="142"/>
      <c r="D124" s="143"/>
      <c r="E124" s="143"/>
      <c r="F124" s="142"/>
    </row>
    <row r="125">
      <c r="A125" s="140"/>
      <c r="B125" s="143"/>
      <c r="C125" s="142"/>
      <c r="D125" s="142"/>
      <c r="E125" s="142"/>
      <c r="F125" s="142"/>
    </row>
    <row r="126">
      <c r="A126" s="140"/>
      <c r="B126" s="142"/>
      <c r="C126" s="142"/>
      <c r="D126" s="142"/>
      <c r="E126" s="142"/>
      <c r="F126" s="142"/>
    </row>
    <row r="127">
      <c r="A127" s="140"/>
      <c r="B127" s="142"/>
      <c r="C127" s="142"/>
      <c r="D127" s="142"/>
      <c r="E127" s="142"/>
      <c r="F127" s="142"/>
    </row>
    <row r="128">
      <c r="A128" s="140"/>
      <c r="B128" s="143"/>
      <c r="C128" s="142"/>
      <c r="D128" s="142"/>
      <c r="E128" s="142"/>
      <c r="F128" s="142"/>
    </row>
    <row r="129">
      <c r="A129" s="140"/>
      <c r="B129" s="143"/>
      <c r="C129" s="142"/>
      <c r="D129" s="142"/>
      <c r="E129" s="142"/>
      <c r="F129" s="142"/>
    </row>
    <row r="130">
      <c r="A130" s="140"/>
      <c r="B130" s="142"/>
      <c r="C130" s="142"/>
      <c r="D130" s="142"/>
      <c r="E130" s="142"/>
      <c r="F130" s="142"/>
    </row>
    <row r="131">
      <c r="A131" s="140"/>
      <c r="B131" s="142"/>
      <c r="C131" s="142"/>
      <c r="D131" s="143"/>
      <c r="E131" s="143"/>
      <c r="F131" s="142"/>
    </row>
    <row r="132">
      <c r="A132" s="140"/>
      <c r="B132" s="142"/>
      <c r="C132" s="142"/>
      <c r="D132" s="142"/>
      <c r="E132" s="142"/>
      <c r="F132" s="142"/>
    </row>
    <row r="133">
      <c r="A133" s="140"/>
      <c r="B133" s="143"/>
      <c r="C133" s="142"/>
      <c r="D133" s="142"/>
      <c r="E133" s="142"/>
      <c r="F133" s="142"/>
    </row>
    <row r="134">
      <c r="A134" s="140"/>
      <c r="B134" s="142"/>
      <c r="C134" s="142"/>
      <c r="D134" s="142"/>
      <c r="E134" s="142"/>
      <c r="F134" s="142"/>
    </row>
    <row r="135">
      <c r="A135" s="140"/>
      <c r="B135" s="142"/>
      <c r="C135" s="142"/>
      <c r="D135" s="142"/>
      <c r="E135" s="142"/>
      <c r="F135" s="142"/>
    </row>
    <row r="136">
      <c r="A136" s="140"/>
      <c r="B136" s="143"/>
      <c r="C136" s="142"/>
      <c r="D136" s="142"/>
      <c r="E136" s="142"/>
      <c r="F136" s="142"/>
    </row>
    <row r="137">
      <c r="A137" s="140"/>
      <c r="B137" s="143"/>
      <c r="C137" s="142"/>
      <c r="D137" s="143"/>
      <c r="E137" s="143"/>
      <c r="F137" s="142"/>
    </row>
    <row r="138">
      <c r="A138" s="140"/>
      <c r="B138" s="142"/>
      <c r="C138" s="142"/>
      <c r="D138" s="143"/>
      <c r="E138" s="143"/>
      <c r="F138" s="142"/>
    </row>
    <row r="139">
      <c r="A139" s="140"/>
      <c r="B139" s="145"/>
      <c r="C139" s="142"/>
      <c r="D139" s="142"/>
      <c r="E139" s="142"/>
      <c r="F139" s="142"/>
    </row>
    <row r="140">
      <c r="A140" s="140"/>
      <c r="B140" s="141"/>
      <c r="C140" s="142"/>
      <c r="D140" s="142"/>
      <c r="E140" s="142"/>
      <c r="F140" s="142"/>
    </row>
    <row r="141">
      <c r="A141" s="140"/>
      <c r="B141" s="141"/>
      <c r="C141" s="142"/>
      <c r="D141" s="142"/>
      <c r="E141" s="142"/>
      <c r="F141" s="142"/>
    </row>
    <row r="142">
      <c r="A142" s="140"/>
      <c r="B142" s="142"/>
      <c r="C142" s="142"/>
      <c r="D142" s="142"/>
      <c r="E142" s="142"/>
      <c r="F142" s="142"/>
    </row>
    <row r="143">
      <c r="A143" s="140"/>
      <c r="B143" s="142"/>
      <c r="C143" s="142"/>
      <c r="D143" s="142"/>
      <c r="E143" s="142"/>
      <c r="F143" s="142"/>
    </row>
    <row r="144">
      <c r="A144" s="140"/>
      <c r="B144" s="143"/>
      <c r="C144" s="142"/>
      <c r="D144" s="142"/>
      <c r="E144" s="142"/>
      <c r="F144" s="142"/>
    </row>
    <row r="145">
      <c r="A145" s="140"/>
      <c r="B145" s="143"/>
      <c r="C145" s="142"/>
      <c r="D145" s="143"/>
      <c r="E145" s="143"/>
      <c r="F145" s="142"/>
    </row>
    <row r="146">
      <c r="A146" s="140"/>
      <c r="B146" s="142"/>
      <c r="C146" s="142"/>
      <c r="D146" s="142"/>
      <c r="E146" s="142"/>
      <c r="F146" s="142"/>
    </row>
    <row r="147">
      <c r="A147" s="140"/>
      <c r="B147" s="142"/>
      <c r="C147" s="142"/>
      <c r="D147" s="142"/>
      <c r="E147" s="142"/>
      <c r="F147" s="142"/>
    </row>
    <row r="148">
      <c r="A148" s="140"/>
      <c r="B148" s="143"/>
      <c r="C148" s="142"/>
      <c r="D148" s="142"/>
      <c r="E148" s="142"/>
      <c r="F148" s="142"/>
    </row>
    <row r="149">
      <c r="A149" s="140"/>
      <c r="B149" s="143"/>
      <c r="C149" s="142"/>
      <c r="D149" s="142"/>
      <c r="E149" s="142"/>
      <c r="F149" s="142"/>
    </row>
    <row r="150">
      <c r="A150" s="140"/>
      <c r="B150" s="142"/>
      <c r="C150" s="142"/>
      <c r="D150" s="142"/>
      <c r="E150" s="142"/>
      <c r="F150" s="142"/>
    </row>
    <row r="151">
      <c r="A151" s="140"/>
      <c r="B151" s="143"/>
      <c r="C151" s="142"/>
      <c r="D151" s="142"/>
      <c r="E151" s="142"/>
      <c r="F151" s="142"/>
    </row>
    <row r="152">
      <c r="A152" s="140"/>
      <c r="B152" s="143"/>
      <c r="C152" s="142"/>
      <c r="D152" s="143"/>
      <c r="E152" s="143"/>
      <c r="F152" s="142"/>
    </row>
    <row r="153">
      <c r="A153" s="140"/>
      <c r="B153" s="143"/>
      <c r="C153" s="142"/>
      <c r="D153" s="142"/>
      <c r="E153" s="142"/>
      <c r="F153" s="142"/>
    </row>
    <row r="154">
      <c r="A154" s="140"/>
      <c r="B154" s="142"/>
      <c r="C154" s="142"/>
      <c r="D154" s="142"/>
      <c r="E154" s="142"/>
      <c r="F154" s="142"/>
    </row>
    <row r="155">
      <c r="A155" s="140"/>
      <c r="B155" s="142"/>
      <c r="C155" s="142"/>
      <c r="D155" s="142"/>
      <c r="E155" s="142"/>
      <c r="F155" s="142"/>
    </row>
    <row r="156">
      <c r="A156" s="140"/>
      <c r="B156" s="143"/>
      <c r="C156" s="142"/>
      <c r="D156" s="142"/>
      <c r="E156" s="142"/>
      <c r="F156" s="142"/>
    </row>
    <row r="157">
      <c r="A157" s="140"/>
      <c r="B157" s="143"/>
      <c r="C157" s="142"/>
      <c r="D157" s="142"/>
      <c r="E157" s="142"/>
      <c r="F157" s="142"/>
    </row>
    <row r="158">
      <c r="A158" s="140"/>
      <c r="B158" s="142"/>
      <c r="C158" s="142"/>
      <c r="D158" s="142"/>
      <c r="E158" s="142"/>
      <c r="F158" s="142"/>
    </row>
    <row r="159">
      <c r="A159" s="140"/>
      <c r="B159" s="142"/>
      <c r="C159" s="142"/>
      <c r="D159" s="142"/>
      <c r="E159" s="142"/>
      <c r="F159" s="142"/>
    </row>
    <row r="160">
      <c r="A160" s="140"/>
      <c r="B160" s="143"/>
      <c r="C160" s="142"/>
      <c r="D160" s="142"/>
      <c r="E160" s="142"/>
      <c r="F160" s="142"/>
    </row>
    <row r="161">
      <c r="A161" s="140"/>
      <c r="B161" s="143"/>
      <c r="C161" s="142"/>
      <c r="D161" s="142"/>
      <c r="E161" s="142"/>
      <c r="F161" s="142"/>
    </row>
    <row r="162">
      <c r="A162" s="140"/>
      <c r="B162" s="142"/>
      <c r="C162" s="142"/>
      <c r="D162" s="142"/>
      <c r="E162" s="142"/>
      <c r="F162" s="142"/>
    </row>
    <row r="163">
      <c r="A163" s="140"/>
      <c r="B163" s="142"/>
      <c r="C163" s="142"/>
      <c r="D163" s="142"/>
      <c r="E163" s="142"/>
      <c r="F163" s="142"/>
    </row>
    <row r="164">
      <c r="A164" s="140"/>
      <c r="B164" s="143"/>
      <c r="C164" s="142"/>
      <c r="D164" s="142"/>
      <c r="E164" s="142"/>
      <c r="F164" s="142"/>
    </row>
    <row r="165">
      <c r="A165" s="140"/>
      <c r="B165" s="143"/>
      <c r="C165" s="142"/>
      <c r="D165" s="142"/>
      <c r="E165" s="142"/>
      <c r="F165" s="142"/>
    </row>
    <row r="166">
      <c r="A166" s="140"/>
      <c r="B166" s="142"/>
      <c r="C166" s="142"/>
      <c r="D166" s="142"/>
      <c r="E166" s="142"/>
      <c r="F166" s="142"/>
    </row>
    <row r="167">
      <c r="A167" s="140"/>
      <c r="B167" s="142"/>
      <c r="C167" s="142"/>
      <c r="D167" s="142"/>
      <c r="E167" s="142"/>
      <c r="F167" s="142"/>
    </row>
    <row r="168">
      <c r="A168" s="140"/>
      <c r="B168" s="143"/>
      <c r="C168" s="142"/>
      <c r="D168" s="142"/>
      <c r="E168" s="142"/>
      <c r="F168" s="142"/>
    </row>
    <row r="169">
      <c r="A169" s="140"/>
      <c r="B169" s="143"/>
      <c r="C169" s="142"/>
      <c r="D169" s="142"/>
      <c r="E169" s="142"/>
      <c r="F169" s="142"/>
    </row>
    <row r="170">
      <c r="A170" s="140"/>
      <c r="B170" s="142"/>
      <c r="C170" s="142"/>
      <c r="D170" s="142"/>
      <c r="E170" s="142"/>
      <c r="F170" s="142"/>
    </row>
    <row r="171">
      <c r="A171" s="140"/>
      <c r="B171" s="142"/>
      <c r="C171" s="142"/>
      <c r="D171" s="142"/>
      <c r="E171" s="142"/>
      <c r="F171" s="142"/>
    </row>
    <row r="172">
      <c r="A172" s="140"/>
      <c r="B172" s="143"/>
      <c r="C172" s="143"/>
      <c r="D172" s="142"/>
      <c r="E172" s="142"/>
      <c r="F172" s="146"/>
    </row>
    <row r="173">
      <c r="A173" s="140"/>
      <c r="B173" s="143"/>
      <c r="C173" s="143"/>
      <c r="D173" s="142"/>
      <c r="E173" s="142"/>
      <c r="F173" s="146"/>
    </row>
    <row r="174">
      <c r="A174" s="140"/>
      <c r="B174" s="142"/>
      <c r="C174" s="142"/>
      <c r="D174" s="142"/>
      <c r="E174" s="142"/>
      <c r="F174" s="142"/>
    </row>
    <row r="175">
      <c r="A175" s="140"/>
      <c r="B175" s="142"/>
      <c r="C175" s="142"/>
      <c r="D175" s="142"/>
      <c r="E175" s="142"/>
      <c r="F175" s="142"/>
    </row>
    <row r="176">
      <c r="A176" s="140"/>
      <c r="B176" s="143"/>
      <c r="C176" s="143"/>
      <c r="D176" s="142"/>
      <c r="E176" s="142"/>
      <c r="F176" s="146"/>
    </row>
    <row r="177">
      <c r="A177" s="140"/>
      <c r="B177" s="143"/>
      <c r="C177" s="143"/>
      <c r="D177" s="142"/>
      <c r="E177" s="142"/>
      <c r="F177" s="146"/>
    </row>
    <row r="178">
      <c r="A178" s="140"/>
      <c r="B178" s="142"/>
      <c r="C178" s="142"/>
      <c r="D178" s="142"/>
      <c r="E178" s="142"/>
      <c r="F178" s="142"/>
    </row>
    <row r="179">
      <c r="A179" s="140"/>
      <c r="B179" s="142"/>
      <c r="C179" s="142"/>
      <c r="D179" s="142"/>
      <c r="E179" s="142"/>
      <c r="F179" s="142"/>
    </row>
    <row r="180">
      <c r="A180" s="140"/>
      <c r="B180" s="143"/>
      <c r="C180" s="143"/>
      <c r="D180" s="142"/>
      <c r="E180" s="142"/>
      <c r="F180" s="146"/>
    </row>
    <row r="181">
      <c r="A181" s="140"/>
      <c r="B181" s="143"/>
      <c r="C181" s="143"/>
      <c r="D181" s="142"/>
      <c r="E181" s="142"/>
      <c r="F181" s="146"/>
    </row>
    <row r="182">
      <c r="A182" s="140"/>
      <c r="B182" s="142"/>
      <c r="C182" s="142"/>
      <c r="D182" s="142"/>
      <c r="E182" s="142"/>
      <c r="F182" s="142"/>
    </row>
    <row r="183">
      <c r="A183" s="140"/>
      <c r="B183" s="142"/>
      <c r="C183" s="142"/>
      <c r="D183" s="142"/>
      <c r="E183" s="142"/>
      <c r="F183" s="142"/>
    </row>
    <row r="184">
      <c r="A184" s="140"/>
      <c r="B184" s="147"/>
      <c r="C184" s="143"/>
      <c r="D184" s="142"/>
      <c r="E184" s="142"/>
      <c r="F184" s="146"/>
    </row>
    <row r="185">
      <c r="A185" s="140"/>
      <c r="B185" s="148"/>
      <c r="C185" s="142"/>
      <c r="D185" s="142"/>
      <c r="E185" s="142"/>
      <c r="F185" s="142"/>
    </row>
    <row r="186">
      <c r="A186" s="140"/>
      <c r="B186" s="148"/>
      <c r="C186" s="142"/>
      <c r="D186" s="142"/>
      <c r="E186" s="142"/>
      <c r="F186" s="142"/>
    </row>
    <row r="187">
      <c r="A187" s="140"/>
      <c r="B187" s="148"/>
      <c r="C187" s="142"/>
      <c r="D187" s="142"/>
      <c r="E187" s="142"/>
      <c r="F187" s="142"/>
    </row>
    <row r="188">
      <c r="A188" s="140"/>
      <c r="B188" s="148"/>
      <c r="C188" s="142"/>
      <c r="D188" s="142"/>
      <c r="E188" s="142"/>
      <c r="F188" s="142"/>
    </row>
    <row r="189">
      <c r="A189" s="140"/>
      <c r="B189" s="148"/>
      <c r="C189" s="142"/>
      <c r="D189" s="142"/>
      <c r="E189" s="142"/>
      <c r="F189" s="142"/>
    </row>
    <row r="190">
      <c r="A190" s="140"/>
      <c r="B190" s="148"/>
      <c r="C190" s="142"/>
      <c r="D190" s="142"/>
      <c r="E190" s="142"/>
      <c r="F190" s="142"/>
    </row>
    <row r="191">
      <c r="A191" s="136"/>
      <c r="B191" s="104"/>
      <c r="C191" s="104"/>
      <c r="D191" s="104"/>
      <c r="E191" s="104"/>
      <c r="F191" s="104"/>
    </row>
    <row r="192">
      <c r="A192" s="136"/>
      <c r="B192" s="104"/>
      <c r="C192" s="104"/>
      <c r="D192" s="104"/>
      <c r="E192" s="104"/>
      <c r="F192" s="104"/>
    </row>
    <row r="193">
      <c r="A193" s="136"/>
      <c r="B193" s="104"/>
      <c r="C193" s="104"/>
      <c r="D193" s="104"/>
      <c r="E193" s="104"/>
      <c r="F193" s="104"/>
    </row>
    <row r="194">
      <c r="A194" s="136"/>
      <c r="B194" s="104"/>
      <c r="C194" s="104"/>
      <c r="D194" s="104"/>
      <c r="E194" s="104"/>
      <c r="F194" s="104"/>
    </row>
    <row r="195">
      <c r="A195" s="136"/>
      <c r="B195" s="104"/>
      <c r="C195" s="104"/>
      <c r="D195" s="104"/>
      <c r="E195" s="104"/>
      <c r="F195" s="104"/>
    </row>
    <row r="196">
      <c r="A196" s="136"/>
      <c r="B196" s="104"/>
      <c r="C196" s="104"/>
      <c r="D196" s="104"/>
      <c r="E196" s="104"/>
      <c r="F196" s="104"/>
    </row>
    <row r="197">
      <c r="A197" s="136"/>
      <c r="B197" s="104"/>
      <c r="C197" s="104"/>
      <c r="D197" s="104"/>
      <c r="E197" s="104"/>
      <c r="F197" s="104"/>
    </row>
    <row r="198">
      <c r="A198" s="136"/>
      <c r="B198" s="104"/>
      <c r="C198" s="104"/>
      <c r="D198" s="104"/>
      <c r="E198" s="104"/>
      <c r="F198" s="104"/>
    </row>
    <row r="199">
      <c r="A199" s="136"/>
      <c r="B199" s="104"/>
      <c r="C199" s="104"/>
      <c r="D199" s="104"/>
      <c r="E199" s="104"/>
      <c r="F199" s="104"/>
    </row>
    <row r="200">
      <c r="A200" s="136"/>
      <c r="B200" s="104"/>
      <c r="C200" s="104"/>
      <c r="D200" s="104"/>
      <c r="E200" s="104"/>
      <c r="F200" s="104"/>
    </row>
    <row r="201">
      <c r="A201" s="136"/>
      <c r="B201" s="104"/>
      <c r="C201" s="104"/>
      <c r="D201" s="104"/>
      <c r="E201" s="104"/>
      <c r="F201" s="104"/>
    </row>
    <row r="202">
      <c r="A202" s="136"/>
      <c r="B202" s="104"/>
      <c r="C202" s="104"/>
      <c r="D202" s="104"/>
      <c r="E202" s="104"/>
      <c r="F202" s="104"/>
    </row>
    <row r="203">
      <c r="A203" s="136"/>
      <c r="B203" s="104"/>
      <c r="C203" s="104"/>
      <c r="D203" s="104"/>
      <c r="E203" s="104"/>
      <c r="F203" s="104"/>
    </row>
    <row r="204">
      <c r="A204" s="136"/>
      <c r="B204" s="104"/>
      <c r="C204" s="104"/>
      <c r="D204" s="104"/>
      <c r="E204" s="104"/>
      <c r="F204" s="104"/>
    </row>
    <row r="205">
      <c r="A205" s="136"/>
      <c r="B205" s="104"/>
      <c r="C205" s="104"/>
      <c r="D205" s="104"/>
      <c r="E205" s="104"/>
      <c r="F205" s="104"/>
    </row>
    <row r="206">
      <c r="A206" s="136"/>
      <c r="B206" s="104"/>
      <c r="C206" s="104"/>
      <c r="D206" s="104"/>
      <c r="E206" s="104"/>
      <c r="F206" s="104"/>
    </row>
    <row r="207">
      <c r="A207" s="136"/>
      <c r="B207" s="104"/>
      <c r="C207" s="104"/>
      <c r="D207" s="104"/>
      <c r="E207" s="104"/>
      <c r="F207" s="104"/>
    </row>
    <row r="208">
      <c r="A208" s="136"/>
      <c r="B208" s="104"/>
      <c r="C208" s="104"/>
      <c r="D208" s="104"/>
      <c r="E208" s="104"/>
      <c r="F208" s="104"/>
    </row>
    <row r="209">
      <c r="A209" s="136"/>
      <c r="B209" s="104"/>
      <c r="C209" s="104"/>
      <c r="D209" s="104"/>
      <c r="E209" s="104"/>
      <c r="F209" s="104"/>
    </row>
    <row r="210">
      <c r="A210" s="136"/>
      <c r="B210" s="104"/>
      <c r="C210" s="104"/>
      <c r="D210" s="104"/>
      <c r="E210" s="104"/>
      <c r="F210" s="104"/>
    </row>
    <row r="211">
      <c r="A211" s="136"/>
      <c r="B211" s="104"/>
      <c r="C211" s="104"/>
      <c r="D211" s="104"/>
      <c r="E211" s="104"/>
      <c r="F211" s="104"/>
    </row>
    <row r="212">
      <c r="A212" s="136"/>
      <c r="B212" s="104"/>
      <c r="C212" s="104"/>
      <c r="D212" s="104"/>
      <c r="E212" s="104"/>
      <c r="F212" s="104"/>
    </row>
    <row r="213">
      <c r="A213" s="136"/>
      <c r="B213" s="104"/>
      <c r="C213" s="104"/>
      <c r="D213" s="104"/>
      <c r="E213" s="104"/>
      <c r="F213" s="104"/>
    </row>
    <row r="214">
      <c r="A214" s="136"/>
      <c r="B214" s="104"/>
      <c r="C214" s="104"/>
      <c r="D214" s="104"/>
      <c r="E214" s="104"/>
      <c r="F214" s="104"/>
    </row>
    <row r="215">
      <c r="A215" s="136"/>
      <c r="B215" s="104"/>
      <c r="C215" s="104"/>
      <c r="D215" s="104"/>
      <c r="E215" s="104"/>
      <c r="F215" s="104"/>
    </row>
    <row r="216">
      <c r="A216" s="136"/>
      <c r="B216" s="104"/>
      <c r="C216" s="104"/>
      <c r="D216" s="104"/>
      <c r="E216" s="104"/>
      <c r="F216" s="104"/>
    </row>
    <row r="217">
      <c r="A217" s="136"/>
      <c r="B217" s="104"/>
      <c r="C217" s="104"/>
      <c r="D217" s="104"/>
      <c r="E217" s="104"/>
      <c r="F217" s="104"/>
    </row>
    <row r="218">
      <c r="A218" s="136"/>
      <c r="B218" s="104"/>
      <c r="C218" s="104"/>
      <c r="D218" s="104"/>
      <c r="E218" s="104"/>
      <c r="F218" s="104"/>
    </row>
    <row r="219">
      <c r="A219" s="136"/>
      <c r="B219" s="104"/>
      <c r="C219" s="104"/>
      <c r="D219" s="104"/>
      <c r="E219" s="104"/>
      <c r="F219" s="104"/>
    </row>
    <row r="220">
      <c r="A220" s="136"/>
      <c r="B220" s="104"/>
      <c r="C220" s="104"/>
      <c r="D220" s="104"/>
      <c r="E220" s="104"/>
      <c r="F220" s="104"/>
    </row>
    <row r="221">
      <c r="A221" s="136"/>
      <c r="B221" s="104"/>
      <c r="C221" s="104"/>
      <c r="D221" s="104"/>
      <c r="E221" s="104"/>
      <c r="F221" s="104"/>
    </row>
    <row r="222">
      <c r="A222" s="136"/>
      <c r="B222" s="104"/>
      <c r="C222" s="104"/>
      <c r="D222" s="104"/>
      <c r="E222" s="104"/>
      <c r="F222" s="104"/>
    </row>
    <row r="223">
      <c r="A223" s="136"/>
      <c r="B223" s="104"/>
      <c r="C223" s="104"/>
      <c r="D223" s="104"/>
      <c r="E223" s="104"/>
      <c r="F223" s="104"/>
    </row>
    <row r="224">
      <c r="A224" s="136"/>
      <c r="B224" s="104"/>
      <c r="C224" s="104"/>
      <c r="D224" s="104"/>
      <c r="E224" s="104"/>
      <c r="F224" s="104"/>
    </row>
    <row r="225">
      <c r="A225" s="136"/>
      <c r="B225" s="104"/>
      <c r="C225" s="104"/>
      <c r="D225" s="104"/>
      <c r="E225" s="104"/>
      <c r="F225" s="104"/>
    </row>
    <row r="226">
      <c r="A226" s="136"/>
      <c r="B226" s="104"/>
      <c r="C226" s="104"/>
      <c r="D226" s="104"/>
      <c r="E226" s="104"/>
      <c r="F226" s="104"/>
    </row>
    <row r="227">
      <c r="A227" s="136"/>
      <c r="B227" s="104"/>
      <c r="C227" s="104"/>
      <c r="D227" s="104"/>
      <c r="E227" s="104"/>
      <c r="F227" s="104"/>
    </row>
    <row r="228">
      <c r="A228" s="136"/>
      <c r="B228" s="104"/>
      <c r="C228" s="104"/>
      <c r="D228" s="104"/>
      <c r="E228" s="104"/>
      <c r="F228" s="104"/>
    </row>
    <row r="229">
      <c r="A229" s="136"/>
      <c r="B229" s="104"/>
      <c r="C229" s="104"/>
      <c r="D229" s="104"/>
      <c r="E229" s="104"/>
      <c r="F229" s="104"/>
    </row>
    <row r="230">
      <c r="A230" s="136"/>
      <c r="B230" s="104"/>
      <c r="C230" s="104"/>
      <c r="D230" s="104"/>
      <c r="E230" s="104"/>
      <c r="F230" s="104"/>
    </row>
    <row r="231">
      <c r="A231" s="136"/>
      <c r="B231" s="104"/>
      <c r="C231" s="104"/>
      <c r="D231" s="104"/>
      <c r="E231" s="104"/>
      <c r="F231" s="104"/>
    </row>
    <row r="232">
      <c r="A232" s="136"/>
      <c r="B232" s="104"/>
      <c r="C232" s="104"/>
      <c r="D232" s="104"/>
      <c r="E232" s="104"/>
      <c r="F232" s="104"/>
    </row>
    <row r="233">
      <c r="A233" s="136"/>
      <c r="B233" s="104"/>
      <c r="C233" s="104"/>
      <c r="D233" s="104"/>
      <c r="E233" s="104"/>
      <c r="F233" s="104"/>
    </row>
    <row r="234">
      <c r="A234" s="136"/>
      <c r="B234" s="104"/>
      <c r="C234" s="104"/>
      <c r="D234" s="104"/>
      <c r="E234" s="104"/>
      <c r="F234" s="104"/>
    </row>
    <row r="235">
      <c r="A235" s="136"/>
      <c r="B235" s="104"/>
      <c r="C235" s="104"/>
      <c r="D235" s="104"/>
      <c r="E235" s="104"/>
      <c r="F235" s="104"/>
    </row>
    <row r="236">
      <c r="A236" s="136"/>
      <c r="B236" s="104"/>
      <c r="C236" s="104"/>
      <c r="D236" s="104"/>
      <c r="E236" s="104"/>
      <c r="F236" s="104"/>
    </row>
    <row r="237">
      <c r="A237" s="136"/>
      <c r="B237" s="104"/>
      <c r="C237" s="104"/>
      <c r="D237" s="104"/>
      <c r="E237" s="104"/>
      <c r="F237" s="104"/>
    </row>
    <row r="238">
      <c r="A238" s="136"/>
      <c r="B238" s="104"/>
      <c r="C238" s="104"/>
      <c r="D238" s="104"/>
      <c r="E238" s="104"/>
      <c r="F238" s="104"/>
    </row>
    <row r="239">
      <c r="A239" s="136"/>
      <c r="B239" s="104"/>
      <c r="C239" s="104"/>
      <c r="D239" s="104"/>
      <c r="E239" s="104"/>
      <c r="F239" s="104"/>
    </row>
    <row r="240">
      <c r="A240" s="136"/>
      <c r="B240" s="104"/>
      <c r="C240" s="104"/>
      <c r="D240" s="104"/>
      <c r="E240" s="104"/>
      <c r="F240" s="104"/>
    </row>
    <row r="241">
      <c r="A241" s="136"/>
      <c r="B241" s="104"/>
      <c r="C241" s="104"/>
      <c r="D241" s="104"/>
      <c r="E241" s="104"/>
      <c r="F241" s="104"/>
    </row>
    <row r="242">
      <c r="A242" s="136"/>
      <c r="B242" s="104"/>
      <c r="C242" s="104"/>
      <c r="D242" s="104"/>
      <c r="E242" s="104"/>
      <c r="F242" s="104"/>
    </row>
    <row r="243">
      <c r="A243" s="136"/>
      <c r="B243" s="104"/>
      <c r="C243" s="104"/>
      <c r="D243" s="104"/>
      <c r="E243" s="104"/>
      <c r="F243" s="104"/>
    </row>
    <row r="244">
      <c r="A244" s="136"/>
      <c r="B244" s="104"/>
      <c r="C244" s="104"/>
      <c r="D244" s="104"/>
      <c r="E244" s="104"/>
      <c r="F244" s="104"/>
    </row>
    <row r="245">
      <c r="A245" s="136"/>
      <c r="B245" s="104"/>
      <c r="C245" s="104"/>
      <c r="D245" s="104"/>
      <c r="E245" s="104"/>
      <c r="F245" s="104"/>
    </row>
    <row r="246">
      <c r="A246" s="136"/>
      <c r="B246" s="104"/>
      <c r="C246" s="104"/>
      <c r="D246" s="104"/>
      <c r="E246" s="104"/>
      <c r="F246" s="104"/>
    </row>
    <row r="247">
      <c r="A247" s="136"/>
      <c r="B247" s="104"/>
      <c r="C247" s="104"/>
      <c r="D247" s="104"/>
      <c r="E247" s="104"/>
      <c r="F247" s="104"/>
    </row>
    <row r="248">
      <c r="A248" s="136"/>
      <c r="B248" s="104"/>
      <c r="C248" s="104"/>
      <c r="D248" s="104"/>
      <c r="E248" s="104"/>
      <c r="F248" s="104"/>
    </row>
    <row r="249">
      <c r="A249" s="136"/>
      <c r="B249" s="104"/>
      <c r="C249" s="104"/>
      <c r="D249" s="104"/>
      <c r="E249" s="104"/>
      <c r="F249" s="104"/>
    </row>
    <row r="250">
      <c r="A250" s="136"/>
      <c r="B250" s="104"/>
      <c r="C250" s="104"/>
      <c r="D250" s="104"/>
      <c r="E250" s="104"/>
      <c r="F250" s="104"/>
    </row>
    <row r="251">
      <c r="A251" s="136"/>
      <c r="B251" s="104"/>
      <c r="C251" s="104"/>
      <c r="D251" s="104"/>
      <c r="E251" s="104"/>
      <c r="F251" s="104"/>
    </row>
    <row r="252">
      <c r="A252" s="136"/>
      <c r="B252" s="104"/>
      <c r="C252" s="104"/>
      <c r="D252" s="104"/>
      <c r="E252" s="104"/>
      <c r="F252" s="104"/>
    </row>
    <row r="253">
      <c r="A253" s="136"/>
      <c r="B253" s="104"/>
      <c r="C253" s="104"/>
      <c r="D253" s="104"/>
      <c r="E253" s="104"/>
      <c r="F253" s="104"/>
    </row>
    <row r="254">
      <c r="A254" s="136"/>
      <c r="B254" s="104"/>
      <c r="C254" s="104"/>
      <c r="D254" s="104"/>
      <c r="E254" s="104"/>
      <c r="F254" s="104"/>
    </row>
    <row r="255">
      <c r="A255" s="136"/>
      <c r="B255" s="104"/>
      <c r="C255" s="104"/>
      <c r="D255" s="104"/>
      <c r="E255" s="104"/>
      <c r="F255" s="104"/>
    </row>
    <row r="256">
      <c r="A256" s="136"/>
      <c r="B256" s="104"/>
      <c r="C256" s="104"/>
      <c r="D256" s="104"/>
      <c r="E256" s="104"/>
      <c r="F256" s="104"/>
    </row>
    <row r="257">
      <c r="A257" s="136"/>
      <c r="B257" s="104"/>
      <c r="C257" s="104"/>
      <c r="D257" s="104"/>
      <c r="E257" s="104"/>
      <c r="F257" s="104"/>
    </row>
    <row r="258">
      <c r="A258" s="136"/>
      <c r="B258" s="104"/>
      <c r="C258" s="104"/>
      <c r="D258" s="104"/>
      <c r="E258" s="104"/>
      <c r="F258" s="104"/>
    </row>
    <row r="259">
      <c r="A259" s="136"/>
      <c r="B259" s="104"/>
      <c r="C259" s="104"/>
      <c r="D259" s="104"/>
      <c r="E259" s="104"/>
      <c r="F259" s="104"/>
    </row>
    <row r="260">
      <c r="A260" s="136"/>
      <c r="B260" s="104"/>
      <c r="C260" s="104"/>
      <c r="D260" s="104"/>
      <c r="E260" s="104"/>
      <c r="F260" s="104"/>
    </row>
    <row r="261">
      <c r="A261" s="136"/>
      <c r="B261" s="104"/>
      <c r="C261" s="104"/>
      <c r="D261" s="104"/>
      <c r="E261" s="104"/>
      <c r="F261" s="104"/>
    </row>
    <row r="262">
      <c r="A262" s="136"/>
      <c r="B262" s="104"/>
      <c r="C262" s="104"/>
      <c r="D262" s="104"/>
      <c r="E262" s="104"/>
      <c r="F262" s="104"/>
    </row>
    <row r="263">
      <c r="A263" s="136"/>
      <c r="B263" s="104"/>
      <c r="C263" s="104"/>
      <c r="D263" s="104"/>
      <c r="E263" s="104"/>
      <c r="F263" s="104"/>
    </row>
    <row r="264">
      <c r="A264" s="136"/>
      <c r="B264" s="104"/>
      <c r="C264" s="104"/>
      <c r="D264" s="104"/>
      <c r="E264" s="104"/>
      <c r="F264" s="104"/>
    </row>
    <row r="265">
      <c r="A265" s="136"/>
      <c r="B265" s="104"/>
      <c r="C265" s="104"/>
      <c r="D265" s="104"/>
      <c r="E265" s="104"/>
      <c r="F265" s="104"/>
    </row>
    <row r="266">
      <c r="A266" s="136"/>
      <c r="B266" s="104"/>
      <c r="C266" s="104"/>
      <c r="D266" s="104"/>
      <c r="E266" s="104"/>
      <c r="F266" s="104"/>
    </row>
    <row r="267">
      <c r="A267" s="136"/>
      <c r="B267" s="104"/>
      <c r="C267" s="104"/>
      <c r="D267" s="104"/>
      <c r="E267" s="104"/>
      <c r="F267" s="104"/>
    </row>
    <row r="268">
      <c r="A268" s="136"/>
      <c r="B268" s="104"/>
      <c r="C268" s="104"/>
      <c r="D268" s="104"/>
      <c r="E268" s="104"/>
      <c r="F268" s="104"/>
    </row>
    <row r="269">
      <c r="A269" s="136"/>
      <c r="B269" s="104"/>
      <c r="C269" s="104"/>
      <c r="D269" s="104"/>
      <c r="E269" s="104"/>
      <c r="F269" s="104"/>
    </row>
    <row r="270">
      <c r="A270" s="136"/>
      <c r="B270" s="104"/>
      <c r="C270" s="104"/>
      <c r="D270" s="104"/>
      <c r="E270" s="104"/>
      <c r="F270" s="104"/>
    </row>
    <row r="271">
      <c r="A271" s="136"/>
      <c r="B271" s="104"/>
      <c r="C271" s="104"/>
      <c r="D271" s="104"/>
      <c r="E271" s="104"/>
      <c r="F271" s="104"/>
    </row>
    <row r="272">
      <c r="A272" s="136"/>
      <c r="B272" s="104"/>
      <c r="C272" s="104"/>
      <c r="D272" s="104"/>
      <c r="E272" s="104"/>
      <c r="F272" s="104"/>
    </row>
    <row r="273">
      <c r="A273" s="136"/>
      <c r="B273" s="104"/>
      <c r="C273" s="104"/>
      <c r="D273" s="104"/>
      <c r="E273" s="104"/>
      <c r="F273" s="104"/>
    </row>
    <row r="274">
      <c r="A274" s="136"/>
      <c r="B274" s="104"/>
      <c r="C274" s="104"/>
      <c r="D274" s="104"/>
      <c r="E274" s="104"/>
      <c r="F274" s="104"/>
    </row>
    <row r="275">
      <c r="A275" s="136"/>
      <c r="B275" s="104"/>
      <c r="C275" s="104"/>
      <c r="D275" s="104"/>
      <c r="E275" s="104"/>
      <c r="F275" s="104"/>
    </row>
    <row r="276">
      <c r="A276" s="136"/>
      <c r="B276" s="104"/>
      <c r="C276" s="104"/>
      <c r="D276" s="104"/>
      <c r="E276" s="104"/>
      <c r="F276" s="104"/>
    </row>
    <row r="277">
      <c r="A277" s="136"/>
      <c r="B277" s="104"/>
      <c r="C277" s="104"/>
      <c r="D277" s="104"/>
      <c r="E277" s="104"/>
      <c r="F277" s="104"/>
    </row>
    <row r="278">
      <c r="A278" s="136"/>
      <c r="B278" s="104"/>
      <c r="C278" s="104"/>
      <c r="D278" s="104"/>
      <c r="E278" s="104"/>
      <c r="F278" s="104"/>
    </row>
    <row r="279">
      <c r="A279" s="136"/>
      <c r="B279" s="104"/>
      <c r="C279" s="104"/>
      <c r="D279" s="104"/>
      <c r="E279" s="104"/>
      <c r="F279" s="104"/>
    </row>
    <row r="280">
      <c r="A280" s="136"/>
      <c r="B280" s="104"/>
      <c r="C280" s="104"/>
      <c r="D280" s="104"/>
      <c r="E280" s="104"/>
      <c r="F280" s="104"/>
    </row>
    <row r="281">
      <c r="A281" s="136"/>
      <c r="B281" s="104"/>
      <c r="C281" s="104"/>
      <c r="D281" s="104"/>
      <c r="E281" s="104"/>
      <c r="F281" s="104"/>
    </row>
    <row r="282">
      <c r="A282" s="136"/>
      <c r="B282" s="104"/>
      <c r="C282" s="104"/>
      <c r="D282" s="104"/>
      <c r="E282" s="104"/>
      <c r="F282" s="104"/>
    </row>
    <row r="283">
      <c r="A283" s="136"/>
      <c r="B283" s="104"/>
      <c r="C283" s="104"/>
      <c r="D283" s="104"/>
      <c r="E283" s="104"/>
      <c r="F283" s="104"/>
    </row>
    <row r="284">
      <c r="A284" s="136"/>
      <c r="B284" s="104"/>
      <c r="C284" s="104"/>
      <c r="D284" s="104"/>
      <c r="E284" s="104"/>
      <c r="F284" s="104"/>
    </row>
    <row r="285">
      <c r="A285" s="136"/>
      <c r="B285" s="104"/>
      <c r="C285" s="104"/>
      <c r="D285" s="104"/>
      <c r="E285" s="104"/>
      <c r="F285" s="104"/>
    </row>
    <row r="286">
      <c r="A286" s="136"/>
      <c r="B286" s="104"/>
      <c r="C286" s="104"/>
      <c r="D286" s="104"/>
      <c r="E286" s="104"/>
      <c r="F286" s="104"/>
    </row>
    <row r="287">
      <c r="A287" s="136"/>
      <c r="B287" s="104"/>
      <c r="C287" s="104"/>
      <c r="D287" s="104"/>
      <c r="E287" s="104"/>
      <c r="F287" s="104"/>
    </row>
    <row r="288">
      <c r="A288" s="136"/>
      <c r="B288" s="104"/>
      <c r="C288" s="104"/>
      <c r="D288" s="104"/>
      <c r="E288" s="104"/>
      <c r="F288" s="104"/>
    </row>
    <row r="289">
      <c r="A289" s="136"/>
      <c r="B289" s="104"/>
      <c r="C289" s="104"/>
      <c r="D289" s="104"/>
      <c r="E289" s="104"/>
      <c r="F289" s="104"/>
    </row>
    <row r="290">
      <c r="A290" s="136"/>
      <c r="B290" s="104"/>
      <c r="C290" s="104"/>
      <c r="D290" s="104"/>
      <c r="E290" s="104"/>
      <c r="F290" s="104"/>
    </row>
    <row r="291">
      <c r="A291" s="136"/>
      <c r="B291" s="104"/>
      <c r="C291" s="104"/>
      <c r="D291" s="104"/>
      <c r="E291" s="104"/>
      <c r="F291" s="104"/>
    </row>
    <row r="292">
      <c r="A292" s="136"/>
      <c r="B292" s="104"/>
      <c r="C292" s="104"/>
      <c r="D292" s="104"/>
      <c r="E292" s="104"/>
      <c r="F292" s="104"/>
    </row>
    <row r="293">
      <c r="A293" s="136"/>
      <c r="B293" s="104"/>
      <c r="C293" s="104"/>
      <c r="D293" s="104"/>
      <c r="E293" s="104"/>
      <c r="F293" s="104"/>
    </row>
    <row r="294">
      <c r="A294" s="136"/>
      <c r="B294" s="104"/>
      <c r="C294" s="104"/>
      <c r="D294" s="104"/>
      <c r="E294" s="104"/>
      <c r="F294" s="104"/>
    </row>
    <row r="295">
      <c r="A295" s="136"/>
      <c r="B295" s="104"/>
      <c r="C295" s="104"/>
      <c r="D295" s="104"/>
      <c r="E295" s="104"/>
      <c r="F295" s="104"/>
    </row>
    <row r="296">
      <c r="A296" s="136"/>
      <c r="B296" s="104"/>
      <c r="C296" s="104"/>
      <c r="D296" s="104"/>
      <c r="E296" s="104"/>
      <c r="F296" s="104"/>
    </row>
    <row r="297">
      <c r="A297" s="136"/>
      <c r="B297" s="104"/>
      <c r="C297" s="104"/>
      <c r="D297" s="104"/>
      <c r="E297" s="104"/>
      <c r="F297" s="104"/>
    </row>
    <row r="298">
      <c r="A298" s="136"/>
      <c r="B298" s="104"/>
      <c r="C298" s="104"/>
      <c r="D298" s="104"/>
      <c r="E298" s="104"/>
      <c r="F298" s="104"/>
    </row>
    <row r="299">
      <c r="A299" s="136"/>
      <c r="B299" s="104"/>
      <c r="C299" s="104"/>
      <c r="D299" s="104"/>
      <c r="E299" s="104"/>
      <c r="F299" s="104"/>
    </row>
    <row r="300">
      <c r="A300" s="136"/>
      <c r="B300" s="104"/>
      <c r="C300" s="104"/>
      <c r="D300" s="104"/>
      <c r="E300" s="104"/>
      <c r="F300" s="104"/>
    </row>
    <row r="301">
      <c r="A301" s="136"/>
      <c r="B301" s="104"/>
      <c r="C301" s="104"/>
      <c r="D301" s="104"/>
      <c r="E301" s="104"/>
      <c r="F301" s="104"/>
    </row>
    <row r="302">
      <c r="A302" s="136"/>
      <c r="B302" s="104"/>
      <c r="C302" s="104"/>
      <c r="D302" s="104"/>
      <c r="E302" s="104"/>
      <c r="F302" s="104"/>
    </row>
    <row r="303">
      <c r="A303" s="136"/>
      <c r="B303" s="104"/>
      <c r="C303" s="104"/>
      <c r="D303" s="104"/>
      <c r="E303" s="104"/>
      <c r="F303" s="104"/>
    </row>
    <row r="304">
      <c r="A304" s="136"/>
      <c r="B304" s="104"/>
      <c r="C304" s="104"/>
      <c r="D304" s="104"/>
      <c r="E304" s="104"/>
      <c r="F304" s="104"/>
    </row>
    <row r="305">
      <c r="A305" s="136"/>
      <c r="B305" s="104"/>
      <c r="C305" s="104"/>
      <c r="D305" s="104"/>
      <c r="E305" s="104"/>
      <c r="F305" s="104"/>
    </row>
    <row r="306">
      <c r="A306" s="136"/>
      <c r="B306" s="104"/>
      <c r="C306" s="104"/>
      <c r="D306" s="104"/>
      <c r="E306" s="104"/>
      <c r="F306" s="104"/>
    </row>
    <row r="307">
      <c r="A307" s="136"/>
      <c r="B307" s="104"/>
      <c r="C307" s="104"/>
      <c r="D307" s="104"/>
      <c r="E307" s="104"/>
      <c r="F307" s="104"/>
    </row>
    <row r="308">
      <c r="A308" s="136"/>
      <c r="B308" s="104"/>
      <c r="C308" s="104"/>
      <c r="D308" s="104"/>
      <c r="E308" s="104"/>
      <c r="F308" s="104"/>
    </row>
    <row r="309">
      <c r="A309" s="136"/>
      <c r="B309" s="104"/>
      <c r="C309" s="104"/>
      <c r="D309" s="104"/>
      <c r="E309" s="104"/>
      <c r="F309" s="104"/>
    </row>
    <row r="310">
      <c r="A310" s="136"/>
      <c r="B310" s="104"/>
      <c r="C310" s="104"/>
      <c r="D310" s="104"/>
      <c r="E310" s="104"/>
      <c r="F310" s="104"/>
    </row>
    <row r="311">
      <c r="A311" s="136"/>
      <c r="B311" s="104"/>
      <c r="C311" s="104"/>
      <c r="D311" s="104"/>
      <c r="E311" s="104"/>
      <c r="F311" s="104"/>
    </row>
    <row r="312">
      <c r="A312" s="136"/>
      <c r="B312" s="104"/>
      <c r="C312" s="104"/>
      <c r="D312" s="104"/>
      <c r="E312" s="104"/>
      <c r="F312" s="104"/>
    </row>
    <row r="313">
      <c r="A313" s="136"/>
      <c r="B313" s="104"/>
      <c r="C313" s="104"/>
      <c r="D313" s="104"/>
      <c r="E313" s="104"/>
      <c r="F313" s="104"/>
    </row>
    <row r="314">
      <c r="A314" s="136"/>
      <c r="B314" s="104"/>
      <c r="C314" s="104"/>
      <c r="D314" s="104"/>
      <c r="E314" s="104"/>
      <c r="F314" s="104"/>
    </row>
    <row r="315">
      <c r="A315" s="136"/>
      <c r="B315" s="104"/>
      <c r="C315" s="104"/>
      <c r="D315" s="104"/>
      <c r="E315" s="104"/>
      <c r="F315" s="104"/>
    </row>
    <row r="316">
      <c r="A316" s="136"/>
      <c r="B316" s="104"/>
      <c r="C316" s="104"/>
      <c r="D316" s="104"/>
      <c r="E316" s="104"/>
      <c r="F316" s="104"/>
    </row>
    <row r="317">
      <c r="A317" s="136"/>
      <c r="B317" s="104"/>
      <c r="C317" s="104"/>
      <c r="D317" s="104"/>
      <c r="E317" s="104"/>
      <c r="F317" s="104"/>
    </row>
    <row r="318">
      <c r="A318" s="136"/>
      <c r="B318" s="104"/>
      <c r="C318" s="104"/>
      <c r="D318" s="104"/>
      <c r="E318" s="104"/>
      <c r="F318" s="104"/>
    </row>
    <row r="319">
      <c r="A319" s="136"/>
      <c r="B319" s="104"/>
      <c r="C319" s="104"/>
      <c r="D319" s="104"/>
      <c r="E319" s="104"/>
      <c r="F319" s="104"/>
    </row>
    <row r="320">
      <c r="A320" s="136"/>
      <c r="B320" s="104"/>
      <c r="C320" s="104"/>
      <c r="D320" s="104"/>
      <c r="E320" s="104"/>
      <c r="F320" s="104"/>
    </row>
    <row r="321">
      <c r="A321" s="136"/>
      <c r="B321" s="104"/>
      <c r="C321" s="104"/>
      <c r="D321" s="104"/>
      <c r="E321" s="104"/>
      <c r="F321" s="104"/>
    </row>
    <row r="322">
      <c r="A322" s="136"/>
      <c r="B322" s="104"/>
      <c r="C322" s="104"/>
      <c r="D322" s="104"/>
      <c r="E322" s="104"/>
      <c r="F322" s="104"/>
    </row>
    <row r="323">
      <c r="A323" s="136"/>
      <c r="B323" s="104"/>
      <c r="C323" s="104"/>
      <c r="D323" s="104"/>
      <c r="E323" s="104"/>
      <c r="F323" s="104"/>
    </row>
    <row r="324">
      <c r="A324" s="136"/>
      <c r="B324" s="104"/>
      <c r="C324" s="104"/>
      <c r="D324" s="104"/>
      <c r="E324" s="104"/>
      <c r="F324" s="104"/>
    </row>
    <row r="325">
      <c r="A325" s="136"/>
      <c r="B325" s="104"/>
      <c r="C325" s="104"/>
      <c r="D325" s="104"/>
      <c r="E325" s="104"/>
      <c r="F325" s="104"/>
    </row>
    <row r="326">
      <c r="A326" s="136"/>
      <c r="B326" s="104"/>
      <c r="C326" s="104"/>
      <c r="D326" s="104"/>
      <c r="E326" s="104"/>
      <c r="F326" s="104"/>
    </row>
    <row r="327">
      <c r="A327" s="136"/>
      <c r="B327" s="104"/>
      <c r="C327" s="104"/>
      <c r="D327" s="104"/>
      <c r="E327" s="104"/>
      <c r="F327" s="104"/>
    </row>
    <row r="328">
      <c r="A328" s="136"/>
      <c r="B328" s="104"/>
      <c r="C328" s="104"/>
      <c r="D328" s="104"/>
      <c r="E328" s="104"/>
      <c r="F328" s="104"/>
    </row>
    <row r="329">
      <c r="A329" s="136"/>
      <c r="B329" s="104"/>
      <c r="C329" s="104"/>
      <c r="D329" s="104"/>
      <c r="E329" s="104"/>
      <c r="F329" s="104"/>
    </row>
    <row r="330">
      <c r="A330" s="136"/>
      <c r="B330" s="104"/>
      <c r="C330" s="104"/>
      <c r="D330" s="104"/>
      <c r="E330" s="104"/>
      <c r="F330" s="104"/>
    </row>
    <row r="331">
      <c r="A331" s="136"/>
      <c r="B331" s="104"/>
      <c r="C331" s="104"/>
      <c r="D331" s="104"/>
      <c r="E331" s="104"/>
      <c r="F331" s="104"/>
    </row>
    <row r="332">
      <c r="A332" s="136"/>
      <c r="B332" s="104"/>
      <c r="C332" s="104"/>
      <c r="D332" s="104"/>
      <c r="E332" s="104"/>
      <c r="F332" s="104"/>
    </row>
    <row r="333">
      <c r="A333" s="136"/>
      <c r="B333" s="104"/>
      <c r="C333" s="104"/>
      <c r="D333" s="104"/>
      <c r="E333" s="104"/>
      <c r="F333" s="104"/>
    </row>
    <row r="334">
      <c r="A334" s="136"/>
      <c r="B334" s="104"/>
      <c r="C334" s="104"/>
      <c r="D334" s="104"/>
      <c r="E334" s="104"/>
      <c r="F334" s="104"/>
    </row>
    <row r="335">
      <c r="A335" s="136"/>
      <c r="B335" s="104"/>
      <c r="C335" s="104"/>
      <c r="D335" s="104"/>
      <c r="E335" s="104"/>
      <c r="F335" s="104"/>
    </row>
    <row r="336">
      <c r="A336" s="136"/>
      <c r="B336" s="104"/>
      <c r="C336" s="104"/>
      <c r="D336" s="104"/>
      <c r="E336" s="104"/>
      <c r="F336" s="104"/>
    </row>
    <row r="337">
      <c r="A337" s="136"/>
      <c r="B337" s="104"/>
      <c r="C337" s="104"/>
      <c r="D337" s="104"/>
      <c r="E337" s="104"/>
      <c r="F337" s="104"/>
    </row>
    <row r="338">
      <c r="A338" s="136"/>
      <c r="B338" s="104"/>
      <c r="C338" s="104"/>
      <c r="D338" s="104"/>
      <c r="E338" s="104"/>
      <c r="F338" s="104"/>
    </row>
    <row r="339">
      <c r="A339" s="136"/>
      <c r="B339" s="104"/>
      <c r="C339" s="104"/>
      <c r="D339" s="104"/>
      <c r="E339" s="104"/>
      <c r="F339" s="104"/>
    </row>
    <row r="340">
      <c r="A340" s="136"/>
      <c r="B340" s="104"/>
      <c r="C340" s="104"/>
      <c r="D340" s="104"/>
      <c r="E340" s="104"/>
      <c r="F340" s="104"/>
    </row>
    <row r="341">
      <c r="A341" s="136"/>
      <c r="B341" s="104"/>
      <c r="C341" s="104"/>
      <c r="D341" s="104"/>
      <c r="E341" s="104"/>
      <c r="F341" s="104"/>
    </row>
    <row r="342">
      <c r="A342" s="136"/>
      <c r="B342" s="104"/>
      <c r="C342" s="104"/>
      <c r="D342" s="104"/>
      <c r="E342" s="104"/>
      <c r="F342" s="104"/>
    </row>
    <row r="343">
      <c r="A343" s="136"/>
      <c r="B343" s="104"/>
      <c r="C343" s="104"/>
      <c r="D343" s="104"/>
      <c r="E343" s="104"/>
      <c r="F343" s="104"/>
    </row>
    <row r="344">
      <c r="A344" s="136"/>
      <c r="B344" s="104"/>
      <c r="C344" s="104"/>
      <c r="D344" s="104"/>
      <c r="E344" s="104"/>
      <c r="F344" s="104"/>
    </row>
    <row r="345">
      <c r="A345" s="136"/>
      <c r="B345" s="104"/>
      <c r="C345" s="104"/>
      <c r="D345" s="104"/>
      <c r="E345" s="104"/>
      <c r="F345" s="104"/>
    </row>
    <row r="346">
      <c r="A346" s="136"/>
      <c r="B346" s="104"/>
      <c r="C346" s="104"/>
      <c r="D346" s="104"/>
      <c r="E346" s="104"/>
      <c r="F346" s="104"/>
    </row>
    <row r="347">
      <c r="A347" s="136"/>
      <c r="B347" s="104"/>
      <c r="C347" s="104"/>
      <c r="D347" s="104"/>
      <c r="E347" s="104"/>
      <c r="F347" s="104"/>
    </row>
    <row r="348">
      <c r="A348" s="136"/>
      <c r="B348" s="104"/>
      <c r="C348" s="104"/>
      <c r="D348" s="104"/>
      <c r="E348" s="104"/>
      <c r="F348" s="104"/>
    </row>
    <row r="349">
      <c r="A349" s="136"/>
      <c r="B349" s="104"/>
      <c r="C349" s="104"/>
      <c r="D349" s="104"/>
      <c r="E349" s="104"/>
      <c r="F349" s="104"/>
    </row>
    <row r="350">
      <c r="A350" s="136"/>
      <c r="B350" s="104"/>
      <c r="C350" s="104"/>
      <c r="D350" s="104"/>
      <c r="E350" s="104"/>
      <c r="F350" s="104"/>
    </row>
    <row r="351">
      <c r="A351" s="136"/>
      <c r="B351" s="104"/>
      <c r="C351" s="104"/>
      <c r="D351" s="104"/>
      <c r="E351" s="104"/>
      <c r="F351" s="104"/>
    </row>
    <row r="352">
      <c r="A352" s="136"/>
      <c r="B352" s="104"/>
      <c r="C352" s="104"/>
      <c r="D352" s="104"/>
      <c r="E352" s="104"/>
      <c r="F352" s="104"/>
    </row>
    <row r="353">
      <c r="A353" s="136"/>
      <c r="B353" s="104"/>
      <c r="C353" s="104"/>
      <c r="D353" s="104"/>
      <c r="E353" s="104"/>
      <c r="F353" s="104"/>
    </row>
    <row r="354">
      <c r="A354" s="136"/>
      <c r="B354" s="104"/>
      <c r="C354" s="104"/>
      <c r="D354" s="104"/>
      <c r="E354" s="104"/>
      <c r="F354" s="104"/>
    </row>
    <row r="355">
      <c r="A355" s="136"/>
      <c r="B355" s="104"/>
      <c r="C355" s="104"/>
      <c r="D355" s="104"/>
      <c r="E355" s="104"/>
      <c r="F355" s="104"/>
    </row>
    <row r="356">
      <c r="A356" s="136"/>
      <c r="B356" s="104"/>
      <c r="C356" s="104"/>
      <c r="D356" s="104"/>
      <c r="E356" s="104"/>
      <c r="F356" s="104"/>
    </row>
    <row r="357">
      <c r="A357" s="136"/>
      <c r="B357" s="104"/>
      <c r="C357" s="104"/>
      <c r="D357" s="104"/>
      <c r="E357" s="104"/>
      <c r="F357" s="104"/>
    </row>
    <row r="358">
      <c r="A358" s="136"/>
      <c r="B358" s="104"/>
      <c r="C358" s="104"/>
      <c r="D358" s="104"/>
      <c r="E358" s="104"/>
      <c r="F358" s="104"/>
    </row>
    <row r="359">
      <c r="A359" s="136"/>
      <c r="B359" s="104"/>
      <c r="C359" s="104"/>
      <c r="D359" s="104"/>
      <c r="E359" s="104"/>
      <c r="F359" s="104"/>
    </row>
    <row r="360">
      <c r="A360" s="136"/>
      <c r="B360" s="104"/>
      <c r="C360" s="104"/>
      <c r="D360" s="104"/>
      <c r="E360" s="104"/>
      <c r="F360" s="104"/>
    </row>
    <row r="361">
      <c r="A361" s="136"/>
      <c r="B361" s="104"/>
      <c r="C361" s="104"/>
      <c r="D361" s="104"/>
      <c r="E361" s="104"/>
      <c r="F361" s="104"/>
    </row>
    <row r="362">
      <c r="A362" s="136"/>
      <c r="B362" s="104"/>
      <c r="C362" s="104"/>
      <c r="D362" s="104"/>
      <c r="E362" s="104"/>
      <c r="F362" s="104"/>
    </row>
    <row r="363">
      <c r="A363" s="136"/>
      <c r="B363" s="104"/>
      <c r="C363" s="104"/>
      <c r="D363" s="104"/>
      <c r="E363" s="104"/>
      <c r="F363" s="104"/>
    </row>
    <row r="364">
      <c r="A364" s="136"/>
      <c r="B364" s="104"/>
      <c r="C364" s="104"/>
      <c r="D364" s="104"/>
      <c r="E364" s="104"/>
      <c r="F364" s="104"/>
    </row>
    <row r="365">
      <c r="A365" s="136"/>
      <c r="B365" s="104"/>
      <c r="C365" s="104"/>
      <c r="D365" s="104"/>
      <c r="E365" s="104"/>
      <c r="F365" s="104"/>
    </row>
    <row r="366">
      <c r="A366" s="136"/>
      <c r="B366" s="104"/>
      <c r="C366" s="104"/>
      <c r="D366" s="104"/>
      <c r="E366" s="104"/>
      <c r="F366" s="104"/>
    </row>
    <row r="367">
      <c r="A367" s="136"/>
      <c r="B367" s="104"/>
      <c r="C367" s="104"/>
      <c r="D367" s="104"/>
      <c r="E367" s="104"/>
      <c r="F367" s="104"/>
    </row>
    <row r="368">
      <c r="A368" s="136"/>
      <c r="B368" s="104"/>
      <c r="C368" s="104"/>
      <c r="D368" s="104"/>
      <c r="E368" s="104"/>
      <c r="F368" s="104"/>
    </row>
    <row r="369">
      <c r="A369" s="136"/>
      <c r="B369" s="104"/>
      <c r="C369" s="104"/>
      <c r="D369" s="104"/>
      <c r="E369" s="104"/>
      <c r="F369" s="104"/>
    </row>
    <row r="370">
      <c r="A370" s="136"/>
      <c r="B370" s="104"/>
      <c r="C370" s="104"/>
      <c r="D370" s="104"/>
      <c r="E370" s="104"/>
      <c r="F370" s="104"/>
    </row>
    <row r="371">
      <c r="A371" s="136"/>
      <c r="B371" s="104"/>
      <c r="C371" s="104"/>
      <c r="D371" s="104"/>
      <c r="E371" s="104"/>
      <c r="F371" s="104"/>
    </row>
    <row r="372">
      <c r="A372" s="136"/>
      <c r="B372" s="104"/>
      <c r="C372" s="104"/>
      <c r="D372" s="104"/>
      <c r="E372" s="104"/>
      <c r="F372" s="104"/>
    </row>
    <row r="373">
      <c r="A373" s="136"/>
      <c r="B373" s="104"/>
      <c r="C373" s="104"/>
      <c r="D373" s="104"/>
      <c r="E373" s="104"/>
      <c r="F373" s="104"/>
    </row>
    <row r="374">
      <c r="A374" s="136"/>
      <c r="B374" s="104"/>
      <c r="C374" s="104"/>
      <c r="D374" s="104"/>
      <c r="E374" s="104"/>
      <c r="F374" s="104"/>
    </row>
    <row r="375">
      <c r="A375" s="136"/>
      <c r="B375" s="104"/>
      <c r="C375" s="104"/>
      <c r="D375" s="104"/>
      <c r="E375" s="104"/>
      <c r="F375" s="104"/>
    </row>
    <row r="376">
      <c r="A376" s="136"/>
      <c r="B376" s="104"/>
      <c r="C376" s="104"/>
      <c r="D376" s="104"/>
      <c r="E376" s="104"/>
      <c r="F376" s="104"/>
    </row>
    <row r="377">
      <c r="A377" s="136"/>
      <c r="B377" s="104"/>
      <c r="C377" s="104"/>
      <c r="D377" s="104"/>
      <c r="E377" s="104"/>
      <c r="F377" s="104"/>
    </row>
    <row r="378">
      <c r="A378" s="136"/>
      <c r="B378" s="104"/>
      <c r="C378" s="104"/>
      <c r="D378" s="104"/>
      <c r="E378" s="104"/>
      <c r="F378" s="104"/>
    </row>
    <row r="379">
      <c r="A379" s="136"/>
      <c r="B379" s="104"/>
      <c r="C379" s="104"/>
      <c r="D379" s="104"/>
      <c r="E379" s="104"/>
      <c r="F379" s="104"/>
    </row>
    <row r="380">
      <c r="A380" s="136"/>
      <c r="B380" s="104"/>
      <c r="C380" s="104"/>
      <c r="D380" s="104"/>
      <c r="E380" s="104"/>
      <c r="F380" s="104"/>
    </row>
    <row r="381">
      <c r="A381" s="136"/>
      <c r="B381" s="104"/>
      <c r="C381" s="104"/>
      <c r="D381" s="104"/>
      <c r="E381" s="104"/>
      <c r="F381" s="104"/>
    </row>
    <row r="382">
      <c r="A382" s="136"/>
      <c r="B382" s="104"/>
      <c r="C382" s="104"/>
      <c r="D382" s="104"/>
      <c r="E382" s="104"/>
      <c r="F382" s="104"/>
    </row>
    <row r="383">
      <c r="A383" s="136"/>
      <c r="B383" s="104"/>
      <c r="C383" s="104"/>
      <c r="D383" s="104"/>
      <c r="E383" s="104"/>
      <c r="F383" s="104"/>
    </row>
    <row r="384">
      <c r="A384" s="136"/>
      <c r="B384" s="104"/>
      <c r="C384" s="104"/>
      <c r="D384" s="104"/>
      <c r="E384" s="104"/>
      <c r="F384" s="104"/>
    </row>
    <row r="385">
      <c r="A385" s="136"/>
      <c r="B385" s="104"/>
      <c r="C385" s="104"/>
      <c r="D385" s="104"/>
      <c r="E385" s="104"/>
      <c r="F385" s="104"/>
    </row>
    <row r="386">
      <c r="A386" s="136"/>
      <c r="B386" s="104"/>
      <c r="C386" s="104"/>
      <c r="D386" s="104"/>
      <c r="E386" s="104"/>
      <c r="F386" s="104"/>
    </row>
    <row r="387">
      <c r="A387" s="136"/>
      <c r="B387" s="104"/>
      <c r="C387" s="104"/>
      <c r="D387" s="104"/>
      <c r="E387" s="104"/>
      <c r="F387" s="104"/>
    </row>
    <row r="388">
      <c r="A388" s="136"/>
      <c r="B388" s="104"/>
      <c r="C388" s="104"/>
      <c r="D388" s="104"/>
      <c r="E388" s="104"/>
      <c r="F388" s="104"/>
    </row>
    <row r="389">
      <c r="A389" s="136"/>
      <c r="B389" s="104"/>
      <c r="C389" s="104"/>
      <c r="D389" s="104"/>
      <c r="E389" s="104"/>
      <c r="F389" s="104"/>
    </row>
    <row r="390">
      <c r="A390" s="136"/>
      <c r="B390" s="104"/>
      <c r="C390" s="104"/>
      <c r="D390" s="104"/>
      <c r="E390" s="104"/>
      <c r="F390" s="104"/>
    </row>
    <row r="391">
      <c r="A391" s="136"/>
      <c r="B391" s="104"/>
      <c r="C391" s="104"/>
      <c r="D391" s="104"/>
      <c r="E391" s="104"/>
      <c r="F391" s="104"/>
    </row>
    <row r="392">
      <c r="A392" s="136"/>
      <c r="B392" s="104"/>
      <c r="C392" s="104"/>
      <c r="D392" s="104"/>
      <c r="E392" s="104"/>
      <c r="F392" s="104"/>
    </row>
    <row r="393">
      <c r="A393" s="136"/>
      <c r="B393" s="104"/>
      <c r="C393" s="104"/>
      <c r="D393" s="104"/>
      <c r="E393" s="104"/>
      <c r="F393" s="104"/>
    </row>
    <row r="394">
      <c r="A394" s="136"/>
      <c r="B394" s="104"/>
      <c r="C394" s="104"/>
      <c r="D394" s="104"/>
      <c r="E394" s="104"/>
      <c r="F394" s="104"/>
    </row>
    <row r="395">
      <c r="A395" s="136"/>
      <c r="B395" s="104"/>
      <c r="C395" s="104"/>
      <c r="D395" s="104"/>
      <c r="E395" s="104"/>
      <c r="F395" s="104"/>
    </row>
    <row r="396">
      <c r="A396" s="136"/>
      <c r="B396" s="104"/>
      <c r="C396" s="104"/>
      <c r="D396" s="104"/>
      <c r="E396" s="104"/>
      <c r="F396" s="104"/>
    </row>
    <row r="397">
      <c r="A397" s="136"/>
      <c r="B397" s="104"/>
      <c r="C397" s="104"/>
      <c r="D397" s="104"/>
      <c r="E397" s="104"/>
      <c r="F397" s="104"/>
    </row>
    <row r="398">
      <c r="A398" s="136"/>
      <c r="B398" s="104"/>
      <c r="C398" s="104"/>
      <c r="D398" s="104"/>
      <c r="E398" s="104"/>
      <c r="F398" s="104"/>
    </row>
    <row r="399">
      <c r="A399" s="136"/>
      <c r="B399" s="104"/>
      <c r="C399" s="104"/>
      <c r="D399" s="104"/>
      <c r="E399" s="104"/>
      <c r="F399" s="104"/>
    </row>
    <row r="400">
      <c r="A400" s="136"/>
      <c r="B400" s="104"/>
      <c r="C400" s="104"/>
      <c r="D400" s="104"/>
      <c r="E400" s="104"/>
      <c r="F400" s="104"/>
    </row>
    <row r="401">
      <c r="A401" s="136"/>
      <c r="B401" s="104"/>
      <c r="C401" s="104"/>
      <c r="D401" s="104"/>
      <c r="E401" s="104"/>
      <c r="F401" s="104"/>
    </row>
    <row r="402">
      <c r="A402" s="136"/>
      <c r="B402" s="104"/>
      <c r="C402" s="104"/>
      <c r="D402" s="104"/>
      <c r="E402" s="104"/>
      <c r="F402" s="104"/>
    </row>
    <row r="403">
      <c r="A403" s="136"/>
      <c r="B403" s="104"/>
      <c r="C403" s="104"/>
      <c r="D403" s="104"/>
      <c r="E403" s="104"/>
      <c r="F403" s="104"/>
    </row>
    <row r="404">
      <c r="A404" s="136"/>
      <c r="B404" s="104"/>
      <c r="C404" s="104"/>
      <c r="D404" s="104"/>
      <c r="E404" s="104"/>
      <c r="F404" s="104"/>
    </row>
    <row r="405">
      <c r="A405" s="136"/>
      <c r="B405" s="104"/>
      <c r="C405" s="104"/>
      <c r="D405" s="104"/>
      <c r="E405" s="104"/>
      <c r="F405" s="104"/>
    </row>
    <row r="406">
      <c r="A406" s="136"/>
      <c r="B406" s="104"/>
      <c r="C406" s="104"/>
      <c r="D406" s="104"/>
      <c r="E406" s="104"/>
      <c r="F406" s="104"/>
    </row>
    <row r="407">
      <c r="A407" s="136"/>
      <c r="B407" s="104"/>
      <c r="C407" s="104"/>
      <c r="D407" s="104"/>
      <c r="E407" s="104"/>
      <c r="F407" s="104"/>
    </row>
    <row r="408">
      <c r="A408" s="136"/>
      <c r="B408" s="104"/>
      <c r="C408" s="104"/>
      <c r="D408" s="104"/>
      <c r="E408" s="104"/>
      <c r="F408" s="104"/>
    </row>
    <row r="409">
      <c r="A409" s="136"/>
      <c r="B409" s="104"/>
      <c r="C409" s="104"/>
      <c r="D409" s="104"/>
      <c r="E409" s="104"/>
      <c r="F409" s="104"/>
    </row>
    <row r="410">
      <c r="A410" s="136"/>
      <c r="B410" s="104"/>
      <c r="C410" s="104"/>
      <c r="D410" s="104"/>
      <c r="E410" s="104"/>
      <c r="F410" s="104"/>
    </row>
    <row r="411">
      <c r="A411" s="136"/>
      <c r="B411" s="104"/>
      <c r="C411" s="104"/>
      <c r="D411" s="104"/>
      <c r="E411" s="104"/>
      <c r="F411" s="104"/>
    </row>
    <row r="412">
      <c r="A412" s="136"/>
      <c r="B412" s="104"/>
      <c r="C412" s="104"/>
      <c r="D412" s="104"/>
      <c r="E412" s="104"/>
      <c r="F412" s="104"/>
    </row>
    <row r="413">
      <c r="A413" s="136"/>
      <c r="B413" s="104"/>
      <c r="C413" s="104"/>
      <c r="D413" s="104"/>
      <c r="E413" s="104"/>
      <c r="F413" s="104"/>
    </row>
    <row r="414">
      <c r="A414" s="136"/>
      <c r="B414" s="104"/>
      <c r="C414" s="104"/>
      <c r="D414" s="104"/>
      <c r="E414" s="104"/>
      <c r="F414" s="104"/>
    </row>
    <row r="415">
      <c r="A415" s="136"/>
      <c r="B415" s="104"/>
      <c r="C415" s="104"/>
      <c r="D415" s="104"/>
      <c r="E415" s="104"/>
      <c r="F415" s="104"/>
    </row>
    <row r="416">
      <c r="A416" s="136"/>
      <c r="B416" s="104"/>
      <c r="C416" s="104"/>
      <c r="D416" s="104"/>
      <c r="E416" s="104"/>
      <c r="F416" s="104"/>
    </row>
    <row r="417">
      <c r="A417" s="136"/>
      <c r="B417" s="104"/>
      <c r="C417" s="104"/>
      <c r="D417" s="104"/>
      <c r="E417" s="104"/>
      <c r="F417" s="104"/>
    </row>
    <row r="418">
      <c r="A418" s="136"/>
      <c r="B418" s="104"/>
      <c r="C418" s="104"/>
      <c r="D418" s="104"/>
      <c r="E418" s="104"/>
      <c r="F418" s="104"/>
    </row>
    <row r="419">
      <c r="A419" s="136"/>
      <c r="B419" s="104"/>
      <c r="C419" s="104"/>
      <c r="D419" s="104"/>
      <c r="E419" s="104"/>
      <c r="F419" s="104"/>
    </row>
    <row r="420">
      <c r="A420" s="136"/>
      <c r="B420" s="104"/>
      <c r="C420" s="104"/>
      <c r="D420" s="104"/>
      <c r="E420" s="104"/>
      <c r="F420" s="104"/>
    </row>
    <row r="421">
      <c r="A421" s="136"/>
      <c r="B421" s="104"/>
      <c r="C421" s="104"/>
      <c r="D421" s="104"/>
      <c r="E421" s="104"/>
      <c r="F421" s="104"/>
    </row>
    <row r="422">
      <c r="A422" s="136"/>
      <c r="B422" s="104"/>
      <c r="C422" s="104"/>
      <c r="D422" s="104"/>
      <c r="E422" s="104"/>
      <c r="F422" s="104"/>
    </row>
    <row r="423">
      <c r="A423" s="136"/>
      <c r="B423" s="104"/>
      <c r="C423" s="104"/>
      <c r="D423" s="104"/>
      <c r="E423" s="104"/>
      <c r="F423" s="104"/>
    </row>
    <row r="424">
      <c r="A424" s="136"/>
      <c r="B424" s="104"/>
      <c r="C424" s="104"/>
      <c r="D424" s="104"/>
      <c r="E424" s="104"/>
      <c r="F424" s="104"/>
    </row>
    <row r="425">
      <c r="A425" s="136"/>
      <c r="B425" s="104"/>
      <c r="C425" s="104"/>
      <c r="D425" s="104"/>
      <c r="E425" s="104"/>
      <c r="F425" s="104"/>
    </row>
    <row r="426">
      <c r="A426" s="136"/>
      <c r="B426" s="104"/>
      <c r="C426" s="104"/>
      <c r="D426" s="104"/>
      <c r="E426" s="104"/>
      <c r="F426" s="104"/>
    </row>
    <row r="427">
      <c r="A427" s="136"/>
      <c r="B427" s="104"/>
      <c r="C427" s="104"/>
      <c r="D427" s="104"/>
      <c r="E427" s="104"/>
      <c r="F427" s="104"/>
    </row>
    <row r="428">
      <c r="A428" s="136"/>
      <c r="B428" s="104"/>
      <c r="C428" s="104"/>
      <c r="D428" s="104"/>
      <c r="E428" s="104"/>
      <c r="F428" s="104"/>
    </row>
    <row r="429">
      <c r="A429" s="136"/>
      <c r="B429" s="104"/>
      <c r="C429" s="104"/>
      <c r="D429" s="104"/>
      <c r="E429" s="104"/>
      <c r="F429" s="104"/>
    </row>
    <row r="430">
      <c r="A430" s="136"/>
      <c r="B430" s="104"/>
      <c r="C430" s="104"/>
      <c r="D430" s="104"/>
      <c r="E430" s="104"/>
      <c r="F430" s="104"/>
    </row>
    <row r="431">
      <c r="A431" s="136"/>
      <c r="B431" s="104"/>
      <c r="C431" s="104"/>
      <c r="D431" s="104"/>
      <c r="E431" s="104"/>
      <c r="F431" s="104"/>
    </row>
    <row r="432">
      <c r="A432" s="136"/>
      <c r="B432" s="104"/>
      <c r="C432" s="104"/>
      <c r="D432" s="104"/>
      <c r="E432" s="104"/>
      <c r="F432" s="104"/>
    </row>
    <row r="433">
      <c r="A433" s="136"/>
      <c r="B433" s="104"/>
      <c r="C433" s="104"/>
      <c r="D433" s="104"/>
      <c r="E433" s="104"/>
      <c r="F433" s="104"/>
    </row>
    <row r="434">
      <c r="A434" s="136"/>
      <c r="B434" s="104"/>
      <c r="C434" s="104"/>
      <c r="D434" s="104"/>
      <c r="E434" s="104"/>
      <c r="F434" s="104"/>
    </row>
    <row r="435">
      <c r="A435" s="136"/>
      <c r="B435" s="104"/>
      <c r="C435" s="104"/>
      <c r="D435" s="104"/>
      <c r="E435" s="104"/>
      <c r="F435" s="104"/>
    </row>
    <row r="436">
      <c r="A436" s="136"/>
      <c r="B436" s="104"/>
      <c r="C436" s="104"/>
      <c r="D436" s="104"/>
      <c r="E436" s="104"/>
      <c r="F436" s="104"/>
    </row>
    <row r="437">
      <c r="A437" s="136"/>
      <c r="B437" s="104"/>
      <c r="C437" s="104"/>
      <c r="D437" s="104"/>
      <c r="E437" s="104"/>
      <c r="F437" s="104"/>
    </row>
    <row r="438">
      <c r="A438" s="136"/>
      <c r="B438" s="104"/>
      <c r="C438" s="104"/>
      <c r="D438" s="104"/>
      <c r="E438" s="104"/>
      <c r="F438" s="104"/>
    </row>
    <row r="439">
      <c r="A439" s="136"/>
      <c r="B439" s="104"/>
      <c r="C439" s="104"/>
      <c r="D439" s="104"/>
      <c r="E439" s="104"/>
      <c r="F439" s="104"/>
    </row>
    <row r="440">
      <c r="A440" s="136"/>
      <c r="B440" s="104"/>
      <c r="C440" s="104"/>
      <c r="D440" s="104"/>
      <c r="E440" s="104"/>
      <c r="F440" s="104"/>
    </row>
    <row r="441">
      <c r="A441" s="136"/>
      <c r="B441" s="104"/>
      <c r="C441" s="104"/>
      <c r="D441" s="104"/>
      <c r="E441" s="104"/>
      <c r="F441" s="104"/>
    </row>
    <row r="442">
      <c r="A442" s="136"/>
      <c r="B442" s="104"/>
      <c r="C442" s="104"/>
      <c r="D442" s="104"/>
      <c r="E442" s="104"/>
      <c r="F442" s="104"/>
    </row>
    <row r="443">
      <c r="A443" s="136"/>
      <c r="B443" s="104"/>
      <c r="C443" s="104"/>
      <c r="D443" s="104"/>
      <c r="E443" s="104"/>
      <c r="F443" s="104"/>
    </row>
    <row r="444">
      <c r="A444" s="136"/>
      <c r="B444" s="104"/>
      <c r="C444" s="104"/>
      <c r="D444" s="104"/>
      <c r="E444" s="104"/>
      <c r="F444" s="104"/>
    </row>
    <row r="445">
      <c r="A445" s="136"/>
      <c r="B445" s="104"/>
      <c r="C445" s="104"/>
      <c r="D445" s="104"/>
      <c r="E445" s="104"/>
      <c r="F445" s="104"/>
    </row>
    <row r="446">
      <c r="A446" s="136"/>
      <c r="B446" s="104"/>
      <c r="C446" s="104"/>
      <c r="D446" s="104"/>
      <c r="E446" s="104"/>
      <c r="F446" s="104"/>
    </row>
    <row r="447">
      <c r="A447" s="136"/>
      <c r="B447" s="104"/>
      <c r="C447" s="104"/>
      <c r="D447" s="104"/>
      <c r="E447" s="104"/>
      <c r="F447" s="104"/>
    </row>
    <row r="448">
      <c r="A448" s="136"/>
      <c r="B448" s="104"/>
      <c r="C448" s="104"/>
      <c r="D448" s="104"/>
      <c r="E448" s="104"/>
      <c r="F448" s="104"/>
    </row>
    <row r="449">
      <c r="A449" s="136"/>
      <c r="B449" s="104"/>
      <c r="C449" s="104"/>
      <c r="D449" s="104"/>
      <c r="E449" s="104"/>
      <c r="F449" s="104"/>
    </row>
    <row r="450">
      <c r="A450" s="136"/>
      <c r="B450" s="104"/>
      <c r="C450" s="104"/>
      <c r="D450" s="104"/>
      <c r="E450" s="104"/>
      <c r="F450" s="104"/>
    </row>
    <row r="451">
      <c r="A451" s="136"/>
      <c r="B451" s="104"/>
      <c r="C451" s="104"/>
      <c r="D451" s="104"/>
      <c r="E451" s="104"/>
      <c r="F451" s="104"/>
    </row>
    <row r="452">
      <c r="A452" s="136"/>
      <c r="B452" s="104"/>
      <c r="C452" s="104"/>
      <c r="D452" s="104"/>
      <c r="E452" s="104"/>
      <c r="F452" s="104"/>
    </row>
    <row r="453">
      <c r="A453" s="136"/>
      <c r="B453" s="104"/>
      <c r="C453" s="104"/>
      <c r="D453" s="104"/>
      <c r="E453" s="104"/>
      <c r="F453" s="104"/>
    </row>
    <row r="454">
      <c r="A454" s="136"/>
      <c r="B454" s="104"/>
      <c r="C454" s="104"/>
      <c r="D454" s="104"/>
      <c r="E454" s="104"/>
      <c r="F454" s="104"/>
    </row>
    <row r="455">
      <c r="A455" s="136"/>
      <c r="B455" s="104"/>
      <c r="C455" s="104"/>
      <c r="D455" s="104"/>
      <c r="E455" s="104"/>
      <c r="F455" s="104"/>
    </row>
    <row r="456">
      <c r="A456" s="136"/>
      <c r="B456" s="104"/>
      <c r="C456" s="104"/>
      <c r="D456" s="104"/>
      <c r="E456" s="104"/>
      <c r="F456" s="104"/>
    </row>
    <row r="457">
      <c r="A457" s="136"/>
      <c r="B457" s="104"/>
      <c r="C457" s="104"/>
      <c r="D457" s="104"/>
      <c r="E457" s="104"/>
      <c r="F457" s="104"/>
    </row>
    <row r="458">
      <c r="A458" s="136"/>
      <c r="B458" s="104"/>
      <c r="C458" s="104"/>
      <c r="D458" s="104"/>
      <c r="E458" s="104"/>
      <c r="F458" s="104"/>
    </row>
    <row r="459">
      <c r="A459" s="136"/>
      <c r="B459" s="104"/>
      <c r="C459" s="104"/>
      <c r="D459" s="104"/>
      <c r="E459" s="104"/>
      <c r="F459" s="104"/>
    </row>
    <row r="460">
      <c r="A460" s="136"/>
      <c r="B460" s="104"/>
      <c r="C460" s="104"/>
      <c r="D460" s="104"/>
      <c r="E460" s="104"/>
      <c r="F460" s="104"/>
    </row>
    <row r="461">
      <c r="A461" s="136"/>
      <c r="B461" s="104"/>
      <c r="C461" s="104"/>
      <c r="D461" s="104"/>
      <c r="E461" s="104"/>
      <c r="F461" s="104"/>
    </row>
    <row r="462">
      <c r="A462" s="136"/>
      <c r="B462" s="104"/>
      <c r="C462" s="104"/>
      <c r="D462" s="104"/>
      <c r="E462" s="104"/>
      <c r="F462" s="104"/>
    </row>
    <row r="463">
      <c r="A463" s="136"/>
      <c r="B463" s="104"/>
      <c r="C463" s="104"/>
      <c r="D463" s="104"/>
      <c r="E463" s="104"/>
      <c r="F463" s="104"/>
    </row>
    <row r="464">
      <c r="A464" s="136"/>
      <c r="B464" s="104"/>
      <c r="C464" s="104"/>
      <c r="D464" s="104"/>
      <c r="E464" s="104"/>
      <c r="F464" s="104"/>
    </row>
    <row r="465">
      <c r="A465" s="136"/>
      <c r="B465" s="104"/>
      <c r="C465" s="104"/>
      <c r="D465" s="104"/>
      <c r="E465" s="104"/>
      <c r="F465" s="104"/>
    </row>
    <row r="466">
      <c r="A466" s="136"/>
      <c r="B466" s="104"/>
      <c r="C466" s="104"/>
      <c r="D466" s="104"/>
      <c r="E466" s="104"/>
      <c r="F466" s="104"/>
    </row>
    <row r="467">
      <c r="A467" s="136"/>
      <c r="B467" s="104"/>
      <c r="C467" s="104"/>
      <c r="D467" s="104"/>
      <c r="E467" s="104"/>
      <c r="F467" s="104"/>
    </row>
    <row r="468">
      <c r="A468" s="136"/>
      <c r="B468" s="104"/>
      <c r="C468" s="104"/>
      <c r="D468" s="104"/>
      <c r="E468" s="104"/>
      <c r="F468" s="104"/>
    </row>
    <row r="469">
      <c r="A469" s="136"/>
      <c r="B469" s="104"/>
      <c r="C469" s="104"/>
      <c r="D469" s="104"/>
      <c r="E469" s="104"/>
      <c r="F469" s="104"/>
    </row>
    <row r="470">
      <c r="A470" s="136"/>
      <c r="B470" s="104"/>
      <c r="C470" s="104"/>
      <c r="D470" s="104"/>
      <c r="E470" s="104"/>
      <c r="F470" s="104"/>
    </row>
    <row r="471">
      <c r="A471" s="136"/>
      <c r="B471" s="104"/>
      <c r="C471" s="104"/>
      <c r="D471" s="104"/>
      <c r="E471" s="104"/>
      <c r="F471" s="104"/>
    </row>
    <row r="472">
      <c r="A472" s="136"/>
      <c r="B472" s="104"/>
      <c r="C472" s="104"/>
      <c r="D472" s="104"/>
      <c r="E472" s="104"/>
      <c r="F472" s="104"/>
    </row>
    <row r="473">
      <c r="A473" s="136"/>
      <c r="B473" s="104"/>
      <c r="C473" s="104"/>
      <c r="D473" s="104"/>
      <c r="E473" s="104"/>
      <c r="F473" s="104"/>
    </row>
    <row r="474">
      <c r="A474" s="136"/>
      <c r="B474" s="104"/>
      <c r="C474" s="104"/>
      <c r="D474" s="104"/>
      <c r="E474" s="104"/>
      <c r="F474" s="104"/>
    </row>
    <row r="475">
      <c r="A475" s="136"/>
      <c r="B475" s="104"/>
      <c r="C475" s="104"/>
      <c r="D475" s="104"/>
      <c r="E475" s="104"/>
      <c r="F475" s="104"/>
    </row>
    <row r="476">
      <c r="A476" s="136"/>
      <c r="B476" s="104"/>
      <c r="C476" s="104"/>
      <c r="D476" s="104"/>
      <c r="E476" s="104"/>
      <c r="F476" s="104"/>
    </row>
    <row r="477">
      <c r="A477" s="136"/>
      <c r="B477" s="104"/>
      <c r="C477" s="104"/>
      <c r="D477" s="104"/>
      <c r="E477" s="104"/>
      <c r="F477" s="104"/>
    </row>
    <row r="478">
      <c r="A478" s="136"/>
      <c r="B478" s="104"/>
      <c r="C478" s="104"/>
      <c r="D478" s="104"/>
      <c r="E478" s="104"/>
      <c r="F478" s="104"/>
    </row>
    <row r="479">
      <c r="A479" s="136"/>
      <c r="B479" s="104"/>
      <c r="C479" s="104"/>
      <c r="D479" s="104"/>
      <c r="E479" s="104"/>
      <c r="F479" s="104"/>
    </row>
    <row r="480">
      <c r="A480" s="136"/>
      <c r="B480" s="104"/>
      <c r="C480" s="104"/>
      <c r="D480" s="104"/>
      <c r="E480" s="104"/>
      <c r="F480" s="104"/>
    </row>
    <row r="481">
      <c r="A481" s="136"/>
      <c r="B481" s="104"/>
      <c r="C481" s="104"/>
      <c r="D481" s="104"/>
      <c r="E481" s="104"/>
      <c r="F481" s="104"/>
    </row>
    <row r="482">
      <c r="A482" s="136"/>
      <c r="B482" s="104"/>
      <c r="C482" s="104"/>
      <c r="D482" s="104"/>
      <c r="E482" s="104"/>
      <c r="F482" s="104"/>
    </row>
    <row r="483">
      <c r="A483" s="136"/>
      <c r="B483" s="104"/>
      <c r="C483" s="104"/>
      <c r="D483" s="104"/>
      <c r="E483" s="104"/>
      <c r="F483" s="104"/>
    </row>
    <row r="484">
      <c r="A484" s="136"/>
      <c r="B484" s="104"/>
      <c r="C484" s="104"/>
      <c r="D484" s="104"/>
      <c r="E484" s="104"/>
      <c r="F484" s="104"/>
    </row>
    <row r="485">
      <c r="A485" s="136"/>
      <c r="B485" s="104"/>
      <c r="C485" s="104"/>
      <c r="D485" s="104"/>
      <c r="E485" s="104"/>
      <c r="F485" s="104"/>
    </row>
    <row r="486">
      <c r="A486" s="136"/>
      <c r="B486" s="104"/>
      <c r="C486" s="104"/>
      <c r="D486" s="104"/>
      <c r="E486" s="104"/>
      <c r="F486" s="104"/>
    </row>
    <row r="487">
      <c r="A487" s="136"/>
      <c r="B487" s="104"/>
      <c r="C487" s="104"/>
      <c r="D487" s="104"/>
      <c r="E487" s="104"/>
      <c r="F487" s="104"/>
    </row>
    <row r="488">
      <c r="A488" s="136"/>
      <c r="B488" s="104"/>
      <c r="C488" s="104"/>
      <c r="D488" s="104"/>
      <c r="E488" s="104"/>
      <c r="F488" s="104"/>
    </row>
    <row r="489">
      <c r="A489" s="136"/>
      <c r="B489" s="104"/>
      <c r="C489" s="104"/>
      <c r="D489" s="104"/>
      <c r="E489" s="104"/>
      <c r="F489" s="104"/>
    </row>
    <row r="490">
      <c r="A490" s="136"/>
      <c r="B490" s="104"/>
      <c r="C490" s="104"/>
      <c r="D490" s="104"/>
      <c r="E490" s="104"/>
      <c r="F490" s="104"/>
    </row>
    <row r="491">
      <c r="A491" s="136"/>
      <c r="B491" s="104"/>
      <c r="C491" s="104"/>
      <c r="D491" s="104"/>
      <c r="E491" s="104"/>
      <c r="F491" s="104"/>
    </row>
    <row r="492">
      <c r="A492" s="136"/>
      <c r="B492" s="104"/>
      <c r="C492" s="104"/>
      <c r="D492" s="104"/>
      <c r="E492" s="104"/>
      <c r="F492" s="104"/>
    </row>
    <row r="493">
      <c r="A493" s="136"/>
      <c r="B493" s="104"/>
      <c r="C493" s="104"/>
      <c r="D493" s="104"/>
      <c r="E493" s="104"/>
      <c r="F493" s="104"/>
    </row>
    <row r="494">
      <c r="A494" s="136"/>
      <c r="B494" s="104"/>
      <c r="C494" s="104"/>
      <c r="D494" s="104"/>
      <c r="E494" s="104"/>
      <c r="F494" s="104"/>
    </row>
    <row r="495">
      <c r="A495" s="136"/>
      <c r="B495" s="104"/>
      <c r="C495" s="104"/>
      <c r="D495" s="104"/>
      <c r="E495" s="104"/>
      <c r="F495" s="104"/>
    </row>
    <row r="496">
      <c r="A496" s="136"/>
      <c r="B496" s="104"/>
      <c r="C496" s="104"/>
      <c r="D496" s="104"/>
      <c r="E496" s="104"/>
      <c r="F496" s="104"/>
    </row>
    <row r="497">
      <c r="A497" s="136"/>
      <c r="B497" s="104"/>
      <c r="C497" s="104"/>
      <c r="D497" s="104"/>
      <c r="E497" s="104"/>
      <c r="F497" s="104"/>
    </row>
    <row r="498">
      <c r="A498" s="136"/>
      <c r="B498" s="104"/>
      <c r="C498" s="104"/>
      <c r="D498" s="104"/>
      <c r="E498" s="104"/>
      <c r="F498" s="104"/>
    </row>
    <row r="499">
      <c r="A499" s="136"/>
      <c r="B499" s="104"/>
      <c r="C499" s="104"/>
      <c r="D499" s="104"/>
      <c r="E499" s="104"/>
      <c r="F499" s="104"/>
    </row>
    <row r="500">
      <c r="A500" s="136"/>
      <c r="B500" s="104"/>
      <c r="C500" s="104"/>
      <c r="D500" s="104"/>
      <c r="E500" s="104"/>
      <c r="F500" s="104"/>
    </row>
    <row r="501">
      <c r="A501" s="136"/>
      <c r="B501" s="104"/>
      <c r="C501" s="104"/>
      <c r="D501" s="104"/>
      <c r="E501" s="104"/>
      <c r="F501" s="104"/>
    </row>
    <row r="502">
      <c r="A502" s="136"/>
      <c r="B502" s="104"/>
      <c r="C502" s="104"/>
      <c r="D502" s="104"/>
      <c r="E502" s="104"/>
      <c r="F502" s="104"/>
    </row>
    <row r="503">
      <c r="A503" s="136"/>
      <c r="B503" s="104"/>
      <c r="C503" s="104"/>
      <c r="D503" s="104"/>
      <c r="E503" s="104"/>
      <c r="F503" s="104"/>
    </row>
    <row r="504">
      <c r="A504" s="136"/>
      <c r="B504" s="104"/>
      <c r="C504" s="104"/>
      <c r="D504" s="104"/>
      <c r="E504" s="104"/>
      <c r="F504" s="104"/>
    </row>
    <row r="505">
      <c r="A505" s="136"/>
      <c r="B505" s="104"/>
      <c r="C505" s="104"/>
      <c r="D505" s="104"/>
      <c r="E505" s="104"/>
      <c r="F505" s="104"/>
    </row>
    <row r="506">
      <c r="A506" s="136"/>
      <c r="B506" s="104"/>
      <c r="C506" s="104"/>
      <c r="D506" s="104"/>
      <c r="E506" s="104"/>
      <c r="F506" s="104"/>
    </row>
    <row r="507">
      <c r="A507" s="136"/>
      <c r="B507" s="104"/>
      <c r="C507" s="104"/>
      <c r="D507" s="104"/>
      <c r="E507" s="104"/>
      <c r="F507" s="104"/>
    </row>
    <row r="508">
      <c r="A508" s="136"/>
      <c r="B508" s="104"/>
      <c r="C508" s="104"/>
      <c r="D508" s="104"/>
      <c r="E508" s="104"/>
      <c r="F508" s="104"/>
    </row>
    <row r="509">
      <c r="A509" s="136"/>
      <c r="B509" s="104"/>
      <c r="C509" s="104"/>
      <c r="D509" s="104"/>
      <c r="E509" s="104"/>
      <c r="F509" s="104"/>
    </row>
    <row r="510">
      <c r="A510" s="136"/>
      <c r="B510" s="104"/>
      <c r="C510" s="104"/>
      <c r="D510" s="104"/>
      <c r="E510" s="104"/>
      <c r="F510" s="104"/>
    </row>
    <row r="511">
      <c r="A511" s="136"/>
      <c r="B511" s="104"/>
      <c r="C511" s="104"/>
      <c r="D511" s="104"/>
      <c r="E511" s="104"/>
      <c r="F511" s="104"/>
    </row>
    <row r="512">
      <c r="A512" s="136"/>
      <c r="B512" s="104"/>
      <c r="C512" s="104"/>
      <c r="D512" s="104"/>
      <c r="E512" s="104"/>
      <c r="F512" s="104"/>
    </row>
    <row r="513">
      <c r="A513" s="136"/>
      <c r="B513" s="104"/>
      <c r="C513" s="104"/>
      <c r="D513" s="104"/>
      <c r="E513" s="104"/>
      <c r="F513" s="104"/>
    </row>
    <row r="514">
      <c r="A514" s="136"/>
      <c r="B514" s="104"/>
      <c r="C514" s="104"/>
      <c r="D514" s="104"/>
      <c r="E514" s="104"/>
      <c r="F514" s="104"/>
    </row>
    <row r="515">
      <c r="A515" s="136"/>
      <c r="B515" s="104"/>
      <c r="C515" s="104"/>
      <c r="D515" s="104"/>
      <c r="E515" s="104"/>
      <c r="F515" s="104"/>
    </row>
    <row r="516">
      <c r="A516" s="136"/>
      <c r="B516" s="104"/>
      <c r="C516" s="104"/>
      <c r="D516" s="104"/>
      <c r="E516" s="104"/>
      <c r="F516" s="104"/>
    </row>
    <row r="517">
      <c r="A517" s="136"/>
      <c r="B517" s="104"/>
      <c r="C517" s="104"/>
      <c r="D517" s="104"/>
      <c r="E517" s="104"/>
      <c r="F517" s="104"/>
    </row>
    <row r="518">
      <c r="A518" s="136"/>
      <c r="B518" s="104"/>
      <c r="C518" s="104"/>
      <c r="D518" s="104"/>
      <c r="E518" s="104"/>
      <c r="F518" s="104"/>
    </row>
    <row r="519">
      <c r="A519" s="136"/>
      <c r="B519" s="104"/>
      <c r="C519" s="104"/>
      <c r="D519" s="104"/>
      <c r="E519" s="104"/>
      <c r="F519" s="104"/>
    </row>
    <row r="520">
      <c r="A520" s="136"/>
      <c r="B520" s="104"/>
      <c r="C520" s="104"/>
      <c r="D520" s="104"/>
      <c r="E520" s="104"/>
      <c r="F520" s="104"/>
    </row>
    <row r="521">
      <c r="A521" s="136"/>
      <c r="B521" s="104"/>
      <c r="C521" s="104"/>
      <c r="D521" s="104"/>
      <c r="E521" s="104"/>
      <c r="F521" s="104"/>
    </row>
    <row r="522">
      <c r="A522" s="136"/>
      <c r="B522" s="104"/>
      <c r="C522" s="104"/>
      <c r="D522" s="104"/>
      <c r="E522" s="104"/>
      <c r="F522" s="104"/>
    </row>
    <row r="523">
      <c r="A523" s="136"/>
      <c r="B523" s="104"/>
      <c r="C523" s="104"/>
      <c r="D523" s="104"/>
      <c r="E523" s="104"/>
      <c r="F523" s="104"/>
    </row>
    <row r="524">
      <c r="A524" s="136"/>
      <c r="B524" s="104"/>
      <c r="C524" s="104"/>
      <c r="D524" s="104"/>
      <c r="E524" s="104"/>
      <c r="F524" s="104"/>
    </row>
    <row r="525">
      <c r="A525" s="136"/>
      <c r="B525" s="104"/>
      <c r="C525" s="104"/>
      <c r="D525" s="104"/>
      <c r="E525" s="104"/>
      <c r="F525" s="104"/>
    </row>
    <row r="526">
      <c r="A526" s="136"/>
      <c r="B526" s="104"/>
      <c r="C526" s="104"/>
      <c r="D526" s="104"/>
      <c r="E526" s="104"/>
      <c r="F526" s="104"/>
    </row>
    <row r="527">
      <c r="A527" s="136"/>
      <c r="B527" s="104"/>
      <c r="C527" s="104"/>
      <c r="D527" s="104"/>
      <c r="E527" s="104"/>
      <c r="F527" s="104"/>
    </row>
    <row r="528">
      <c r="A528" s="136"/>
      <c r="B528" s="104"/>
      <c r="C528" s="104"/>
      <c r="D528" s="104"/>
      <c r="E528" s="104"/>
      <c r="F528" s="104"/>
    </row>
    <row r="529">
      <c r="A529" s="136"/>
      <c r="B529" s="104"/>
      <c r="C529" s="104"/>
      <c r="D529" s="104"/>
      <c r="E529" s="104"/>
      <c r="F529" s="104"/>
    </row>
    <row r="530">
      <c r="A530" s="136"/>
      <c r="B530" s="104"/>
      <c r="C530" s="104"/>
      <c r="D530" s="104"/>
      <c r="E530" s="104"/>
      <c r="F530" s="104"/>
    </row>
    <row r="531">
      <c r="A531" s="136"/>
      <c r="B531" s="104"/>
      <c r="C531" s="104"/>
      <c r="D531" s="104"/>
      <c r="E531" s="104"/>
      <c r="F531" s="104"/>
    </row>
    <row r="532">
      <c r="A532" s="136"/>
      <c r="B532" s="104"/>
      <c r="C532" s="104"/>
      <c r="D532" s="104"/>
      <c r="E532" s="104"/>
      <c r="F532" s="104"/>
    </row>
    <row r="533">
      <c r="A533" s="136"/>
      <c r="B533" s="104"/>
      <c r="C533" s="104"/>
      <c r="D533" s="104"/>
      <c r="E533" s="104"/>
      <c r="F533" s="104"/>
    </row>
    <row r="534">
      <c r="A534" s="136"/>
      <c r="B534" s="104"/>
      <c r="C534" s="104"/>
      <c r="D534" s="104"/>
      <c r="E534" s="104"/>
      <c r="F534" s="104"/>
    </row>
    <row r="535">
      <c r="A535" s="136"/>
      <c r="B535" s="104"/>
      <c r="C535" s="104"/>
      <c r="D535" s="104"/>
      <c r="E535" s="104"/>
      <c r="F535" s="104"/>
    </row>
    <row r="536">
      <c r="A536" s="136"/>
      <c r="B536" s="104"/>
      <c r="C536" s="104"/>
      <c r="D536" s="104"/>
      <c r="E536" s="104"/>
      <c r="F536" s="104"/>
    </row>
    <row r="537">
      <c r="A537" s="136"/>
      <c r="B537" s="104"/>
      <c r="C537" s="104"/>
      <c r="D537" s="104"/>
      <c r="E537" s="104"/>
      <c r="F537" s="104"/>
    </row>
    <row r="538">
      <c r="A538" s="136"/>
      <c r="B538" s="104"/>
      <c r="C538" s="104"/>
      <c r="D538" s="104"/>
      <c r="E538" s="104"/>
      <c r="F538" s="104"/>
    </row>
    <row r="539">
      <c r="A539" s="136"/>
      <c r="B539" s="104"/>
      <c r="C539" s="104"/>
      <c r="D539" s="104"/>
      <c r="E539" s="104"/>
      <c r="F539" s="104"/>
    </row>
    <row r="540">
      <c r="A540" s="136"/>
      <c r="B540" s="104"/>
      <c r="C540" s="104"/>
      <c r="D540" s="104"/>
      <c r="E540" s="104"/>
      <c r="F540" s="104"/>
    </row>
    <row r="541">
      <c r="A541" s="136"/>
      <c r="B541" s="104"/>
      <c r="C541" s="104"/>
      <c r="D541" s="104"/>
      <c r="E541" s="104"/>
      <c r="F541" s="104"/>
    </row>
    <row r="542">
      <c r="A542" s="136"/>
      <c r="B542" s="104"/>
      <c r="C542" s="104"/>
      <c r="D542" s="104"/>
      <c r="E542" s="104"/>
      <c r="F542" s="104"/>
    </row>
    <row r="543">
      <c r="A543" s="136"/>
      <c r="B543" s="104"/>
      <c r="C543" s="104"/>
      <c r="D543" s="104"/>
      <c r="E543" s="104"/>
      <c r="F543" s="104"/>
    </row>
    <row r="544">
      <c r="A544" s="136"/>
      <c r="B544" s="104"/>
      <c r="C544" s="104"/>
      <c r="D544" s="104"/>
      <c r="E544" s="104"/>
      <c r="F544" s="104"/>
    </row>
    <row r="545">
      <c r="A545" s="136"/>
      <c r="B545" s="104"/>
      <c r="C545" s="104"/>
      <c r="D545" s="104"/>
      <c r="E545" s="104"/>
      <c r="F545" s="104"/>
    </row>
    <row r="546">
      <c r="A546" s="136"/>
      <c r="B546" s="104"/>
      <c r="C546" s="104"/>
      <c r="D546" s="104"/>
      <c r="E546" s="104"/>
      <c r="F546" s="104"/>
    </row>
    <row r="547">
      <c r="A547" s="136"/>
      <c r="B547" s="104"/>
      <c r="C547" s="104"/>
      <c r="D547" s="104"/>
      <c r="E547" s="104"/>
      <c r="F547" s="104"/>
    </row>
    <row r="548">
      <c r="A548" s="136"/>
      <c r="B548" s="104"/>
      <c r="C548" s="104"/>
      <c r="D548" s="104"/>
      <c r="E548" s="104"/>
      <c r="F548" s="104"/>
    </row>
    <row r="549">
      <c r="A549" s="136"/>
      <c r="B549" s="104"/>
      <c r="C549" s="104"/>
      <c r="D549" s="104"/>
      <c r="E549" s="104"/>
      <c r="F549" s="104"/>
    </row>
    <row r="550">
      <c r="A550" s="136"/>
      <c r="B550" s="104"/>
      <c r="C550" s="104"/>
      <c r="D550" s="104"/>
      <c r="E550" s="104"/>
      <c r="F550" s="104"/>
    </row>
    <row r="551">
      <c r="A551" s="136"/>
      <c r="B551" s="104"/>
      <c r="C551" s="104"/>
      <c r="D551" s="104"/>
      <c r="E551" s="104"/>
      <c r="F551" s="104"/>
    </row>
    <row r="552">
      <c r="A552" s="136"/>
      <c r="B552" s="104"/>
      <c r="C552" s="104"/>
      <c r="D552" s="104"/>
      <c r="E552" s="104"/>
      <c r="F552" s="104"/>
    </row>
    <row r="553">
      <c r="A553" s="136"/>
      <c r="B553" s="104"/>
      <c r="C553" s="104"/>
      <c r="D553" s="104"/>
      <c r="E553" s="104"/>
      <c r="F553" s="104"/>
    </row>
    <row r="554">
      <c r="A554" s="136"/>
      <c r="B554" s="104"/>
      <c r="C554" s="104"/>
      <c r="D554" s="104"/>
      <c r="E554" s="104"/>
      <c r="F554" s="104"/>
    </row>
    <row r="555">
      <c r="A555" s="136"/>
      <c r="B555" s="104"/>
      <c r="C555" s="104"/>
      <c r="D555" s="104"/>
      <c r="E555" s="104"/>
      <c r="F555" s="104"/>
    </row>
    <row r="556">
      <c r="A556" s="136"/>
      <c r="B556" s="104"/>
      <c r="C556" s="104"/>
      <c r="D556" s="104"/>
      <c r="E556" s="104"/>
      <c r="F556" s="104"/>
    </row>
    <row r="557">
      <c r="A557" s="136"/>
      <c r="B557" s="104"/>
      <c r="C557" s="104"/>
      <c r="D557" s="104"/>
      <c r="E557" s="104"/>
      <c r="F557" s="104"/>
    </row>
    <row r="558">
      <c r="A558" s="136"/>
      <c r="B558" s="104"/>
      <c r="C558" s="104"/>
      <c r="D558" s="104"/>
      <c r="E558" s="104"/>
      <c r="F558" s="104"/>
    </row>
    <row r="559">
      <c r="A559" s="136"/>
      <c r="B559" s="104"/>
      <c r="C559" s="104"/>
      <c r="D559" s="104"/>
      <c r="E559" s="104"/>
      <c r="F559" s="104"/>
    </row>
    <row r="560">
      <c r="A560" s="136"/>
      <c r="B560" s="104"/>
      <c r="C560" s="104"/>
      <c r="D560" s="104"/>
      <c r="E560" s="104"/>
      <c r="F560" s="104"/>
    </row>
    <row r="561">
      <c r="A561" s="136"/>
      <c r="B561" s="104"/>
      <c r="C561" s="104"/>
      <c r="D561" s="104"/>
      <c r="E561" s="104"/>
      <c r="F561" s="104"/>
    </row>
    <row r="562">
      <c r="A562" s="136"/>
      <c r="B562" s="104"/>
      <c r="C562" s="104"/>
      <c r="D562" s="104"/>
      <c r="E562" s="104"/>
      <c r="F562" s="104"/>
    </row>
    <row r="563">
      <c r="A563" s="136"/>
      <c r="B563" s="104"/>
      <c r="C563" s="104"/>
      <c r="D563" s="104"/>
      <c r="E563" s="104"/>
      <c r="F563" s="104"/>
    </row>
    <row r="564">
      <c r="A564" s="136"/>
      <c r="B564" s="104"/>
      <c r="C564" s="104"/>
      <c r="D564" s="104"/>
      <c r="E564" s="104"/>
      <c r="F564" s="104"/>
    </row>
    <row r="565">
      <c r="A565" s="136"/>
      <c r="B565" s="104"/>
      <c r="C565" s="104"/>
      <c r="D565" s="104"/>
      <c r="E565" s="104"/>
      <c r="F565" s="104"/>
    </row>
    <row r="566">
      <c r="A566" s="136"/>
      <c r="B566" s="104"/>
      <c r="C566" s="104"/>
      <c r="D566" s="104"/>
      <c r="E566" s="104"/>
      <c r="F566" s="104"/>
    </row>
    <row r="567">
      <c r="A567" s="136"/>
      <c r="B567" s="104"/>
      <c r="C567" s="104"/>
      <c r="D567" s="104"/>
      <c r="E567" s="104"/>
      <c r="F567" s="104"/>
    </row>
    <row r="568">
      <c r="A568" s="136"/>
      <c r="B568" s="104"/>
      <c r="C568" s="104"/>
      <c r="D568" s="104"/>
      <c r="E568" s="104"/>
      <c r="F568" s="104"/>
    </row>
    <row r="569">
      <c r="A569" s="136"/>
      <c r="B569" s="104"/>
      <c r="C569" s="104"/>
      <c r="D569" s="104"/>
      <c r="E569" s="104"/>
      <c r="F569" s="104"/>
    </row>
    <row r="570">
      <c r="A570" s="136"/>
      <c r="B570" s="104"/>
      <c r="C570" s="104"/>
      <c r="D570" s="104"/>
      <c r="E570" s="104"/>
      <c r="F570" s="104"/>
    </row>
    <row r="571">
      <c r="A571" s="136"/>
      <c r="B571" s="104"/>
      <c r="C571" s="104"/>
      <c r="D571" s="104"/>
      <c r="E571" s="104"/>
      <c r="F571" s="104"/>
    </row>
    <row r="572">
      <c r="A572" s="136"/>
      <c r="B572" s="104"/>
      <c r="C572" s="104"/>
      <c r="D572" s="104"/>
      <c r="E572" s="104"/>
      <c r="F572" s="104"/>
    </row>
    <row r="573">
      <c r="A573" s="136"/>
      <c r="B573" s="104"/>
      <c r="C573" s="104"/>
      <c r="D573" s="104"/>
      <c r="E573" s="104"/>
      <c r="F573" s="104"/>
    </row>
    <row r="574">
      <c r="A574" s="136"/>
      <c r="B574" s="104"/>
      <c r="C574" s="104"/>
      <c r="D574" s="104"/>
      <c r="E574" s="104"/>
      <c r="F574" s="104"/>
    </row>
    <row r="575">
      <c r="A575" s="136"/>
      <c r="B575" s="104"/>
      <c r="C575" s="104"/>
      <c r="D575" s="104"/>
      <c r="E575" s="104"/>
      <c r="F575" s="104"/>
    </row>
    <row r="576">
      <c r="A576" s="136"/>
      <c r="B576" s="104"/>
      <c r="C576" s="104"/>
      <c r="D576" s="104"/>
      <c r="E576" s="104"/>
      <c r="F576" s="104"/>
    </row>
    <row r="577">
      <c r="A577" s="136"/>
      <c r="B577" s="104"/>
      <c r="C577" s="104"/>
      <c r="D577" s="104"/>
      <c r="E577" s="104"/>
      <c r="F577" s="104"/>
    </row>
    <row r="578">
      <c r="A578" s="136"/>
      <c r="B578" s="104"/>
      <c r="C578" s="104"/>
      <c r="D578" s="104"/>
      <c r="E578" s="104"/>
      <c r="F578" s="104"/>
    </row>
    <row r="579">
      <c r="A579" s="136"/>
      <c r="B579" s="104"/>
      <c r="C579" s="104"/>
      <c r="D579" s="104"/>
      <c r="E579" s="104"/>
      <c r="F579" s="104"/>
    </row>
    <row r="580">
      <c r="A580" s="136"/>
      <c r="B580" s="104"/>
      <c r="C580" s="104"/>
      <c r="D580" s="104"/>
      <c r="E580" s="104"/>
      <c r="F580" s="104"/>
    </row>
    <row r="581">
      <c r="A581" s="136"/>
      <c r="B581" s="104"/>
      <c r="C581" s="104"/>
      <c r="D581" s="104"/>
      <c r="E581" s="104"/>
      <c r="F581" s="104"/>
    </row>
    <row r="582">
      <c r="A582" s="136"/>
      <c r="B582" s="104"/>
      <c r="C582" s="104"/>
      <c r="D582" s="104"/>
      <c r="E582" s="104"/>
      <c r="F582" s="104"/>
    </row>
    <row r="583">
      <c r="A583" s="136"/>
      <c r="B583" s="104"/>
      <c r="C583" s="104"/>
      <c r="D583" s="104"/>
      <c r="E583" s="104"/>
      <c r="F583" s="104"/>
    </row>
    <row r="584">
      <c r="A584" s="136"/>
      <c r="B584" s="104"/>
      <c r="C584" s="104"/>
      <c r="D584" s="104"/>
      <c r="E584" s="104"/>
      <c r="F584" s="104"/>
    </row>
    <row r="585">
      <c r="A585" s="136"/>
      <c r="B585" s="104"/>
      <c r="C585" s="104"/>
      <c r="D585" s="104"/>
      <c r="E585" s="104"/>
      <c r="F585" s="104"/>
    </row>
    <row r="586">
      <c r="A586" s="136"/>
      <c r="B586" s="104"/>
      <c r="C586" s="104"/>
      <c r="D586" s="104"/>
      <c r="E586" s="104"/>
      <c r="F586" s="104"/>
    </row>
    <row r="587">
      <c r="A587" s="136"/>
      <c r="B587" s="104"/>
      <c r="C587" s="104"/>
      <c r="D587" s="104"/>
      <c r="E587" s="104"/>
      <c r="F587" s="104"/>
    </row>
    <row r="588">
      <c r="A588" s="136"/>
      <c r="B588" s="104"/>
      <c r="C588" s="104"/>
      <c r="D588" s="104"/>
      <c r="E588" s="104"/>
      <c r="F588" s="104"/>
    </row>
    <row r="589">
      <c r="A589" s="136"/>
      <c r="B589" s="104"/>
      <c r="C589" s="104"/>
      <c r="D589" s="104"/>
      <c r="E589" s="104"/>
      <c r="F589" s="104"/>
    </row>
    <row r="590">
      <c r="A590" s="136"/>
      <c r="B590" s="104"/>
      <c r="C590" s="104"/>
      <c r="D590" s="104"/>
      <c r="E590" s="104"/>
      <c r="F590" s="104"/>
    </row>
    <row r="591">
      <c r="A591" s="136"/>
      <c r="B591" s="104"/>
      <c r="C591" s="104"/>
      <c r="D591" s="104"/>
      <c r="E591" s="104"/>
      <c r="F591" s="104"/>
    </row>
    <row r="592">
      <c r="A592" s="136"/>
      <c r="B592" s="104"/>
      <c r="C592" s="104"/>
      <c r="D592" s="104"/>
      <c r="E592" s="104"/>
      <c r="F592" s="104"/>
    </row>
    <row r="593">
      <c r="A593" s="136"/>
      <c r="B593" s="104"/>
      <c r="C593" s="104"/>
      <c r="D593" s="104"/>
      <c r="E593" s="104"/>
      <c r="F593" s="104"/>
    </row>
    <row r="594">
      <c r="A594" s="136"/>
      <c r="B594" s="104"/>
      <c r="C594" s="104"/>
      <c r="D594" s="104"/>
      <c r="E594" s="104"/>
      <c r="F594" s="104"/>
    </row>
    <row r="595">
      <c r="A595" s="136"/>
      <c r="B595" s="104"/>
      <c r="C595" s="104"/>
      <c r="D595" s="104"/>
      <c r="E595" s="104"/>
      <c r="F595" s="104"/>
    </row>
    <row r="596">
      <c r="A596" s="136"/>
      <c r="B596" s="104"/>
      <c r="C596" s="104"/>
      <c r="D596" s="104"/>
      <c r="E596" s="104"/>
      <c r="F596" s="104"/>
    </row>
    <row r="597">
      <c r="A597" s="136"/>
      <c r="B597" s="104"/>
      <c r="C597" s="104"/>
      <c r="D597" s="104"/>
      <c r="E597" s="104"/>
      <c r="F597" s="104"/>
    </row>
    <row r="598">
      <c r="A598" s="136"/>
      <c r="B598" s="104"/>
      <c r="C598" s="104"/>
      <c r="D598" s="104"/>
      <c r="E598" s="104"/>
      <c r="F598" s="104"/>
    </row>
    <row r="599">
      <c r="A599" s="136"/>
      <c r="B599" s="104"/>
      <c r="C599" s="104"/>
      <c r="D599" s="104"/>
      <c r="E599" s="104"/>
      <c r="F599" s="104"/>
    </row>
    <row r="600">
      <c r="A600" s="136"/>
      <c r="B600" s="104"/>
      <c r="C600" s="104"/>
      <c r="D600" s="104"/>
      <c r="E600" s="104"/>
      <c r="F600" s="104"/>
    </row>
    <row r="601">
      <c r="A601" s="136"/>
      <c r="B601" s="104"/>
      <c r="C601" s="104"/>
      <c r="D601" s="104"/>
      <c r="E601" s="104"/>
      <c r="F601" s="104"/>
    </row>
    <row r="602">
      <c r="A602" s="136"/>
      <c r="B602" s="104"/>
      <c r="C602" s="104"/>
      <c r="D602" s="104"/>
      <c r="E602" s="104"/>
      <c r="F602" s="104"/>
    </row>
    <row r="603">
      <c r="A603" s="136"/>
      <c r="B603" s="104"/>
      <c r="C603" s="104"/>
      <c r="D603" s="104"/>
      <c r="E603" s="104"/>
      <c r="F603" s="104"/>
    </row>
    <row r="604">
      <c r="A604" s="136"/>
      <c r="B604" s="104"/>
      <c r="C604" s="104"/>
      <c r="D604" s="104"/>
      <c r="E604" s="104"/>
      <c r="F604" s="104"/>
    </row>
    <row r="605">
      <c r="A605" s="136"/>
      <c r="B605" s="104"/>
      <c r="C605" s="104"/>
      <c r="D605" s="104"/>
      <c r="E605" s="104"/>
      <c r="F605" s="104"/>
    </row>
    <row r="606">
      <c r="A606" s="136"/>
      <c r="B606" s="104"/>
      <c r="C606" s="104"/>
      <c r="D606" s="104"/>
      <c r="E606" s="104"/>
      <c r="F606" s="104"/>
    </row>
    <row r="607">
      <c r="A607" s="136"/>
      <c r="B607" s="104"/>
      <c r="C607" s="104"/>
      <c r="D607" s="104"/>
      <c r="E607" s="104"/>
      <c r="F607" s="104"/>
    </row>
    <row r="608">
      <c r="A608" s="136"/>
      <c r="B608" s="104"/>
      <c r="C608" s="104"/>
      <c r="D608" s="104"/>
      <c r="E608" s="104"/>
      <c r="F608" s="104"/>
    </row>
    <row r="609">
      <c r="A609" s="136"/>
      <c r="B609" s="104"/>
      <c r="C609" s="104"/>
      <c r="D609" s="104"/>
      <c r="E609" s="104"/>
      <c r="F609" s="104"/>
    </row>
    <row r="610">
      <c r="A610" s="136"/>
      <c r="B610" s="104"/>
      <c r="C610" s="104"/>
      <c r="D610" s="104"/>
      <c r="E610" s="104"/>
      <c r="F610" s="104"/>
    </row>
    <row r="611">
      <c r="A611" s="136"/>
      <c r="B611" s="104"/>
      <c r="C611" s="104"/>
      <c r="D611" s="104"/>
      <c r="E611" s="104"/>
      <c r="F611" s="104"/>
    </row>
    <row r="612">
      <c r="A612" s="136"/>
      <c r="B612" s="104"/>
      <c r="C612" s="104"/>
      <c r="D612" s="104"/>
      <c r="E612" s="104"/>
      <c r="F612" s="104"/>
    </row>
    <row r="613">
      <c r="A613" s="136"/>
      <c r="B613" s="104"/>
      <c r="C613" s="104"/>
      <c r="D613" s="104"/>
      <c r="E613" s="104"/>
      <c r="F613" s="104"/>
    </row>
    <row r="614">
      <c r="A614" s="136"/>
      <c r="B614" s="104"/>
      <c r="C614" s="104"/>
      <c r="D614" s="104"/>
      <c r="E614" s="104"/>
      <c r="F614" s="104"/>
    </row>
    <row r="615">
      <c r="A615" s="136"/>
      <c r="B615" s="104"/>
      <c r="C615" s="104"/>
      <c r="D615" s="104"/>
      <c r="E615" s="104"/>
      <c r="F615" s="104"/>
    </row>
    <row r="616">
      <c r="A616" s="136"/>
      <c r="B616" s="104"/>
      <c r="C616" s="104"/>
      <c r="D616" s="104"/>
      <c r="E616" s="104"/>
      <c r="F616" s="104"/>
    </row>
    <row r="617">
      <c r="A617" s="136"/>
      <c r="B617" s="104"/>
      <c r="C617" s="104"/>
      <c r="D617" s="104"/>
      <c r="E617" s="104"/>
      <c r="F617" s="104"/>
    </row>
    <row r="618">
      <c r="A618" s="136"/>
      <c r="B618" s="104"/>
      <c r="C618" s="104"/>
      <c r="D618" s="104"/>
      <c r="E618" s="104"/>
      <c r="F618" s="104"/>
    </row>
    <row r="619">
      <c r="A619" s="136"/>
      <c r="B619" s="104"/>
      <c r="C619" s="104"/>
      <c r="D619" s="104"/>
      <c r="E619" s="104"/>
      <c r="F619" s="104"/>
    </row>
    <row r="620">
      <c r="A620" s="136"/>
      <c r="B620" s="104"/>
      <c r="C620" s="104"/>
      <c r="D620" s="104"/>
      <c r="E620" s="104"/>
      <c r="F620" s="104"/>
    </row>
    <row r="621">
      <c r="A621" s="136"/>
      <c r="B621" s="104"/>
      <c r="C621" s="104"/>
      <c r="D621" s="104"/>
      <c r="E621" s="104"/>
      <c r="F621" s="104"/>
    </row>
    <row r="622">
      <c r="A622" s="136"/>
      <c r="B622" s="104"/>
      <c r="C622" s="104"/>
      <c r="D622" s="104"/>
      <c r="E622" s="104"/>
      <c r="F622" s="104"/>
    </row>
    <row r="623">
      <c r="A623" s="136"/>
      <c r="B623" s="104"/>
      <c r="C623" s="104"/>
      <c r="D623" s="104"/>
      <c r="E623" s="104"/>
      <c r="F623" s="104"/>
    </row>
    <row r="624">
      <c r="A624" s="136"/>
      <c r="B624" s="104"/>
      <c r="C624" s="104"/>
      <c r="D624" s="104"/>
      <c r="E624" s="104"/>
      <c r="F624" s="104"/>
    </row>
    <row r="625">
      <c r="A625" s="136"/>
      <c r="B625" s="104"/>
      <c r="C625" s="104"/>
      <c r="D625" s="104"/>
      <c r="E625" s="104"/>
      <c r="F625" s="104"/>
    </row>
    <row r="626">
      <c r="A626" s="136"/>
      <c r="B626" s="104"/>
      <c r="C626" s="104"/>
      <c r="D626" s="104"/>
      <c r="E626" s="104"/>
      <c r="F626" s="104"/>
    </row>
    <row r="627">
      <c r="A627" s="136"/>
      <c r="B627" s="104"/>
      <c r="C627" s="104"/>
      <c r="D627" s="104"/>
      <c r="E627" s="104"/>
      <c r="F627" s="104"/>
    </row>
    <row r="628">
      <c r="A628" s="136"/>
      <c r="B628" s="104"/>
      <c r="C628" s="104"/>
      <c r="D628" s="104"/>
      <c r="E628" s="104"/>
      <c r="F628" s="104"/>
    </row>
    <row r="629">
      <c r="A629" s="136"/>
      <c r="B629" s="104"/>
      <c r="C629" s="104"/>
      <c r="D629" s="104"/>
      <c r="E629" s="104"/>
      <c r="F629" s="104"/>
    </row>
    <row r="630">
      <c r="A630" s="136"/>
      <c r="B630" s="104"/>
      <c r="C630" s="104"/>
      <c r="D630" s="104"/>
      <c r="E630" s="104"/>
      <c r="F630" s="104"/>
    </row>
    <row r="631">
      <c r="A631" s="136"/>
      <c r="B631" s="104"/>
      <c r="C631" s="104"/>
      <c r="D631" s="104"/>
      <c r="E631" s="104"/>
      <c r="F631" s="104"/>
    </row>
    <row r="632">
      <c r="A632" s="136"/>
      <c r="B632" s="104"/>
      <c r="C632" s="104"/>
      <c r="D632" s="104"/>
      <c r="E632" s="104"/>
      <c r="F632" s="104"/>
    </row>
    <row r="633">
      <c r="A633" s="136"/>
      <c r="B633" s="104"/>
      <c r="C633" s="104"/>
      <c r="D633" s="104"/>
      <c r="E633" s="104"/>
      <c r="F633" s="104"/>
    </row>
    <row r="634">
      <c r="A634" s="136"/>
      <c r="B634" s="104"/>
      <c r="C634" s="104"/>
      <c r="D634" s="104"/>
      <c r="E634" s="104"/>
      <c r="F634" s="104"/>
    </row>
    <row r="635">
      <c r="A635" s="136"/>
      <c r="B635" s="104"/>
      <c r="C635" s="104"/>
      <c r="D635" s="104"/>
      <c r="E635" s="104"/>
      <c r="F635" s="104"/>
    </row>
    <row r="636">
      <c r="A636" s="136"/>
      <c r="B636" s="104"/>
      <c r="C636" s="104"/>
      <c r="D636" s="104"/>
      <c r="E636" s="104"/>
      <c r="F636" s="104"/>
    </row>
    <row r="637">
      <c r="A637" s="136"/>
      <c r="B637" s="104"/>
      <c r="C637" s="104"/>
      <c r="D637" s="104"/>
      <c r="E637" s="104"/>
      <c r="F637" s="104"/>
    </row>
    <row r="638">
      <c r="A638" s="136"/>
      <c r="B638" s="104"/>
      <c r="C638" s="104"/>
      <c r="D638" s="104"/>
      <c r="E638" s="104"/>
      <c r="F638" s="104"/>
    </row>
    <row r="639">
      <c r="A639" s="136"/>
      <c r="B639" s="104"/>
      <c r="C639" s="104"/>
      <c r="D639" s="104"/>
      <c r="E639" s="104"/>
      <c r="F639" s="104"/>
    </row>
    <row r="640">
      <c r="A640" s="136"/>
      <c r="B640" s="104"/>
      <c r="C640" s="104"/>
      <c r="D640" s="104"/>
      <c r="E640" s="104"/>
      <c r="F640" s="104"/>
    </row>
    <row r="641">
      <c r="A641" s="136"/>
      <c r="B641" s="104"/>
      <c r="C641" s="104"/>
      <c r="D641" s="104"/>
      <c r="E641" s="104"/>
      <c r="F641" s="104"/>
    </row>
    <row r="642">
      <c r="A642" s="136"/>
      <c r="B642" s="104"/>
      <c r="C642" s="104"/>
      <c r="D642" s="104"/>
      <c r="E642" s="104"/>
      <c r="F642" s="104"/>
    </row>
    <row r="643">
      <c r="A643" s="136"/>
      <c r="B643" s="104"/>
      <c r="C643" s="104"/>
      <c r="D643" s="104"/>
      <c r="E643" s="104"/>
      <c r="F643" s="104"/>
    </row>
    <row r="644">
      <c r="A644" s="136"/>
      <c r="B644" s="104"/>
      <c r="C644" s="104"/>
      <c r="D644" s="104"/>
      <c r="E644" s="104"/>
      <c r="F644" s="104"/>
    </row>
    <row r="645">
      <c r="A645" s="136"/>
      <c r="B645" s="104"/>
      <c r="C645" s="104"/>
      <c r="D645" s="104"/>
      <c r="E645" s="104"/>
      <c r="F645" s="104"/>
    </row>
    <row r="646">
      <c r="A646" s="136"/>
      <c r="B646" s="104"/>
      <c r="C646" s="104"/>
      <c r="D646" s="104"/>
      <c r="E646" s="104"/>
      <c r="F646" s="104"/>
    </row>
    <row r="647">
      <c r="A647" s="136"/>
      <c r="B647" s="104"/>
      <c r="C647" s="104"/>
      <c r="D647" s="104"/>
      <c r="E647" s="104"/>
      <c r="F647" s="104"/>
    </row>
    <row r="648">
      <c r="A648" s="136"/>
      <c r="B648" s="104"/>
      <c r="C648" s="104"/>
      <c r="D648" s="104"/>
      <c r="E648" s="104"/>
      <c r="F648" s="104"/>
    </row>
    <row r="649">
      <c r="A649" s="136"/>
      <c r="B649" s="104"/>
      <c r="C649" s="104"/>
      <c r="D649" s="104"/>
      <c r="E649" s="104"/>
      <c r="F649" s="104"/>
    </row>
    <row r="650">
      <c r="A650" s="136"/>
      <c r="B650" s="104"/>
      <c r="C650" s="104"/>
      <c r="D650" s="104"/>
      <c r="E650" s="104"/>
      <c r="F650" s="104"/>
    </row>
    <row r="651">
      <c r="A651" s="136"/>
      <c r="B651" s="104"/>
      <c r="C651" s="104"/>
      <c r="D651" s="104"/>
      <c r="E651" s="104"/>
      <c r="F651" s="104"/>
    </row>
    <row r="652">
      <c r="A652" s="136"/>
      <c r="B652" s="104"/>
      <c r="C652" s="104"/>
      <c r="D652" s="104"/>
      <c r="E652" s="104"/>
      <c r="F652" s="104"/>
    </row>
    <row r="653">
      <c r="A653" s="136"/>
      <c r="B653" s="104"/>
      <c r="C653" s="104"/>
      <c r="D653" s="104"/>
      <c r="E653" s="104"/>
      <c r="F653" s="104"/>
    </row>
    <row r="654">
      <c r="A654" s="136"/>
      <c r="B654" s="104"/>
      <c r="C654" s="104"/>
      <c r="D654" s="104"/>
      <c r="E654" s="104"/>
      <c r="F654" s="104"/>
    </row>
    <row r="655">
      <c r="A655" s="136"/>
      <c r="B655" s="104"/>
      <c r="C655" s="104"/>
      <c r="D655" s="104"/>
      <c r="E655" s="104"/>
      <c r="F655" s="104"/>
    </row>
    <row r="656">
      <c r="A656" s="136"/>
      <c r="B656" s="104"/>
      <c r="C656" s="104"/>
      <c r="D656" s="104"/>
      <c r="E656" s="104"/>
      <c r="F656" s="104"/>
    </row>
    <row r="657">
      <c r="A657" s="136"/>
      <c r="B657" s="104"/>
      <c r="C657" s="104"/>
      <c r="D657" s="104"/>
      <c r="E657" s="104"/>
      <c r="F657" s="104"/>
    </row>
    <row r="658">
      <c r="A658" s="136"/>
      <c r="B658" s="104"/>
      <c r="C658" s="104"/>
      <c r="D658" s="104"/>
      <c r="E658" s="104"/>
      <c r="F658" s="104"/>
    </row>
    <row r="659">
      <c r="A659" s="136"/>
      <c r="B659" s="104"/>
      <c r="C659" s="104"/>
      <c r="D659" s="104"/>
      <c r="E659" s="104"/>
      <c r="F659" s="104"/>
    </row>
    <row r="660">
      <c r="A660" s="136"/>
      <c r="B660" s="104"/>
      <c r="C660" s="104"/>
      <c r="D660" s="104"/>
      <c r="E660" s="104"/>
      <c r="F660" s="104"/>
    </row>
    <row r="661">
      <c r="A661" s="136"/>
      <c r="B661" s="104"/>
      <c r="C661" s="104"/>
      <c r="D661" s="104"/>
      <c r="E661" s="104"/>
      <c r="F661" s="104"/>
    </row>
    <row r="662">
      <c r="A662" s="136"/>
      <c r="B662" s="104"/>
      <c r="C662" s="104"/>
      <c r="D662" s="104"/>
      <c r="E662" s="104"/>
      <c r="F662" s="104"/>
    </row>
    <row r="663">
      <c r="A663" s="136"/>
      <c r="B663" s="104"/>
      <c r="C663" s="104"/>
      <c r="D663" s="104"/>
      <c r="E663" s="104"/>
      <c r="F663" s="104"/>
    </row>
    <row r="664">
      <c r="A664" s="136"/>
      <c r="B664" s="104"/>
      <c r="C664" s="104"/>
      <c r="D664" s="104"/>
      <c r="E664" s="104"/>
      <c r="F664" s="104"/>
    </row>
    <row r="665">
      <c r="A665" s="136"/>
      <c r="B665" s="104"/>
      <c r="C665" s="104"/>
      <c r="D665" s="104"/>
      <c r="E665" s="104"/>
      <c r="F665" s="104"/>
    </row>
    <row r="666">
      <c r="A666" s="136"/>
      <c r="B666" s="104"/>
      <c r="C666" s="104"/>
      <c r="D666" s="104"/>
      <c r="E666" s="104"/>
      <c r="F666" s="104"/>
    </row>
    <row r="667">
      <c r="A667" s="136"/>
      <c r="B667" s="104"/>
      <c r="C667" s="104"/>
      <c r="D667" s="104"/>
      <c r="E667" s="104"/>
      <c r="F667" s="104"/>
    </row>
    <row r="668">
      <c r="A668" s="136"/>
      <c r="B668" s="104"/>
      <c r="C668" s="104"/>
      <c r="D668" s="104"/>
      <c r="E668" s="104"/>
      <c r="F668" s="104"/>
    </row>
    <row r="669">
      <c r="A669" s="136"/>
      <c r="B669" s="104"/>
      <c r="C669" s="104"/>
      <c r="D669" s="104"/>
      <c r="E669" s="104"/>
      <c r="F669" s="104"/>
    </row>
    <row r="670">
      <c r="A670" s="136"/>
      <c r="B670" s="104"/>
      <c r="C670" s="104"/>
      <c r="D670" s="104"/>
      <c r="E670" s="104"/>
      <c r="F670" s="104"/>
    </row>
    <row r="671">
      <c r="A671" s="136"/>
      <c r="B671" s="104"/>
      <c r="C671" s="104"/>
      <c r="D671" s="104"/>
      <c r="E671" s="104"/>
      <c r="F671" s="104"/>
    </row>
    <row r="672">
      <c r="A672" s="136"/>
      <c r="B672" s="104"/>
      <c r="C672" s="104"/>
      <c r="D672" s="104"/>
      <c r="E672" s="104"/>
      <c r="F672" s="104"/>
    </row>
    <row r="673">
      <c r="A673" s="136"/>
      <c r="B673" s="104"/>
      <c r="C673" s="104"/>
      <c r="D673" s="104"/>
      <c r="E673" s="104"/>
      <c r="F673" s="104"/>
    </row>
    <row r="674">
      <c r="A674" s="136"/>
      <c r="B674" s="104"/>
      <c r="C674" s="104"/>
      <c r="D674" s="104"/>
      <c r="E674" s="104"/>
      <c r="F674" s="104"/>
    </row>
    <row r="675">
      <c r="A675" s="136"/>
      <c r="B675" s="104"/>
      <c r="C675" s="104"/>
      <c r="D675" s="104"/>
      <c r="E675" s="104"/>
      <c r="F675" s="104"/>
    </row>
    <row r="676">
      <c r="A676" s="136"/>
      <c r="B676" s="104"/>
      <c r="C676" s="104"/>
      <c r="D676" s="104"/>
      <c r="E676" s="104"/>
      <c r="F676" s="104"/>
    </row>
    <row r="677">
      <c r="A677" s="136"/>
      <c r="B677" s="104"/>
      <c r="C677" s="104"/>
      <c r="D677" s="104"/>
      <c r="E677" s="104"/>
      <c r="F677" s="104"/>
    </row>
    <row r="678">
      <c r="A678" s="136"/>
      <c r="B678" s="104"/>
      <c r="C678" s="104"/>
      <c r="D678" s="104"/>
      <c r="E678" s="104"/>
      <c r="F678" s="104"/>
    </row>
    <row r="679">
      <c r="A679" s="136"/>
      <c r="B679" s="104"/>
      <c r="C679" s="104"/>
      <c r="D679" s="104"/>
      <c r="E679" s="104"/>
      <c r="F679" s="104"/>
    </row>
    <row r="680">
      <c r="A680" s="136"/>
      <c r="B680" s="104"/>
      <c r="C680" s="104"/>
      <c r="D680" s="104"/>
      <c r="E680" s="104"/>
      <c r="F680" s="104"/>
    </row>
    <row r="681">
      <c r="A681" s="136"/>
      <c r="B681" s="104"/>
      <c r="C681" s="104"/>
      <c r="D681" s="104"/>
      <c r="E681" s="104"/>
      <c r="F681" s="104"/>
    </row>
    <row r="682">
      <c r="A682" s="136"/>
      <c r="B682" s="104"/>
      <c r="C682" s="104"/>
      <c r="D682" s="104"/>
      <c r="E682" s="104"/>
      <c r="F682" s="104"/>
    </row>
    <row r="683">
      <c r="A683" s="136"/>
      <c r="B683" s="104"/>
      <c r="C683" s="104"/>
      <c r="D683" s="104"/>
      <c r="E683" s="104"/>
      <c r="F683" s="104"/>
    </row>
    <row r="684">
      <c r="A684" s="136"/>
      <c r="B684" s="104"/>
      <c r="C684" s="104"/>
      <c r="D684" s="104"/>
      <c r="E684" s="104"/>
      <c r="F684" s="104"/>
    </row>
    <row r="685">
      <c r="A685" s="136"/>
      <c r="B685" s="104"/>
      <c r="C685" s="104"/>
      <c r="D685" s="104"/>
      <c r="E685" s="104"/>
      <c r="F685" s="104"/>
    </row>
    <row r="686">
      <c r="A686" s="136"/>
      <c r="B686" s="104"/>
      <c r="C686" s="104"/>
      <c r="D686" s="104"/>
      <c r="E686" s="104"/>
      <c r="F686" s="104"/>
    </row>
    <row r="687">
      <c r="A687" s="136"/>
      <c r="B687" s="104"/>
      <c r="C687" s="104"/>
      <c r="D687" s="104"/>
      <c r="E687" s="104"/>
      <c r="F687" s="104"/>
    </row>
    <row r="688">
      <c r="A688" s="136"/>
      <c r="B688" s="104"/>
      <c r="C688" s="104"/>
      <c r="D688" s="104"/>
      <c r="E688" s="104"/>
      <c r="F688" s="104"/>
    </row>
    <row r="689">
      <c r="A689" s="136"/>
      <c r="B689" s="104"/>
      <c r="C689" s="104"/>
      <c r="D689" s="104"/>
      <c r="E689" s="104"/>
      <c r="F689" s="104"/>
    </row>
    <row r="690">
      <c r="A690" s="136"/>
      <c r="B690" s="104"/>
      <c r="C690" s="104"/>
      <c r="D690" s="104"/>
      <c r="E690" s="104"/>
      <c r="F690" s="104"/>
    </row>
    <row r="691">
      <c r="A691" s="136"/>
      <c r="B691" s="104"/>
      <c r="C691" s="104"/>
      <c r="D691" s="104"/>
      <c r="E691" s="104"/>
      <c r="F691" s="104"/>
    </row>
    <row r="692">
      <c r="A692" s="136"/>
      <c r="B692" s="104"/>
      <c r="C692" s="104"/>
      <c r="D692" s="104"/>
      <c r="E692" s="104"/>
      <c r="F692" s="104"/>
    </row>
    <row r="693">
      <c r="A693" s="136"/>
      <c r="B693" s="104"/>
      <c r="C693" s="104"/>
      <c r="D693" s="104"/>
      <c r="E693" s="104"/>
      <c r="F693" s="104"/>
    </row>
    <row r="694">
      <c r="A694" s="136"/>
      <c r="B694" s="104"/>
      <c r="C694" s="104"/>
      <c r="D694" s="104"/>
      <c r="E694" s="104"/>
      <c r="F694" s="104"/>
    </row>
    <row r="695">
      <c r="A695" s="136"/>
      <c r="B695" s="104"/>
      <c r="C695" s="104"/>
      <c r="D695" s="104"/>
      <c r="E695" s="104"/>
      <c r="F695" s="104"/>
    </row>
    <row r="696">
      <c r="A696" s="136"/>
      <c r="B696" s="104"/>
      <c r="C696" s="104"/>
      <c r="D696" s="104"/>
      <c r="E696" s="104"/>
      <c r="F696" s="104"/>
    </row>
    <row r="697">
      <c r="A697" s="136"/>
      <c r="B697" s="104"/>
      <c r="C697" s="104"/>
      <c r="D697" s="104"/>
      <c r="E697" s="104"/>
      <c r="F697" s="104"/>
    </row>
    <row r="698">
      <c r="A698" s="136"/>
      <c r="B698" s="104"/>
      <c r="C698" s="104"/>
      <c r="D698" s="104"/>
      <c r="E698" s="104"/>
      <c r="F698" s="104"/>
    </row>
    <row r="699">
      <c r="A699" s="136"/>
      <c r="B699" s="104"/>
      <c r="C699" s="104"/>
      <c r="D699" s="104"/>
      <c r="E699" s="104"/>
      <c r="F699" s="104"/>
    </row>
    <row r="700">
      <c r="A700" s="136"/>
      <c r="B700" s="104"/>
      <c r="C700" s="104"/>
      <c r="D700" s="104"/>
      <c r="E700" s="104"/>
      <c r="F700" s="104"/>
    </row>
    <row r="701">
      <c r="A701" s="136"/>
      <c r="B701" s="104"/>
      <c r="C701" s="104"/>
      <c r="D701" s="104"/>
      <c r="E701" s="104"/>
      <c r="F701" s="104"/>
    </row>
    <row r="702">
      <c r="A702" s="136"/>
      <c r="B702" s="104"/>
      <c r="C702" s="104"/>
      <c r="D702" s="104"/>
      <c r="E702" s="104"/>
      <c r="F702" s="104"/>
    </row>
    <row r="703">
      <c r="A703" s="136"/>
      <c r="B703" s="104"/>
      <c r="C703" s="104"/>
      <c r="D703" s="104"/>
      <c r="E703" s="104"/>
      <c r="F703" s="104"/>
    </row>
    <row r="704">
      <c r="A704" s="136"/>
      <c r="B704" s="104"/>
      <c r="C704" s="104"/>
      <c r="D704" s="104"/>
      <c r="E704" s="104"/>
      <c r="F704" s="104"/>
    </row>
    <row r="705">
      <c r="A705" s="136"/>
      <c r="B705" s="104"/>
      <c r="C705" s="104"/>
      <c r="D705" s="104"/>
      <c r="E705" s="104"/>
      <c r="F705" s="104"/>
    </row>
    <row r="706">
      <c r="A706" s="136"/>
      <c r="B706" s="104"/>
      <c r="C706" s="104"/>
      <c r="D706" s="104"/>
      <c r="E706" s="104"/>
      <c r="F706" s="104"/>
    </row>
    <row r="707">
      <c r="A707" s="136"/>
      <c r="B707" s="104"/>
      <c r="C707" s="104"/>
      <c r="D707" s="104"/>
      <c r="E707" s="104"/>
      <c r="F707" s="104"/>
    </row>
    <row r="708">
      <c r="A708" s="136"/>
      <c r="B708" s="104"/>
      <c r="C708" s="104"/>
      <c r="D708" s="104"/>
      <c r="E708" s="104"/>
      <c r="F708" s="104"/>
    </row>
    <row r="709">
      <c r="A709" s="136"/>
      <c r="B709" s="104"/>
      <c r="C709" s="104"/>
      <c r="D709" s="104"/>
      <c r="E709" s="104"/>
      <c r="F709" s="104"/>
    </row>
    <row r="710">
      <c r="A710" s="136"/>
      <c r="B710" s="104"/>
      <c r="C710" s="104"/>
      <c r="D710" s="104"/>
      <c r="E710" s="104"/>
      <c r="F710" s="104"/>
    </row>
    <row r="711">
      <c r="A711" s="136"/>
      <c r="B711" s="104"/>
      <c r="C711" s="104"/>
      <c r="D711" s="104"/>
      <c r="E711" s="104"/>
      <c r="F711" s="104"/>
    </row>
    <row r="712">
      <c r="A712" s="136"/>
      <c r="B712" s="104"/>
      <c r="C712" s="104"/>
      <c r="D712" s="104"/>
      <c r="E712" s="104"/>
      <c r="F712" s="104"/>
    </row>
    <row r="713">
      <c r="A713" s="136"/>
      <c r="B713" s="104"/>
      <c r="C713" s="104"/>
      <c r="D713" s="104"/>
      <c r="E713" s="104"/>
      <c r="F713" s="104"/>
    </row>
    <row r="714">
      <c r="A714" s="136"/>
      <c r="B714" s="104"/>
      <c r="C714" s="104"/>
      <c r="D714" s="104"/>
      <c r="E714" s="104"/>
      <c r="F714" s="104"/>
    </row>
    <row r="715">
      <c r="A715" s="136"/>
      <c r="B715" s="104"/>
      <c r="C715" s="104"/>
      <c r="D715" s="104"/>
      <c r="E715" s="104"/>
      <c r="F715" s="104"/>
    </row>
    <row r="716">
      <c r="A716" s="136"/>
      <c r="B716" s="104"/>
      <c r="C716" s="104"/>
      <c r="D716" s="104"/>
      <c r="E716" s="104"/>
      <c r="F716" s="104"/>
    </row>
    <row r="717">
      <c r="A717" s="136"/>
      <c r="B717" s="104"/>
      <c r="C717" s="104"/>
      <c r="D717" s="104"/>
      <c r="E717" s="104"/>
      <c r="F717" s="104"/>
    </row>
    <row r="718">
      <c r="A718" s="136"/>
      <c r="B718" s="104"/>
      <c r="C718" s="104"/>
      <c r="D718" s="104"/>
      <c r="E718" s="104"/>
      <c r="F718" s="104"/>
    </row>
    <row r="719">
      <c r="A719" s="136"/>
      <c r="B719" s="104"/>
      <c r="C719" s="104"/>
      <c r="D719" s="104"/>
      <c r="E719" s="104"/>
      <c r="F719" s="104"/>
    </row>
    <row r="720">
      <c r="A720" s="136"/>
      <c r="B720" s="104"/>
      <c r="C720" s="104"/>
      <c r="D720" s="104"/>
      <c r="E720" s="104"/>
      <c r="F720" s="104"/>
    </row>
    <row r="721">
      <c r="A721" s="136"/>
      <c r="B721" s="104"/>
      <c r="C721" s="104"/>
      <c r="D721" s="104"/>
      <c r="E721" s="104"/>
      <c r="F721" s="104"/>
    </row>
    <row r="722">
      <c r="A722" s="136"/>
      <c r="B722" s="104"/>
      <c r="C722" s="104"/>
      <c r="D722" s="104"/>
      <c r="E722" s="104"/>
      <c r="F722" s="104"/>
    </row>
    <row r="723">
      <c r="A723" s="136"/>
      <c r="B723" s="104"/>
      <c r="C723" s="104"/>
      <c r="D723" s="104"/>
      <c r="E723" s="104"/>
      <c r="F723" s="104"/>
    </row>
    <row r="724">
      <c r="A724" s="136"/>
      <c r="B724" s="104"/>
      <c r="C724" s="104"/>
      <c r="D724" s="104"/>
      <c r="E724" s="104"/>
      <c r="F724" s="104"/>
    </row>
    <row r="725">
      <c r="A725" s="136"/>
      <c r="B725" s="104"/>
      <c r="C725" s="104"/>
      <c r="D725" s="104"/>
      <c r="E725" s="104"/>
      <c r="F725" s="104"/>
    </row>
    <row r="726">
      <c r="A726" s="136"/>
      <c r="B726" s="104"/>
      <c r="C726" s="104"/>
      <c r="D726" s="104"/>
      <c r="E726" s="104"/>
      <c r="F726" s="104"/>
    </row>
    <row r="727">
      <c r="A727" s="136"/>
      <c r="B727" s="104"/>
      <c r="C727" s="104"/>
      <c r="D727" s="104"/>
      <c r="E727" s="104"/>
      <c r="F727" s="104"/>
    </row>
    <row r="728">
      <c r="A728" s="136"/>
      <c r="B728" s="104"/>
      <c r="C728" s="104"/>
      <c r="D728" s="104"/>
      <c r="E728" s="104"/>
      <c r="F728" s="104"/>
    </row>
    <row r="729">
      <c r="A729" s="136"/>
      <c r="B729" s="104"/>
      <c r="C729" s="104"/>
      <c r="D729" s="104"/>
      <c r="E729" s="104"/>
      <c r="F729" s="104"/>
    </row>
    <row r="730">
      <c r="A730" s="136"/>
      <c r="B730" s="104"/>
      <c r="C730" s="104"/>
      <c r="D730" s="104"/>
      <c r="E730" s="104"/>
      <c r="F730" s="104"/>
    </row>
    <row r="731">
      <c r="A731" s="136"/>
      <c r="B731" s="104"/>
      <c r="C731" s="104"/>
      <c r="D731" s="104"/>
      <c r="E731" s="104"/>
      <c r="F731" s="104"/>
    </row>
    <row r="732">
      <c r="A732" s="136"/>
      <c r="B732" s="104"/>
      <c r="C732" s="104"/>
      <c r="D732" s="104"/>
      <c r="E732" s="104"/>
      <c r="F732" s="104"/>
    </row>
    <row r="733">
      <c r="A733" s="136"/>
      <c r="B733" s="104"/>
      <c r="C733" s="104"/>
      <c r="D733" s="104"/>
      <c r="E733" s="104"/>
      <c r="F733" s="104"/>
    </row>
    <row r="734">
      <c r="A734" s="136"/>
      <c r="B734" s="104"/>
      <c r="C734" s="104"/>
      <c r="D734" s="104"/>
      <c r="E734" s="104"/>
      <c r="F734" s="104"/>
    </row>
    <row r="735">
      <c r="A735" s="136"/>
      <c r="B735" s="104"/>
      <c r="C735" s="104"/>
      <c r="D735" s="104"/>
      <c r="E735" s="104"/>
      <c r="F735" s="104"/>
    </row>
    <row r="736">
      <c r="A736" s="136"/>
      <c r="B736" s="104"/>
      <c r="C736" s="104"/>
      <c r="D736" s="104"/>
      <c r="E736" s="104"/>
      <c r="F736" s="104"/>
    </row>
    <row r="737">
      <c r="A737" s="136"/>
      <c r="B737" s="104"/>
      <c r="C737" s="104"/>
      <c r="D737" s="104"/>
      <c r="E737" s="104"/>
      <c r="F737" s="104"/>
    </row>
    <row r="738">
      <c r="A738" s="136"/>
      <c r="B738" s="104"/>
      <c r="C738" s="104"/>
      <c r="D738" s="104"/>
      <c r="E738" s="104"/>
      <c r="F738" s="104"/>
    </row>
    <row r="739">
      <c r="A739" s="136"/>
      <c r="B739" s="104"/>
      <c r="C739" s="104"/>
      <c r="D739" s="104"/>
      <c r="E739" s="104"/>
      <c r="F739" s="104"/>
    </row>
    <row r="740">
      <c r="A740" s="136"/>
      <c r="B740" s="104"/>
      <c r="C740" s="104"/>
      <c r="D740" s="104"/>
      <c r="E740" s="104"/>
      <c r="F740" s="104"/>
    </row>
    <row r="741">
      <c r="A741" s="136"/>
      <c r="B741" s="104"/>
      <c r="C741" s="104"/>
      <c r="D741" s="104"/>
      <c r="E741" s="104"/>
      <c r="F741" s="104"/>
    </row>
    <row r="742">
      <c r="A742" s="136"/>
      <c r="B742" s="104"/>
      <c r="C742" s="104"/>
      <c r="D742" s="104"/>
      <c r="E742" s="104"/>
      <c r="F742" s="104"/>
    </row>
    <row r="743">
      <c r="A743" s="136"/>
      <c r="B743" s="104"/>
      <c r="C743" s="104"/>
      <c r="D743" s="104"/>
      <c r="E743" s="104"/>
      <c r="F743" s="104"/>
    </row>
    <row r="744">
      <c r="A744" s="136"/>
      <c r="B744" s="104"/>
      <c r="C744" s="104"/>
      <c r="D744" s="104"/>
      <c r="E744" s="104"/>
      <c r="F744" s="104"/>
    </row>
    <row r="745">
      <c r="A745" s="136"/>
      <c r="B745" s="104"/>
      <c r="C745" s="104"/>
      <c r="D745" s="104"/>
      <c r="E745" s="104"/>
      <c r="F745" s="104"/>
    </row>
    <row r="746">
      <c r="A746" s="136"/>
      <c r="B746" s="104"/>
      <c r="C746" s="104"/>
      <c r="D746" s="104"/>
      <c r="E746" s="104"/>
      <c r="F746" s="104"/>
    </row>
    <row r="747">
      <c r="A747" s="136"/>
      <c r="B747" s="104"/>
      <c r="C747" s="104"/>
      <c r="D747" s="104"/>
      <c r="E747" s="104"/>
      <c r="F747" s="104"/>
    </row>
    <row r="748">
      <c r="A748" s="136"/>
      <c r="B748" s="104"/>
      <c r="C748" s="104"/>
      <c r="D748" s="104"/>
      <c r="E748" s="104"/>
      <c r="F748" s="104"/>
    </row>
    <row r="749">
      <c r="A749" s="136"/>
      <c r="B749" s="104"/>
      <c r="C749" s="104"/>
      <c r="D749" s="104"/>
      <c r="E749" s="104"/>
      <c r="F749" s="104"/>
    </row>
    <row r="750">
      <c r="A750" s="136"/>
      <c r="B750" s="104"/>
      <c r="C750" s="104"/>
      <c r="D750" s="104"/>
      <c r="E750" s="104"/>
      <c r="F750" s="104"/>
    </row>
    <row r="751">
      <c r="A751" s="136"/>
      <c r="B751" s="104"/>
      <c r="C751" s="104"/>
      <c r="D751" s="104"/>
      <c r="E751" s="104"/>
      <c r="F751" s="104"/>
    </row>
    <row r="752">
      <c r="A752" s="136"/>
      <c r="B752" s="104"/>
      <c r="C752" s="104"/>
      <c r="D752" s="104"/>
      <c r="E752" s="104"/>
      <c r="F752" s="104"/>
    </row>
    <row r="753">
      <c r="A753" s="136"/>
      <c r="B753" s="104"/>
      <c r="C753" s="104"/>
      <c r="D753" s="104"/>
      <c r="E753" s="104"/>
      <c r="F753" s="104"/>
    </row>
    <row r="754">
      <c r="A754" s="136"/>
      <c r="B754" s="104"/>
      <c r="C754" s="104"/>
      <c r="D754" s="104"/>
      <c r="E754" s="104"/>
      <c r="F754" s="104"/>
    </row>
    <row r="755">
      <c r="A755" s="136"/>
      <c r="B755" s="104"/>
      <c r="C755" s="104"/>
      <c r="D755" s="104"/>
      <c r="E755" s="104"/>
      <c r="F755" s="104"/>
    </row>
    <row r="756">
      <c r="A756" s="136"/>
      <c r="B756" s="104"/>
      <c r="C756" s="104"/>
      <c r="D756" s="104"/>
      <c r="E756" s="104"/>
      <c r="F756" s="104"/>
    </row>
    <row r="757">
      <c r="A757" s="136"/>
      <c r="B757" s="104"/>
      <c r="C757" s="104"/>
      <c r="D757" s="104"/>
      <c r="E757" s="104"/>
      <c r="F757" s="104"/>
    </row>
    <row r="758">
      <c r="A758" s="136"/>
      <c r="B758" s="104"/>
      <c r="C758" s="104"/>
      <c r="D758" s="104"/>
      <c r="E758" s="104"/>
      <c r="F758" s="104"/>
    </row>
    <row r="759">
      <c r="A759" s="136"/>
      <c r="B759" s="104"/>
      <c r="C759" s="104"/>
      <c r="D759" s="104"/>
      <c r="E759" s="104"/>
      <c r="F759" s="104"/>
    </row>
    <row r="760">
      <c r="A760" s="136"/>
      <c r="B760" s="104"/>
      <c r="C760" s="104"/>
      <c r="D760" s="104"/>
      <c r="E760" s="104"/>
      <c r="F760" s="104"/>
    </row>
    <row r="761">
      <c r="A761" s="136"/>
      <c r="B761" s="104"/>
      <c r="C761" s="104"/>
      <c r="D761" s="104"/>
      <c r="E761" s="104"/>
      <c r="F761" s="104"/>
    </row>
    <row r="762">
      <c r="A762" s="136"/>
      <c r="B762" s="104"/>
      <c r="C762" s="104"/>
      <c r="D762" s="104"/>
      <c r="E762" s="104"/>
      <c r="F762" s="104"/>
    </row>
    <row r="763">
      <c r="A763" s="136"/>
      <c r="B763" s="104"/>
      <c r="C763" s="104"/>
      <c r="D763" s="104"/>
      <c r="E763" s="104"/>
      <c r="F763" s="104"/>
    </row>
    <row r="764">
      <c r="A764" s="136"/>
      <c r="B764" s="104"/>
      <c r="C764" s="104"/>
      <c r="D764" s="104"/>
      <c r="E764" s="104"/>
      <c r="F764" s="104"/>
    </row>
    <row r="765">
      <c r="A765" s="136"/>
      <c r="B765" s="104"/>
      <c r="C765" s="104"/>
      <c r="D765" s="104"/>
      <c r="E765" s="104"/>
      <c r="F765" s="104"/>
    </row>
    <row r="766">
      <c r="A766" s="136"/>
      <c r="B766" s="104"/>
      <c r="C766" s="104"/>
      <c r="D766" s="104"/>
      <c r="E766" s="104"/>
      <c r="F766" s="104"/>
    </row>
    <row r="767">
      <c r="A767" s="136"/>
      <c r="B767" s="104"/>
      <c r="C767" s="104"/>
      <c r="D767" s="104"/>
      <c r="E767" s="104"/>
      <c r="F767" s="104"/>
    </row>
    <row r="768">
      <c r="A768" s="136"/>
      <c r="B768" s="104"/>
      <c r="C768" s="104"/>
      <c r="D768" s="104"/>
      <c r="E768" s="104"/>
      <c r="F768" s="104"/>
    </row>
    <row r="769">
      <c r="A769" s="136"/>
      <c r="B769" s="104"/>
      <c r="C769" s="104"/>
      <c r="D769" s="104"/>
      <c r="E769" s="104"/>
      <c r="F769" s="104"/>
    </row>
    <row r="770">
      <c r="A770" s="136"/>
      <c r="B770" s="104"/>
      <c r="C770" s="104"/>
      <c r="D770" s="104"/>
      <c r="E770" s="104"/>
      <c r="F770" s="104"/>
    </row>
    <row r="771">
      <c r="A771" s="136"/>
      <c r="B771" s="104"/>
      <c r="C771" s="104"/>
      <c r="D771" s="104"/>
      <c r="E771" s="104"/>
      <c r="F771" s="104"/>
    </row>
    <row r="772">
      <c r="A772" s="136"/>
      <c r="B772" s="104"/>
      <c r="C772" s="104"/>
      <c r="D772" s="104"/>
      <c r="E772" s="104"/>
      <c r="F772" s="104"/>
    </row>
    <row r="773">
      <c r="A773" s="136"/>
      <c r="B773" s="104"/>
      <c r="C773" s="104"/>
      <c r="D773" s="104"/>
      <c r="E773" s="104"/>
      <c r="F773" s="104"/>
    </row>
    <row r="774">
      <c r="A774" s="136"/>
      <c r="B774" s="104"/>
      <c r="C774" s="104"/>
      <c r="D774" s="104"/>
      <c r="E774" s="104"/>
      <c r="F774" s="104"/>
    </row>
    <row r="775">
      <c r="A775" s="136"/>
      <c r="B775" s="104"/>
      <c r="C775" s="104"/>
      <c r="D775" s="104"/>
      <c r="E775" s="104"/>
      <c r="F775" s="104"/>
    </row>
    <row r="776">
      <c r="A776" s="136"/>
      <c r="B776" s="104"/>
      <c r="C776" s="104"/>
      <c r="D776" s="104"/>
      <c r="E776" s="104"/>
      <c r="F776" s="104"/>
    </row>
    <row r="777">
      <c r="A777" s="136"/>
      <c r="B777" s="104"/>
      <c r="C777" s="104"/>
      <c r="D777" s="104"/>
      <c r="E777" s="104"/>
      <c r="F777" s="104"/>
    </row>
    <row r="778">
      <c r="A778" s="136"/>
      <c r="B778" s="104"/>
      <c r="C778" s="104"/>
      <c r="D778" s="104"/>
      <c r="E778" s="104"/>
      <c r="F778" s="104"/>
    </row>
    <row r="779">
      <c r="A779" s="136"/>
      <c r="B779" s="104"/>
      <c r="C779" s="104"/>
      <c r="D779" s="104"/>
      <c r="E779" s="104"/>
      <c r="F779" s="104"/>
    </row>
    <row r="780">
      <c r="A780" s="136"/>
      <c r="B780" s="104"/>
      <c r="C780" s="104"/>
      <c r="D780" s="104"/>
      <c r="E780" s="104"/>
      <c r="F780" s="104"/>
    </row>
    <row r="781">
      <c r="A781" s="136"/>
      <c r="B781" s="104"/>
      <c r="C781" s="104"/>
      <c r="D781" s="104"/>
      <c r="E781" s="104"/>
      <c r="F781" s="104"/>
    </row>
    <row r="782">
      <c r="A782" s="136"/>
      <c r="B782" s="104"/>
      <c r="C782" s="104"/>
      <c r="D782" s="104"/>
      <c r="E782" s="104"/>
      <c r="F782" s="104"/>
    </row>
    <row r="783">
      <c r="A783" s="136"/>
      <c r="B783" s="104"/>
      <c r="C783" s="104"/>
      <c r="D783" s="104"/>
      <c r="E783" s="104"/>
      <c r="F783" s="104"/>
    </row>
    <row r="784">
      <c r="A784" s="136"/>
      <c r="B784" s="104"/>
      <c r="C784" s="104"/>
      <c r="D784" s="104"/>
      <c r="E784" s="104"/>
      <c r="F784" s="104"/>
    </row>
    <row r="785">
      <c r="A785" s="136"/>
      <c r="B785" s="104"/>
      <c r="C785" s="104"/>
      <c r="D785" s="104"/>
      <c r="E785" s="104"/>
      <c r="F785" s="104"/>
    </row>
    <row r="786">
      <c r="A786" s="136"/>
      <c r="B786" s="104"/>
      <c r="C786" s="104"/>
      <c r="D786" s="104"/>
      <c r="E786" s="104"/>
      <c r="F786" s="104"/>
    </row>
    <row r="787">
      <c r="A787" s="136"/>
      <c r="B787" s="104"/>
      <c r="C787" s="104"/>
      <c r="D787" s="104"/>
      <c r="E787" s="104"/>
      <c r="F787" s="104"/>
    </row>
    <row r="788">
      <c r="A788" s="136"/>
      <c r="B788" s="104"/>
      <c r="C788" s="104"/>
      <c r="D788" s="104"/>
      <c r="E788" s="104"/>
      <c r="F788" s="104"/>
    </row>
    <row r="789">
      <c r="A789" s="136"/>
      <c r="B789" s="104"/>
      <c r="C789" s="104"/>
      <c r="D789" s="104"/>
      <c r="E789" s="104"/>
      <c r="F789" s="104"/>
    </row>
    <row r="790">
      <c r="A790" s="136"/>
      <c r="B790" s="104"/>
      <c r="C790" s="104"/>
      <c r="D790" s="104"/>
      <c r="E790" s="104"/>
      <c r="F790" s="104"/>
    </row>
    <row r="791">
      <c r="A791" s="136"/>
      <c r="B791" s="104"/>
      <c r="C791" s="104"/>
      <c r="D791" s="104"/>
      <c r="E791" s="104"/>
      <c r="F791" s="104"/>
    </row>
    <row r="792">
      <c r="A792" s="136"/>
      <c r="B792" s="104"/>
      <c r="C792" s="104"/>
      <c r="D792" s="104"/>
      <c r="E792" s="104"/>
      <c r="F792" s="104"/>
    </row>
    <row r="793">
      <c r="A793" s="136"/>
      <c r="B793" s="104"/>
      <c r="C793" s="104"/>
      <c r="D793" s="104"/>
      <c r="E793" s="104"/>
      <c r="F793" s="104"/>
    </row>
    <row r="794">
      <c r="A794" s="136"/>
      <c r="B794" s="104"/>
      <c r="C794" s="104"/>
      <c r="D794" s="104"/>
      <c r="E794" s="104"/>
      <c r="F794" s="104"/>
    </row>
    <row r="795">
      <c r="A795" s="136"/>
      <c r="B795" s="104"/>
      <c r="C795" s="104"/>
      <c r="D795" s="104"/>
      <c r="E795" s="104"/>
      <c r="F795" s="104"/>
    </row>
    <row r="796">
      <c r="A796" s="136"/>
      <c r="B796" s="104"/>
      <c r="C796" s="104"/>
      <c r="D796" s="104"/>
      <c r="E796" s="104"/>
      <c r="F796" s="104"/>
    </row>
    <row r="797">
      <c r="A797" s="136"/>
      <c r="B797" s="104"/>
      <c r="C797" s="104"/>
      <c r="D797" s="104"/>
      <c r="E797" s="104"/>
      <c r="F797" s="104"/>
    </row>
    <row r="798">
      <c r="A798" s="136"/>
      <c r="B798" s="104"/>
      <c r="C798" s="104"/>
      <c r="D798" s="104"/>
      <c r="E798" s="104"/>
      <c r="F798" s="104"/>
    </row>
    <row r="799">
      <c r="A799" s="136"/>
      <c r="B799" s="104"/>
      <c r="C799" s="104"/>
      <c r="D799" s="104"/>
      <c r="E799" s="104"/>
      <c r="F799" s="104"/>
    </row>
    <row r="800">
      <c r="A800" s="136"/>
      <c r="B800" s="104"/>
      <c r="C800" s="104"/>
      <c r="D800" s="104"/>
      <c r="E800" s="104"/>
      <c r="F800" s="104"/>
    </row>
    <row r="801">
      <c r="A801" s="136"/>
      <c r="B801" s="104"/>
      <c r="C801" s="104"/>
      <c r="D801" s="104"/>
      <c r="E801" s="104"/>
      <c r="F801" s="104"/>
    </row>
    <row r="802">
      <c r="A802" s="136"/>
      <c r="B802" s="104"/>
      <c r="C802" s="104"/>
      <c r="D802" s="104"/>
      <c r="E802" s="104"/>
      <c r="F802" s="104"/>
    </row>
    <row r="803">
      <c r="A803" s="136"/>
      <c r="B803" s="104"/>
      <c r="C803" s="104"/>
      <c r="D803" s="104"/>
      <c r="E803" s="104"/>
      <c r="F803" s="104"/>
    </row>
    <row r="804">
      <c r="A804" s="136"/>
      <c r="B804" s="104"/>
      <c r="C804" s="104"/>
      <c r="D804" s="104"/>
      <c r="E804" s="104"/>
      <c r="F804" s="104"/>
    </row>
    <row r="805">
      <c r="A805" s="136"/>
      <c r="B805" s="104"/>
      <c r="C805" s="104"/>
      <c r="D805" s="104"/>
      <c r="E805" s="104"/>
      <c r="F805" s="104"/>
    </row>
    <row r="806">
      <c r="A806" s="136"/>
      <c r="B806" s="104"/>
      <c r="C806" s="104"/>
      <c r="D806" s="104"/>
      <c r="E806" s="104"/>
      <c r="F806" s="104"/>
    </row>
    <row r="807">
      <c r="A807" s="136"/>
      <c r="B807" s="104"/>
      <c r="C807" s="104"/>
      <c r="D807" s="104"/>
      <c r="E807" s="104"/>
      <c r="F807" s="104"/>
    </row>
    <row r="808">
      <c r="A808" s="136"/>
      <c r="B808" s="104"/>
      <c r="C808" s="104"/>
      <c r="D808" s="104"/>
      <c r="E808" s="104"/>
      <c r="F808" s="104"/>
    </row>
    <row r="809">
      <c r="A809" s="136"/>
      <c r="B809" s="104"/>
      <c r="C809" s="104"/>
      <c r="D809" s="104"/>
      <c r="E809" s="104"/>
      <c r="F809" s="104"/>
    </row>
    <row r="810">
      <c r="A810" s="136"/>
      <c r="B810" s="104"/>
      <c r="C810" s="104"/>
      <c r="D810" s="104"/>
      <c r="E810" s="104"/>
      <c r="F810" s="104"/>
    </row>
    <row r="811">
      <c r="A811" s="136"/>
      <c r="B811" s="104"/>
      <c r="C811" s="104"/>
      <c r="D811" s="104"/>
      <c r="E811" s="104"/>
      <c r="F811" s="104"/>
    </row>
    <row r="812">
      <c r="A812" s="136"/>
      <c r="B812" s="104"/>
      <c r="C812" s="104"/>
      <c r="D812" s="104"/>
      <c r="E812" s="104"/>
      <c r="F812" s="104"/>
    </row>
    <row r="813">
      <c r="A813" s="136"/>
      <c r="B813" s="104"/>
      <c r="C813" s="104"/>
      <c r="D813" s="104"/>
      <c r="E813" s="104"/>
      <c r="F813" s="104"/>
    </row>
    <row r="814">
      <c r="A814" s="136"/>
      <c r="B814" s="104"/>
      <c r="C814" s="104"/>
      <c r="D814" s="104"/>
      <c r="E814" s="104"/>
      <c r="F814" s="104"/>
    </row>
    <row r="815">
      <c r="A815" s="136"/>
      <c r="B815" s="104"/>
      <c r="C815" s="104"/>
      <c r="D815" s="104"/>
      <c r="E815" s="104"/>
      <c r="F815" s="104"/>
    </row>
    <row r="816">
      <c r="A816" s="136"/>
      <c r="B816" s="104"/>
      <c r="C816" s="104"/>
      <c r="D816" s="104"/>
      <c r="E816" s="104"/>
      <c r="F816" s="104"/>
    </row>
    <row r="817">
      <c r="A817" s="136"/>
      <c r="B817" s="104"/>
      <c r="C817" s="104"/>
      <c r="D817" s="104"/>
      <c r="E817" s="104"/>
      <c r="F817" s="104"/>
    </row>
    <row r="818">
      <c r="A818" s="136"/>
      <c r="B818" s="104"/>
      <c r="C818" s="104"/>
      <c r="D818" s="104"/>
      <c r="E818" s="104"/>
      <c r="F818" s="104"/>
    </row>
    <row r="819">
      <c r="A819" s="136"/>
      <c r="B819" s="104"/>
      <c r="C819" s="104"/>
      <c r="D819" s="104"/>
      <c r="E819" s="104"/>
      <c r="F819" s="104"/>
    </row>
    <row r="820">
      <c r="A820" s="136"/>
      <c r="B820" s="104"/>
      <c r="C820" s="104"/>
      <c r="D820" s="104"/>
      <c r="E820" s="104"/>
      <c r="F820" s="104"/>
    </row>
    <row r="821">
      <c r="A821" s="136"/>
      <c r="B821" s="104"/>
      <c r="C821" s="104"/>
      <c r="D821" s="104"/>
      <c r="E821" s="104"/>
      <c r="F821" s="104"/>
    </row>
    <row r="822">
      <c r="A822" s="136"/>
      <c r="B822" s="104"/>
      <c r="C822" s="104"/>
      <c r="D822" s="104"/>
      <c r="E822" s="104"/>
      <c r="F822" s="104"/>
    </row>
    <row r="823">
      <c r="A823" s="136"/>
      <c r="B823" s="104"/>
      <c r="C823" s="104"/>
      <c r="D823" s="104"/>
      <c r="E823" s="104"/>
      <c r="F823" s="104"/>
    </row>
    <row r="824">
      <c r="A824" s="136"/>
      <c r="B824" s="104"/>
      <c r="C824" s="104"/>
      <c r="D824" s="104"/>
      <c r="E824" s="104"/>
      <c r="F824" s="104"/>
    </row>
    <row r="825">
      <c r="A825" s="136"/>
      <c r="B825" s="104"/>
      <c r="C825" s="104"/>
      <c r="D825" s="104"/>
      <c r="E825" s="104"/>
      <c r="F825" s="104"/>
    </row>
    <row r="826">
      <c r="A826" s="136"/>
      <c r="B826" s="104"/>
      <c r="C826" s="104"/>
      <c r="D826" s="104"/>
      <c r="E826" s="104"/>
      <c r="F826" s="104"/>
    </row>
    <row r="827">
      <c r="A827" s="136"/>
      <c r="B827" s="104"/>
      <c r="C827" s="104"/>
      <c r="D827" s="104"/>
      <c r="E827" s="104"/>
      <c r="F827" s="104"/>
    </row>
    <row r="828">
      <c r="A828" s="136"/>
      <c r="B828" s="104"/>
      <c r="C828" s="104"/>
      <c r="D828" s="104"/>
      <c r="E828" s="104"/>
      <c r="F828" s="104"/>
    </row>
    <row r="829">
      <c r="A829" s="136"/>
      <c r="B829" s="104"/>
      <c r="C829" s="104"/>
      <c r="D829" s="104"/>
      <c r="E829" s="104"/>
      <c r="F829" s="104"/>
    </row>
    <row r="830">
      <c r="A830" s="136"/>
      <c r="B830" s="104"/>
      <c r="C830" s="104"/>
      <c r="D830" s="104"/>
      <c r="E830" s="104"/>
      <c r="F830" s="104"/>
    </row>
    <row r="831">
      <c r="A831" s="136"/>
      <c r="B831" s="104"/>
      <c r="C831" s="104"/>
      <c r="D831" s="104"/>
      <c r="E831" s="104"/>
      <c r="F831" s="104"/>
    </row>
    <row r="832">
      <c r="A832" s="136"/>
      <c r="B832" s="104"/>
      <c r="C832" s="104"/>
      <c r="D832" s="104"/>
      <c r="E832" s="104"/>
      <c r="F832" s="104"/>
    </row>
    <row r="833">
      <c r="A833" s="136"/>
      <c r="B833" s="104"/>
      <c r="C833" s="104"/>
      <c r="D833" s="104"/>
      <c r="E833" s="104"/>
      <c r="F833" s="104"/>
    </row>
    <row r="834">
      <c r="A834" s="136"/>
      <c r="B834" s="104"/>
      <c r="C834" s="104"/>
      <c r="D834" s="104"/>
      <c r="E834" s="104"/>
      <c r="F834" s="104"/>
    </row>
    <row r="835">
      <c r="A835" s="136"/>
      <c r="B835" s="104"/>
      <c r="C835" s="104"/>
      <c r="D835" s="104"/>
      <c r="E835" s="104"/>
      <c r="F835" s="104"/>
    </row>
    <row r="836">
      <c r="A836" s="136"/>
      <c r="B836" s="104"/>
      <c r="C836" s="104"/>
      <c r="D836" s="104"/>
      <c r="E836" s="104"/>
      <c r="F836" s="104"/>
    </row>
    <row r="837">
      <c r="A837" s="136"/>
      <c r="B837" s="104"/>
      <c r="C837" s="104"/>
      <c r="D837" s="104"/>
      <c r="E837" s="104"/>
      <c r="F837" s="104"/>
    </row>
    <row r="838">
      <c r="A838" s="136"/>
      <c r="B838" s="104"/>
      <c r="C838" s="104"/>
      <c r="D838" s="104"/>
      <c r="E838" s="104"/>
      <c r="F838" s="104"/>
    </row>
    <row r="839">
      <c r="A839" s="136"/>
      <c r="B839" s="104"/>
      <c r="C839" s="104"/>
      <c r="D839" s="104"/>
      <c r="E839" s="104"/>
      <c r="F839" s="104"/>
    </row>
    <row r="840">
      <c r="A840" s="136"/>
      <c r="B840" s="104"/>
      <c r="C840" s="104"/>
      <c r="D840" s="104"/>
      <c r="E840" s="104"/>
      <c r="F840" s="104"/>
    </row>
    <row r="841">
      <c r="A841" s="136"/>
      <c r="B841" s="104"/>
      <c r="C841" s="104"/>
      <c r="D841" s="104"/>
      <c r="E841" s="104"/>
      <c r="F841" s="104"/>
    </row>
    <row r="842">
      <c r="A842" s="136"/>
      <c r="B842" s="104"/>
      <c r="C842" s="104"/>
      <c r="D842" s="104"/>
      <c r="E842" s="104"/>
      <c r="F842" s="104"/>
    </row>
    <row r="843">
      <c r="A843" s="136"/>
      <c r="B843" s="104"/>
      <c r="C843" s="104"/>
      <c r="D843" s="104"/>
      <c r="E843" s="104"/>
      <c r="F843" s="104"/>
    </row>
    <row r="844">
      <c r="A844" s="136"/>
      <c r="B844" s="104"/>
      <c r="C844" s="104"/>
      <c r="D844" s="104"/>
      <c r="E844" s="104"/>
      <c r="F844" s="104"/>
    </row>
    <row r="845">
      <c r="A845" s="136"/>
      <c r="B845" s="104"/>
      <c r="C845" s="104"/>
      <c r="D845" s="104"/>
      <c r="E845" s="104"/>
      <c r="F845" s="104"/>
    </row>
    <row r="846">
      <c r="A846" s="136"/>
      <c r="B846" s="104"/>
      <c r="C846" s="104"/>
      <c r="D846" s="104"/>
      <c r="E846" s="104"/>
      <c r="F846" s="104"/>
    </row>
    <row r="847">
      <c r="A847" s="136"/>
      <c r="B847" s="104"/>
      <c r="C847" s="104"/>
      <c r="D847" s="104"/>
      <c r="E847" s="104"/>
      <c r="F847" s="104"/>
    </row>
    <row r="848">
      <c r="A848" s="136"/>
      <c r="B848" s="104"/>
      <c r="C848" s="104"/>
      <c r="D848" s="104"/>
      <c r="E848" s="104"/>
      <c r="F848" s="104"/>
    </row>
    <row r="849">
      <c r="A849" s="136"/>
      <c r="B849" s="104"/>
      <c r="C849" s="104"/>
      <c r="D849" s="104"/>
      <c r="E849" s="104"/>
      <c r="F849" s="104"/>
    </row>
    <row r="850">
      <c r="A850" s="136"/>
      <c r="B850" s="104"/>
      <c r="C850" s="104"/>
      <c r="D850" s="104"/>
      <c r="E850" s="104"/>
      <c r="F850" s="104"/>
    </row>
    <row r="851">
      <c r="A851" s="136"/>
      <c r="B851" s="104"/>
      <c r="C851" s="104"/>
      <c r="D851" s="104"/>
      <c r="E851" s="104"/>
      <c r="F851" s="104"/>
    </row>
    <row r="852">
      <c r="A852" s="136"/>
      <c r="B852" s="104"/>
      <c r="C852" s="104"/>
      <c r="D852" s="104"/>
      <c r="E852" s="104"/>
      <c r="F852" s="104"/>
    </row>
    <row r="853">
      <c r="A853" s="136"/>
      <c r="B853" s="104"/>
      <c r="C853" s="104"/>
      <c r="D853" s="104"/>
      <c r="E853" s="104"/>
      <c r="F853" s="104"/>
    </row>
    <row r="854">
      <c r="A854" s="136"/>
      <c r="B854" s="104"/>
      <c r="C854" s="104"/>
      <c r="D854" s="104"/>
      <c r="E854" s="104"/>
      <c r="F854" s="104"/>
    </row>
    <row r="855">
      <c r="A855" s="136"/>
      <c r="B855" s="104"/>
      <c r="C855" s="104"/>
      <c r="D855" s="104"/>
      <c r="E855" s="104"/>
      <c r="F855" s="104"/>
    </row>
    <row r="856">
      <c r="A856" s="136"/>
      <c r="B856" s="104"/>
      <c r="C856" s="104"/>
      <c r="D856" s="104"/>
      <c r="E856" s="104"/>
      <c r="F856" s="104"/>
    </row>
    <row r="857">
      <c r="A857" s="136"/>
      <c r="B857" s="104"/>
      <c r="C857" s="104"/>
      <c r="D857" s="104"/>
      <c r="E857" s="104"/>
      <c r="F857" s="104"/>
    </row>
    <row r="858">
      <c r="A858" s="136"/>
      <c r="B858" s="104"/>
      <c r="C858" s="104"/>
      <c r="D858" s="104"/>
      <c r="E858" s="104"/>
      <c r="F858" s="104"/>
    </row>
    <row r="859">
      <c r="A859" s="136"/>
      <c r="B859" s="104"/>
      <c r="C859" s="104"/>
      <c r="D859" s="104"/>
      <c r="E859" s="104"/>
      <c r="F859" s="104"/>
    </row>
    <row r="860">
      <c r="A860" s="136"/>
      <c r="B860" s="104"/>
      <c r="C860" s="104"/>
      <c r="D860" s="104"/>
      <c r="E860" s="104"/>
      <c r="F860" s="104"/>
    </row>
    <row r="861">
      <c r="A861" s="136"/>
      <c r="B861" s="104"/>
      <c r="C861" s="104"/>
      <c r="D861" s="104"/>
      <c r="E861" s="104"/>
      <c r="F861" s="104"/>
    </row>
    <row r="862">
      <c r="A862" s="136"/>
      <c r="B862" s="104"/>
      <c r="C862" s="104"/>
      <c r="D862" s="104"/>
      <c r="E862" s="104"/>
      <c r="F862" s="104"/>
    </row>
    <row r="863">
      <c r="A863" s="136"/>
      <c r="B863" s="104"/>
      <c r="C863" s="104"/>
      <c r="D863" s="104"/>
      <c r="E863" s="104"/>
      <c r="F863" s="104"/>
    </row>
    <row r="864">
      <c r="A864" s="136"/>
      <c r="B864" s="104"/>
      <c r="C864" s="104"/>
      <c r="D864" s="104"/>
      <c r="E864" s="104"/>
      <c r="F864" s="104"/>
    </row>
    <row r="865">
      <c r="A865" s="136"/>
      <c r="B865" s="104"/>
      <c r="C865" s="104"/>
      <c r="D865" s="104"/>
      <c r="E865" s="104"/>
      <c r="F865" s="104"/>
    </row>
    <row r="866">
      <c r="A866" s="136"/>
      <c r="B866" s="104"/>
      <c r="C866" s="104"/>
      <c r="D866" s="104"/>
      <c r="E866" s="104"/>
      <c r="F866" s="104"/>
    </row>
    <row r="867">
      <c r="A867" s="136"/>
      <c r="B867" s="104"/>
      <c r="C867" s="104"/>
      <c r="D867" s="104"/>
      <c r="E867" s="104"/>
      <c r="F867" s="104"/>
    </row>
    <row r="868">
      <c r="A868" s="136"/>
      <c r="B868" s="104"/>
      <c r="C868" s="104"/>
      <c r="D868" s="104"/>
      <c r="E868" s="104"/>
      <c r="F868" s="104"/>
    </row>
    <row r="869">
      <c r="A869" s="136"/>
      <c r="B869" s="104"/>
      <c r="C869" s="104"/>
      <c r="D869" s="104"/>
      <c r="E869" s="104"/>
      <c r="F869" s="104"/>
    </row>
    <row r="870">
      <c r="A870" s="136"/>
      <c r="B870" s="104"/>
      <c r="C870" s="104"/>
      <c r="D870" s="104"/>
      <c r="E870" s="104"/>
      <c r="F870" s="104"/>
    </row>
    <row r="871">
      <c r="A871" s="136"/>
      <c r="B871" s="104"/>
      <c r="C871" s="104"/>
      <c r="D871" s="104"/>
      <c r="E871" s="104"/>
      <c r="F871" s="104"/>
    </row>
    <row r="872">
      <c r="A872" s="136"/>
      <c r="B872" s="104"/>
      <c r="C872" s="104"/>
      <c r="D872" s="104"/>
      <c r="E872" s="104"/>
      <c r="F872" s="104"/>
    </row>
    <row r="873">
      <c r="A873" s="136"/>
      <c r="B873" s="104"/>
      <c r="C873" s="104"/>
      <c r="D873" s="104"/>
      <c r="E873" s="104"/>
      <c r="F873" s="104"/>
    </row>
    <row r="874">
      <c r="A874" s="136"/>
      <c r="B874" s="104"/>
      <c r="C874" s="104"/>
      <c r="D874" s="104"/>
      <c r="E874" s="104"/>
      <c r="F874" s="104"/>
    </row>
    <row r="875">
      <c r="A875" s="136"/>
      <c r="B875" s="104"/>
      <c r="C875" s="104"/>
      <c r="D875" s="104"/>
      <c r="E875" s="104"/>
      <c r="F875" s="104"/>
    </row>
    <row r="876">
      <c r="A876" s="136"/>
      <c r="B876" s="104"/>
      <c r="C876" s="104"/>
      <c r="D876" s="104"/>
      <c r="E876" s="104"/>
      <c r="F876" s="104"/>
    </row>
    <row r="877">
      <c r="A877" s="136"/>
      <c r="B877" s="104"/>
      <c r="C877" s="104"/>
      <c r="D877" s="104"/>
      <c r="E877" s="104"/>
      <c r="F877" s="104"/>
    </row>
    <row r="878">
      <c r="A878" s="136"/>
      <c r="B878" s="104"/>
      <c r="C878" s="104"/>
      <c r="D878" s="104"/>
      <c r="E878" s="104"/>
      <c r="F878" s="104"/>
    </row>
    <row r="879">
      <c r="A879" s="136"/>
      <c r="B879" s="104"/>
      <c r="C879" s="104"/>
      <c r="D879" s="104"/>
      <c r="E879" s="104"/>
      <c r="F879" s="104"/>
    </row>
    <row r="880">
      <c r="A880" s="136"/>
      <c r="B880" s="104"/>
      <c r="C880" s="104"/>
      <c r="D880" s="104"/>
      <c r="E880" s="104"/>
      <c r="F880" s="104"/>
    </row>
    <row r="881">
      <c r="A881" s="136"/>
      <c r="B881" s="104"/>
      <c r="C881" s="104"/>
      <c r="D881" s="104"/>
      <c r="E881" s="104"/>
      <c r="F881" s="104"/>
    </row>
    <row r="882">
      <c r="A882" s="136"/>
      <c r="B882" s="104"/>
      <c r="C882" s="104"/>
      <c r="D882" s="104"/>
      <c r="E882" s="104"/>
      <c r="F882" s="104"/>
    </row>
    <row r="883">
      <c r="A883" s="136"/>
      <c r="B883" s="104"/>
      <c r="C883" s="104"/>
      <c r="D883" s="104"/>
      <c r="E883" s="104"/>
      <c r="F883" s="104"/>
    </row>
    <row r="884">
      <c r="A884" s="136"/>
      <c r="B884" s="104"/>
      <c r="C884" s="104"/>
      <c r="D884" s="104"/>
      <c r="E884" s="104"/>
      <c r="F884" s="104"/>
    </row>
    <row r="885">
      <c r="A885" s="136"/>
      <c r="B885" s="104"/>
      <c r="C885" s="104"/>
      <c r="D885" s="104"/>
      <c r="E885" s="104"/>
      <c r="F885" s="104"/>
    </row>
    <row r="886">
      <c r="A886" s="136"/>
      <c r="B886" s="104"/>
      <c r="C886" s="104"/>
      <c r="D886" s="104"/>
      <c r="E886" s="104"/>
      <c r="F886" s="104"/>
    </row>
    <row r="887">
      <c r="A887" s="136"/>
      <c r="B887" s="104"/>
      <c r="C887" s="104"/>
      <c r="D887" s="104"/>
      <c r="E887" s="104"/>
      <c r="F887" s="104"/>
    </row>
    <row r="888">
      <c r="A888" s="136"/>
      <c r="B888" s="104"/>
      <c r="C888" s="104"/>
      <c r="D888" s="104"/>
      <c r="E888" s="104"/>
      <c r="F888" s="104"/>
    </row>
    <row r="889">
      <c r="A889" s="136"/>
      <c r="B889" s="104"/>
      <c r="C889" s="104"/>
      <c r="D889" s="104"/>
      <c r="E889" s="104"/>
      <c r="F889" s="104"/>
    </row>
    <row r="890">
      <c r="A890" s="136"/>
      <c r="B890" s="104"/>
      <c r="C890" s="104"/>
      <c r="D890" s="104"/>
      <c r="E890" s="104"/>
      <c r="F890" s="104"/>
    </row>
    <row r="891">
      <c r="A891" s="136"/>
      <c r="B891" s="104"/>
      <c r="C891" s="104"/>
      <c r="D891" s="104"/>
      <c r="E891" s="104"/>
      <c r="F891" s="104"/>
    </row>
    <row r="892">
      <c r="A892" s="136"/>
      <c r="B892" s="104"/>
      <c r="C892" s="104"/>
      <c r="D892" s="104"/>
      <c r="E892" s="104"/>
      <c r="F892" s="104"/>
    </row>
    <row r="893">
      <c r="A893" s="136"/>
      <c r="B893" s="104"/>
      <c r="C893" s="104"/>
      <c r="D893" s="104"/>
      <c r="E893" s="104"/>
      <c r="F893" s="104"/>
    </row>
    <row r="894">
      <c r="A894" s="136"/>
      <c r="B894" s="104"/>
      <c r="C894" s="104"/>
      <c r="D894" s="104"/>
      <c r="E894" s="104"/>
      <c r="F894" s="104"/>
    </row>
    <row r="895">
      <c r="A895" s="136"/>
      <c r="B895" s="104"/>
      <c r="C895" s="104"/>
      <c r="D895" s="104"/>
      <c r="E895" s="104"/>
      <c r="F895" s="104"/>
    </row>
    <row r="896">
      <c r="A896" s="136"/>
      <c r="B896" s="104"/>
      <c r="C896" s="104"/>
      <c r="D896" s="104"/>
      <c r="E896" s="104"/>
      <c r="F896" s="104"/>
    </row>
    <row r="897">
      <c r="A897" s="136"/>
      <c r="B897" s="104"/>
      <c r="C897" s="104"/>
      <c r="D897" s="104"/>
      <c r="E897" s="104"/>
      <c r="F897" s="104"/>
    </row>
    <row r="898">
      <c r="A898" s="136"/>
      <c r="B898" s="104"/>
      <c r="C898" s="104"/>
      <c r="D898" s="104"/>
      <c r="E898" s="104"/>
      <c r="F898" s="104"/>
    </row>
    <row r="899">
      <c r="A899" s="136"/>
      <c r="B899" s="104"/>
      <c r="C899" s="104"/>
      <c r="D899" s="104"/>
      <c r="E899" s="104"/>
      <c r="F899" s="104"/>
    </row>
    <row r="900">
      <c r="A900" s="136"/>
      <c r="B900" s="104"/>
      <c r="C900" s="104"/>
      <c r="D900" s="104"/>
      <c r="E900" s="104"/>
      <c r="F900" s="104"/>
    </row>
    <row r="901">
      <c r="A901" s="136"/>
      <c r="B901" s="104"/>
      <c r="C901" s="104"/>
      <c r="D901" s="104"/>
      <c r="E901" s="104"/>
      <c r="F901" s="104"/>
    </row>
    <row r="902">
      <c r="A902" s="136"/>
      <c r="B902" s="104"/>
      <c r="C902" s="104"/>
      <c r="D902" s="104"/>
      <c r="E902" s="104"/>
      <c r="F902" s="104"/>
    </row>
    <row r="903">
      <c r="A903" s="136"/>
      <c r="B903" s="104"/>
      <c r="C903" s="104"/>
      <c r="D903" s="104"/>
      <c r="E903" s="104"/>
      <c r="F903" s="104"/>
    </row>
    <row r="904">
      <c r="A904" s="136"/>
      <c r="B904" s="104"/>
      <c r="C904" s="104"/>
      <c r="D904" s="104"/>
      <c r="E904" s="104"/>
      <c r="F904" s="104"/>
    </row>
    <row r="905">
      <c r="A905" s="136"/>
      <c r="B905" s="104"/>
      <c r="C905" s="104"/>
      <c r="D905" s="104"/>
      <c r="E905" s="104"/>
      <c r="F905" s="104"/>
    </row>
    <row r="906">
      <c r="A906" s="136"/>
      <c r="B906" s="104"/>
      <c r="C906" s="104"/>
      <c r="D906" s="104"/>
      <c r="E906" s="104"/>
      <c r="F906" s="104"/>
    </row>
    <row r="907">
      <c r="A907" s="136"/>
      <c r="B907" s="104"/>
      <c r="C907" s="104"/>
      <c r="D907" s="104"/>
      <c r="E907" s="104"/>
      <c r="F907" s="104"/>
    </row>
    <row r="908">
      <c r="A908" s="136"/>
      <c r="B908" s="104"/>
      <c r="C908" s="104"/>
      <c r="D908" s="104"/>
      <c r="E908" s="104"/>
      <c r="F908" s="104"/>
    </row>
    <row r="909">
      <c r="A909" s="136"/>
      <c r="B909" s="104"/>
      <c r="C909" s="104"/>
      <c r="D909" s="104"/>
      <c r="E909" s="104"/>
      <c r="F909" s="104"/>
    </row>
    <row r="910">
      <c r="A910" s="136"/>
      <c r="B910" s="104"/>
      <c r="C910" s="104"/>
      <c r="D910" s="104"/>
      <c r="E910" s="104"/>
      <c r="F910" s="104"/>
    </row>
    <row r="911">
      <c r="A911" s="136"/>
      <c r="B911" s="104"/>
      <c r="C911" s="104"/>
      <c r="D911" s="104"/>
      <c r="E911" s="104"/>
      <c r="F911" s="104"/>
    </row>
    <row r="912">
      <c r="A912" s="136"/>
      <c r="B912" s="104"/>
      <c r="C912" s="104"/>
      <c r="D912" s="104"/>
      <c r="E912" s="104"/>
      <c r="F912" s="104"/>
    </row>
    <row r="913">
      <c r="A913" s="136"/>
      <c r="B913" s="104"/>
      <c r="C913" s="104"/>
      <c r="D913" s="104"/>
      <c r="E913" s="104"/>
      <c r="F913" s="104"/>
    </row>
    <row r="914">
      <c r="A914" s="136"/>
      <c r="B914" s="104"/>
      <c r="C914" s="104"/>
      <c r="D914" s="104"/>
      <c r="E914" s="104"/>
      <c r="F914" s="104"/>
    </row>
    <row r="915">
      <c r="A915" s="136"/>
      <c r="B915" s="104"/>
      <c r="C915" s="104"/>
      <c r="D915" s="104"/>
      <c r="E915" s="104"/>
      <c r="F915" s="104"/>
    </row>
    <row r="916">
      <c r="A916" s="136"/>
      <c r="B916" s="104"/>
      <c r="C916" s="104"/>
      <c r="D916" s="104"/>
      <c r="E916" s="104"/>
      <c r="F916" s="104"/>
    </row>
    <row r="917">
      <c r="A917" s="136"/>
      <c r="B917" s="104"/>
      <c r="C917" s="104"/>
      <c r="D917" s="104"/>
      <c r="E917" s="104"/>
      <c r="F917" s="104"/>
    </row>
    <row r="918">
      <c r="A918" s="136"/>
      <c r="B918" s="104"/>
      <c r="C918" s="104"/>
      <c r="D918" s="104"/>
      <c r="E918" s="104"/>
      <c r="F918" s="104"/>
    </row>
    <row r="919">
      <c r="A919" s="136"/>
      <c r="B919" s="104"/>
      <c r="C919" s="104"/>
      <c r="D919" s="104"/>
      <c r="E919" s="104"/>
      <c r="F919" s="104"/>
    </row>
    <row r="920">
      <c r="A920" s="136"/>
      <c r="B920" s="104"/>
      <c r="C920" s="104"/>
      <c r="D920" s="104"/>
      <c r="E920" s="104"/>
      <c r="F920" s="104"/>
    </row>
    <row r="921">
      <c r="A921" s="136"/>
      <c r="B921" s="104"/>
      <c r="C921" s="104"/>
      <c r="D921" s="104"/>
      <c r="E921" s="104"/>
      <c r="F921" s="104"/>
    </row>
    <row r="922">
      <c r="A922" s="136"/>
      <c r="B922" s="104"/>
      <c r="C922" s="104"/>
      <c r="D922" s="104"/>
      <c r="E922" s="104"/>
      <c r="F922" s="104"/>
    </row>
    <row r="923">
      <c r="A923" s="136"/>
      <c r="B923" s="104"/>
      <c r="C923" s="104"/>
      <c r="D923" s="104"/>
      <c r="E923" s="104"/>
      <c r="F923" s="104"/>
    </row>
    <row r="924">
      <c r="A924" s="136"/>
      <c r="B924" s="104"/>
      <c r="C924" s="104"/>
      <c r="D924" s="104"/>
      <c r="E924" s="104"/>
      <c r="F924" s="104"/>
    </row>
    <row r="925">
      <c r="A925" s="136"/>
      <c r="B925" s="104"/>
      <c r="C925" s="104"/>
      <c r="D925" s="104"/>
      <c r="E925" s="104"/>
      <c r="F925" s="104"/>
    </row>
    <row r="926">
      <c r="A926" s="136"/>
      <c r="B926" s="104"/>
      <c r="C926" s="104"/>
      <c r="D926" s="104"/>
      <c r="E926" s="104"/>
      <c r="F926" s="104"/>
    </row>
    <row r="927">
      <c r="A927" s="136"/>
      <c r="B927" s="104"/>
      <c r="C927" s="104"/>
      <c r="D927" s="104"/>
      <c r="E927" s="104"/>
      <c r="F927" s="104"/>
    </row>
    <row r="928">
      <c r="A928" s="136"/>
      <c r="B928" s="104"/>
      <c r="C928" s="104"/>
      <c r="D928" s="104"/>
      <c r="E928" s="104"/>
      <c r="F928" s="104"/>
    </row>
    <row r="929">
      <c r="A929" s="136"/>
      <c r="B929" s="104"/>
      <c r="C929" s="104"/>
      <c r="D929" s="104"/>
      <c r="E929" s="104"/>
      <c r="F929" s="104"/>
    </row>
    <row r="930">
      <c r="A930" s="136"/>
      <c r="B930" s="104"/>
      <c r="C930" s="104"/>
      <c r="D930" s="104"/>
      <c r="E930" s="104"/>
      <c r="F930" s="104"/>
    </row>
    <row r="931">
      <c r="A931" s="136"/>
      <c r="B931" s="104"/>
      <c r="C931" s="104"/>
      <c r="D931" s="104"/>
      <c r="E931" s="104"/>
      <c r="F931" s="104"/>
    </row>
    <row r="932">
      <c r="A932" s="136"/>
      <c r="B932" s="104"/>
      <c r="C932" s="104"/>
      <c r="D932" s="104"/>
      <c r="E932" s="104"/>
      <c r="F932" s="104"/>
    </row>
    <row r="933">
      <c r="A933" s="136"/>
      <c r="B933" s="104"/>
      <c r="C933" s="104"/>
      <c r="D933" s="104"/>
      <c r="E933" s="104"/>
      <c r="F933" s="104"/>
    </row>
    <row r="934">
      <c r="A934" s="136"/>
      <c r="B934" s="104"/>
      <c r="C934" s="104"/>
      <c r="D934" s="104"/>
      <c r="E934" s="104"/>
      <c r="F934" s="104"/>
    </row>
    <row r="935">
      <c r="A935" s="136"/>
      <c r="B935" s="104"/>
      <c r="C935" s="104"/>
      <c r="D935" s="104"/>
      <c r="E935" s="104"/>
      <c r="F935" s="104"/>
    </row>
    <row r="936">
      <c r="A936" s="136"/>
      <c r="B936" s="104"/>
      <c r="C936" s="104"/>
      <c r="D936" s="104"/>
      <c r="E936" s="104"/>
      <c r="F936" s="104"/>
    </row>
    <row r="937">
      <c r="A937" s="136"/>
      <c r="B937" s="104"/>
      <c r="C937" s="104"/>
      <c r="D937" s="104"/>
      <c r="E937" s="104"/>
      <c r="F937" s="104"/>
    </row>
    <row r="938">
      <c r="A938" s="136"/>
      <c r="B938" s="104"/>
      <c r="C938" s="104"/>
      <c r="D938" s="104"/>
      <c r="E938" s="104"/>
      <c r="F938" s="104"/>
    </row>
    <row r="939">
      <c r="A939" s="136"/>
      <c r="B939" s="104"/>
      <c r="C939" s="104"/>
      <c r="D939" s="104"/>
      <c r="E939" s="104"/>
      <c r="F939" s="104"/>
    </row>
    <row r="940">
      <c r="A940" s="136"/>
      <c r="B940" s="104"/>
      <c r="C940" s="104"/>
      <c r="D940" s="104"/>
      <c r="E940" s="104"/>
      <c r="F940" s="104"/>
    </row>
    <row r="941">
      <c r="A941" s="136"/>
      <c r="B941" s="104"/>
      <c r="C941" s="104"/>
      <c r="D941" s="104"/>
      <c r="E941" s="104"/>
      <c r="F941" s="104"/>
    </row>
    <row r="942">
      <c r="A942" s="136"/>
      <c r="B942" s="104"/>
      <c r="C942" s="104"/>
      <c r="D942" s="104"/>
      <c r="E942" s="104"/>
      <c r="F942" s="104"/>
    </row>
    <row r="943">
      <c r="A943" s="136"/>
      <c r="B943" s="104"/>
      <c r="C943" s="104"/>
      <c r="D943" s="104"/>
      <c r="E943" s="104"/>
      <c r="F943" s="104"/>
    </row>
    <row r="944">
      <c r="A944" s="136"/>
      <c r="B944" s="104"/>
      <c r="C944" s="104"/>
      <c r="D944" s="104"/>
      <c r="E944" s="104"/>
      <c r="F944" s="104"/>
    </row>
    <row r="945">
      <c r="A945" s="136"/>
      <c r="B945" s="104"/>
      <c r="C945" s="104"/>
      <c r="D945" s="104"/>
      <c r="E945" s="104"/>
      <c r="F945" s="104"/>
    </row>
    <row r="946">
      <c r="A946" s="136"/>
      <c r="B946" s="104"/>
      <c r="C946" s="104"/>
      <c r="D946" s="104"/>
      <c r="E946" s="104"/>
      <c r="F946" s="104"/>
    </row>
    <row r="947">
      <c r="A947" s="136"/>
      <c r="B947" s="104"/>
      <c r="C947" s="104"/>
      <c r="D947" s="104"/>
      <c r="E947" s="104"/>
      <c r="F947" s="104"/>
    </row>
    <row r="948">
      <c r="A948" s="136"/>
      <c r="B948" s="104"/>
      <c r="C948" s="104"/>
      <c r="D948" s="104"/>
      <c r="E948" s="104"/>
      <c r="F948" s="104"/>
    </row>
    <row r="949">
      <c r="A949" s="136"/>
      <c r="B949" s="104"/>
      <c r="C949" s="104"/>
      <c r="D949" s="104"/>
      <c r="E949" s="104"/>
      <c r="F949" s="104"/>
    </row>
    <row r="950">
      <c r="A950" s="136"/>
      <c r="B950" s="104"/>
      <c r="C950" s="104"/>
      <c r="D950" s="104"/>
      <c r="E950" s="104"/>
      <c r="F950" s="104"/>
    </row>
    <row r="951">
      <c r="A951" s="136"/>
      <c r="B951" s="104"/>
      <c r="C951" s="104"/>
      <c r="D951" s="104"/>
      <c r="E951" s="104"/>
      <c r="F951" s="104"/>
    </row>
    <row r="952">
      <c r="A952" s="136"/>
      <c r="B952" s="104"/>
      <c r="C952" s="104"/>
      <c r="D952" s="104"/>
      <c r="E952" s="104"/>
      <c r="F952" s="104"/>
    </row>
    <row r="953">
      <c r="A953" s="136"/>
      <c r="B953" s="104"/>
      <c r="C953" s="104"/>
      <c r="D953" s="104"/>
      <c r="E953" s="104"/>
      <c r="F953" s="104"/>
    </row>
    <row r="954">
      <c r="A954" s="136"/>
      <c r="B954" s="104"/>
      <c r="C954" s="104"/>
      <c r="D954" s="104"/>
      <c r="E954" s="104"/>
      <c r="F954" s="104"/>
    </row>
    <row r="955">
      <c r="A955" s="136"/>
      <c r="B955" s="104"/>
      <c r="C955" s="104"/>
      <c r="D955" s="104"/>
      <c r="E955" s="104"/>
      <c r="F955" s="104"/>
    </row>
    <row r="956">
      <c r="A956" s="136"/>
      <c r="B956" s="104"/>
      <c r="C956" s="104"/>
      <c r="D956" s="104"/>
      <c r="E956" s="104"/>
      <c r="F956" s="104"/>
    </row>
    <row r="957">
      <c r="A957" s="136"/>
      <c r="B957" s="104"/>
      <c r="C957" s="104"/>
      <c r="D957" s="104"/>
      <c r="E957" s="104"/>
      <c r="F957" s="104"/>
    </row>
    <row r="958">
      <c r="A958" s="136"/>
      <c r="B958" s="104"/>
      <c r="C958" s="104"/>
      <c r="D958" s="104"/>
      <c r="E958" s="104"/>
      <c r="F958" s="104"/>
    </row>
    <row r="959">
      <c r="A959" s="136"/>
      <c r="B959" s="104"/>
      <c r="C959" s="104"/>
      <c r="D959" s="104"/>
      <c r="E959" s="104"/>
      <c r="F959" s="104"/>
    </row>
    <row r="960">
      <c r="A960" s="136"/>
      <c r="B960" s="104"/>
      <c r="C960" s="104"/>
      <c r="D960" s="104"/>
      <c r="E960" s="104"/>
      <c r="F960" s="104"/>
    </row>
    <row r="961">
      <c r="A961" s="136"/>
      <c r="B961" s="104"/>
      <c r="C961" s="104"/>
      <c r="D961" s="104"/>
      <c r="E961" s="104"/>
      <c r="F961" s="104"/>
    </row>
    <row r="962">
      <c r="A962" s="136"/>
      <c r="B962" s="104"/>
      <c r="C962" s="104"/>
      <c r="D962" s="104"/>
      <c r="E962" s="104"/>
      <c r="F962" s="104"/>
    </row>
    <row r="963">
      <c r="A963" s="136"/>
      <c r="B963" s="104"/>
      <c r="C963" s="104"/>
      <c r="D963" s="104"/>
      <c r="E963" s="104"/>
      <c r="F963" s="104"/>
    </row>
    <row r="964">
      <c r="A964" s="136"/>
      <c r="B964" s="104"/>
      <c r="C964" s="104"/>
      <c r="D964" s="104"/>
      <c r="E964" s="104"/>
      <c r="F964" s="104"/>
    </row>
    <row r="965">
      <c r="A965" s="136"/>
      <c r="B965" s="104"/>
      <c r="C965" s="104"/>
      <c r="D965" s="104"/>
      <c r="E965" s="104"/>
      <c r="F965" s="104"/>
    </row>
    <row r="966">
      <c r="A966" s="136"/>
      <c r="B966" s="104"/>
      <c r="C966" s="104"/>
      <c r="D966" s="104"/>
      <c r="E966" s="104"/>
      <c r="F966" s="104"/>
    </row>
    <row r="967">
      <c r="A967" s="136"/>
      <c r="B967" s="104"/>
      <c r="C967" s="104"/>
      <c r="D967" s="104"/>
      <c r="E967" s="104"/>
      <c r="F967" s="104"/>
    </row>
    <row r="968">
      <c r="A968" s="136"/>
      <c r="B968" s="104"/>
      <c r="C968" s="104"/>
      <c r="D968" s="104"/>
      <c r="E968" s="104"/>
      <c r="F968" s="104"/>
    </row>
    <row r="969">
      <c r="A969" s="136"/>
      <c r="B969" s="104"/>
      <c r="C969" s="104"/>
      <c r="D969" s="104"/>
      <c r="E969" s="104"/>
      <c r="F969" s="104"/>
    </row>
    <row r="970">
      <c r="A970" s="136"/>
      <c r="B970" s="104"/>
      <c r="C970" s="104"/>
      <c r="D970" s="104"/>
      <c r="E970" s="104"/>
      <c r="F970" s="104"/>
    </row>
    <row r="971">
      <c r="A971" s="136"/>
      <c r="B971" s="104"/>
      <c r="C971" s="104"/>
      <c r="D971" s="104"/>
      <c r="E971" s="104"/>
      <c r="F971" s="104"/>
    </row>
    <row r="972">
      <c r="A972" s="136"/>
      <c r="B972" s="104"/>
      <c r="C972" s="104"/>
      <c r="D972" s="104"/>
      <c r="E972" s="104"/>
      <c r="F972" s="104"/>
    </row>
    <row r="973">
      <c r="A973" s="136"/>
      <c r="B973" s="104"/>
      <c r="C973" s="104"/>
      <c r="D973" s="104"/>
      <c r="E973" s="104"/>
      <c r="F973" s="104"/>
    </row>
    <row r="974">
      <c r="A974" s="136"/>
      <c r="B974" s="104"/>
      <c r="C974" s="104"/>
      <c r="D974" s="104"/>
      <c r="E974" s="104"/>
      <c r="F974" s="104"/>
    </row>
    <row r="975">
      <c r="A975" s="136"/>
      <c r="B975" s="104"/>
      <c r="C975" s="104"/>
      <c r="D975" s="104"/>
      <c r="E975" s="104"/>
      <c r="F975" s="104"/>
    </row>
    <row r="976">
      <c r="A976" s="136"/>
      <c r="B976" s="104"/>
      <c r="C976" s="104"/>
      <c r="D976" s="104"/>
      <c r="E976" s="104"/>
      <c r="F976" s="104"/>
    </row>
    <row r="977">
      <c r="A977" s="136"/>
      <c r="B977" s="104"/>
      <c r="C977" s="104"/>
      <c r="D977" s="104"/>
      <c r="E977" s="104"/>
      <c r="F977" s="104"/>
    </row>
    <row r="978">
      <c r="A978" s="136"/>
      <c r="B978" s="104"/>
      <c r="C978" s="104"/>
      <c r="D978" s="104"/>
      <c r="E978" s="104"/>
      <c r="F978" s="104"/>
    </row>
    <row r="979">
      <c r="A979" s="136"/>
      <c r="B979" s="104"/>
      <c r="C979" s="104"/>
      <c r="D979" s="104"/>
      <c r="E979" s="104"/>
      <c r="F979" s="104"/>
    </row>
    <row r="980">
      <c r="A980" s="136"/>
      <c r="B980" s="104"/>
      <c r="C980" s="104"/>
      <c r="D980" s="104"/>
      <c r="E980" s="104"/>
      <c r="F980" s="104"/>
    </row>
    <row r="981">
      <c r="A981" s="136"/>
      <c r="B981" s="104"/>
      <c r="C981" s="104"/>
      <c r="D981" s="104"/>
      <c r="E981" s="104"/>
      <c r="F981" s="104"/>
    </row>
    <row r="982">
      <c r="A982" s="136"/>
      <c r="B982" s="104"/>
      <c r="C982" s="104"/>
      <c r="D982" s="104"/>
      <c r="E982" s="104"/>
      <c r="F982" s="104"/>
    </row>
    <row r="983">
      <c r="A983" s="136"/>
      <c r="B983" s="104"/>
      <c r="C983" s="104"/>
      <c r="D983" s="104"/>
      <c r="E983" s="104"/>
      <c r="F983" s="104"/>
    </row>
    <row r="984">
      <c r="A984" s="136"/>
      <c r="B984" s="104"/>
      <c r="C984" s="104"/>
      <c r="D984" s="104"/>
      <c r="E984" s="104"/>
      <c r="F984" s="104"/>
    </row>
    <row r="985">
      <c r="A985" s="136"/>
      <c r="B985" s="104"/>
      <c r="C985" s="104"/>
      <c r="D985" s="104"/>
      <c r="E985" s="104"/>
      <c r="F985" s="104"/>
    </row>
    <row r="986">
      <c r="A986" s="136"/>
      <c r="B986" s="104"/>
      <c r="C986" s="104"/>
      <c r="D986" s="104"/>
      <c r="E986" s="104"/>
      <c r="F986" s="104"/>
    </row>
    <row r="987">
      <c r="A987" s="136"/>
      <c r="B987" s="104"/>
      <c r="C987" s="104"/>
      <c r="D987" s="104"/>
      <c r="E987" s="104"/>
      <c r="F987" s="104"/>
    </row>
    <row r="988">
      <c r="A988" s="136"/>
      <c r="B988" s="104"/>
      <c r="C988" s="104"/>
      <c r="D988" s="104"/>
      <c r="E988" s="104"/>
      <c r="F988" s="104"/>
    </row>
    <row r="989">
      <c r="A989" s="136"/>
      <c r="B989" s="104"/>
      <c r="C989" s="104"/>
      <c r="D989" s="104"/>
      <c r="E989" s="104"/>
      <c r="F989" s="104"/>
    </row>
    <row r="990">
      <c r="A990" s="136"/>
      <c r="B990" s="104"/>
      <c r="C990" s="104"/>
      <c r="D990" s="104"/>
      <c r="E990" s="104"/>
      <c r="F990" s="104"/>
    </row>
    <row r="991">
      <c r="A991" s="136"/>
      <c r="B991" s="104"/>
      <c r="C991" s="104"/>
      <c r="D991" s="104"/>
      <c r="E991" s="104"/>
      <c r="F991" s="104"/>
    </row>
    <row r="992">
      <c r="A992" s="136"/>
      <c r="B992" s="104"/>
      <c r="C992" s="104"/>
      <c r="D992" s="104"/>
      <c r="E992" s="104"/>
      <c r="F992" s="104"/>
    </row>
    <row r="993">
      <c r="A993" s="136"/>
      <c r="B993" s="104"/>
      <c r="C993" s="104"/>
      <c r="D993" s="104"/>
      <c r="E993" s="104"/>
      <c r="F993" s="104"/>
    </row>
    <row r="994">
      <c r="A994" s="136"/>
      <c r="B994" s="104"/>
      <c r="C994" s="104"/>
      <c r="D994" s="104"/>
      <c r="E994" s="104"/>
      <c r="F994" s="104"/>
    </row>
    <row r="995">
      <c r="A995" s="136"/>
      <c r="B995" s="104"/>
      <c r="C995" s="104"/>
      <c r="D995" s="104"/>
      <c r="E995" s="104"/>
      <c r="F995" s="104"/>
    </row>
    <row r="996">
      <c r="A996" s="136"/>
      <c r="B996" s="104"/>
      <c r="C996" s="104"/>
      <c r="D996" s="104"/>
      <c r="E996" s="104"/>
      <c r="F996" s="104"/>
    </row>
    <row r="997">
      <c r="A997" s="136"/>
      <c r="B997" s="104"/>
      <c r="C997" s="104"/>
      <c r="D997" s="104"/>
      <c r="E997" s="104"/>
      <c r="F997" s="104"/>
    </row>
    <row r="998">
      <c r="A998" s="136"/>
      <c r="B998" s="104"/>
      <c r="C998" s="104"/>
      <c r="D998" s="104"/>
      <c r="E998" s="104"/>
      <c r="F998" s="104"/>
    </row>
    <row r="999">
      <c r="A999" s="136"/>
      <c r="B999" s="104"/>
      <c r="C999" s="104"/>
      <c r="D999" s="104"/>
      <c r="E999" s="104"/>
      <c r="F999" s="104"/>
    </row>
    <row r="1000">
      <c r="A1000" s="136"/>
      <c r="B1000" s="104"/>
      <c r="C1000" s="104"/>
      <c r="D1000" s="104"/>
      <c r="E1000" s="104"/>
      <c r="F1000" s="104"/>
    </row>
    <row r="1001">
      <c r="A1001" s="136"/>
      <c r="B1001" s="104"/>
      <c r="C1001" s="104"/>
      <c r="D1001" s="104"/>
      <c r="E1001" s="104"/>
      <c r="F1001" s="10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9" t="s">
        <v>295</v>
      </c>
      <c r="B1" s="150" t="s">
        <v>178</v>
      </c>
      <c r="C1" s="101" t="s">
        <v>296</v>
      </c>
      <c r="D1" s="102" t="s">
        <v>283</v>
      </c>
      <c r="E1" s="102" t="s">
        <v>278</v>
      </c>
      <c r="F1" s="103" t="s">
        <v>270</v>
      </c>
      <c r="G1" s="151"/>
      <c r="H1" s="102" t="s">
        <v>285</v>
      </c>
      <c r="I1" s="103" t="s">
        <v>178</v>
      </c>
      <c r="J1" s="102" t="s">
        <v>296</v>
      </c>
      <c r="K1" s="102" t="s">
        <v>283</v>
      </c>
      <c r="L1" s="102" t="s">
        <v>278</v>
      </c>
      <c r="M1" s="103" t="s">
        <v>270</v>
      </c>
      <c r="N1" s="104"/>
      <c r="O1" s="102" t="s">
        <v>288</v>
      </c>
      <c r="P1" s="102" t="s">
        <v>280</v>
      </c>
      <c r="Q1" s="103" t="s">
        <v>286</v>
      </c>
      <c r="R1" s="103" t="s">
        <v>283</v>
      </c>
      <c r="S1" s="103" t="s">
        <v>287</v>
      </c>
    </row>
    <row r="2">
      <c r="A2" s="105">
        <v>44069.0</v>
      </c>
      <c r="B2" s="114"/>
      <c r="C2" s="114"/>
      <c r="D2" s="124"/>
      <c r="E2" s="114"/>
      <c r="F2" s="116"/>
      <c r="G2" s="151"/>
      <c r="H2" s="152" t="s">
        <v>289</v>
      </c>
      <c r="I2" s="153">
        <f>SUM(E2:E8)/J2</f>
        <v>1</v>
      </c>
      <c r="J2" s="154">
        <f t="shared" ref="J2:K2" si="1">SUM(C2:C8)</f>
        <v>7</v>
      </c>
      <c r="K2" s="155">
        <f t="shared" si="1"/>
        <v>10</v>
      </c>
      <c r="L2" s="156">
        <f t="shared" ref="L2:L5" si="3">I2*J2</f>
        <v>7</v>
      </c>
      <c r="M2" s="157">
        <f>SUM(F2:F8)</f>
        <v>0.01951388889</v>
      </c>
      <c r="N2" s="104"/>
      <c r="O2" s="158" t="s">
        <v>290</v>
      </c>
      <c r="P2" s="141"/>
      <c r="Q2" s="159"/>
      <c r="R2" s="160"/>
      <c r="S2" s="146"/>
    </row>
    <row r="3">
      <c r="A3" s="105">
        <v>44070.0</v>
      </c>
      <c r="B3" s="114"/>
      <c r="C3" s="114"/>
      <c r="D3" s="115"/>
      <c r="E3" s="115"/>
      <c r="F3" s="116"/>
      <c r="G3" s="151"/>
      <c r="H3" s="161" t="s">
        <v>291</v>
      </c>
      <c r="I3" s="141">
        <f>SUM(E9:E15)/J3</f>
        <v>1</v>
      </c>
      <c r="J3" s="154">
        <f t="shared" ref="J3:K3" si="2">SUM(C9:C15)</f>
        <v>17</v>
      </c>
      <c r="K3" s="162">
        <f t="shared" si="2"/>
        <v>39</v>
      </c>
      <c r="L3" s="143">
        <f t="shared" si="3"/>
        <v>17</v>
      </c>
      <c r="M3" s="163">
        <f>SUM(F9:F15)</f>
        <v>0.09357638889</v>
      </c>
      <c r="N3" s="104"/>
      <c r="O3" s="142"/>
      <c r="P3" s="144"/>
      <c r="Q3" s="142"/>
      <c r="R3" s="142"/>
      <c r="S3" s="142"/>
    </row>
    <row r="4">
      <c r="A4" s="105">
        <v>44071.0</v>
      </c>
      <c r="B4" s="114"/>
      <c r="C4" s="114"/>
      <c r="D4" s="115"/>
      <c r="E4" s="115"/>
      <c r="F4" s="116"/>
      <c r="G4" s="151"/>
      <c r="H4" s="152" t="s">
        <v>292</v>
      </c>
      <c r="I4" s="141">
        <f>SUM(E16:E22)/J4</f>
        <v>1</v>
      </c>
      <c r="J4" s="154">
        <f t="shared" ref="J4:K4" si="4">SUM(C16:C22)</f>
        <v>10</v>
      </c>
      <c r="K4" s="162">
        <f t="shared" si="4"/>
        <v>39</v>
      </c>
      <c r="L4" s="141">
        <f t="shared" si="3"/>
        <v>10</v>
      </c>
      <c r="M4" s="163">
        <f>SUM(F16:F22)</f>
        <v>0.05186342593</v>
      </c>
      <c r="N4" s="104"/>
      <c r="O4" s="142"/>
      <c r="P4" s="144"/>
      <c r="Q4" s="142"/>
      <c r="R4" s="142"/>
      <c r="S4" s="142"/>
    </row>
    <row r="5">
      <c r="A5" s="105">
        <v>44072.0</v>
      </c>
      <c r="B5" s="114"/>
      <c r="C5" s="124"/>
      <c r="D5" s="115"/>
      <c r="E5" s="115"/>
      <c r="F5" s="116"/>
      <c r="G5" s="151"/>
      <c r="H5" s="152" t="s">
        <v>293</v>
      </c>
      <c r="I5" s="141">
        <f>SUM(E23:E29)/J5</f>
        <v>1</v>
      </c>
      <c r="J5" s="154">
        <f t="shared" ref="J5:K5" si="5">SUM(C23:C29)</f>
        <v>22</v>
      </c>
      <c r="K5" s="162">
        <f t="shared" si="5"/>
        <v>58</v>
      </c>
      <c r="L5" s="141">
        <f t="shared" si="3"/>
        <v>22</v>
      </c>
      <c r="M5" s="163">
        <f>SUM(F23:F29)</f>
        <v>0.1105555556</v>
      </c>
      <c r="N5" s="104"/>
      <c r="O5" s="142"/>
      <c r="P5" s="143"/>
      <c r="Q5" s="142"/>
      <c r="R5" s="142"/>
      <c r="S5" s="142"/>
    </row>
    <row r="6">
      <c r="A6" s="105">
        <v>44073.0</v>
      </c>
      <c r="B6" s="114"/>
      <c r="C6" s="124"/>
      <c r="D6" s="115"/>
      <c r="E6" s="115"/>
      <c r="F6" s="116"/>
      <c r="G6" s="151"/>
      <c r="H6" s="152" t="s">
        <v>294</v>
      </c>
      <c r="I6" s="141"/>
      <c r="J6" s="164"/>
      <c r="K6" s="162"/>
      <c r="L6" s="141"/>
      <c r="M6" s="163"/>
      <c r="N6" s="104"/>
      <c r="O6" s="104"/>
      <c r="P6" s="104"/>
      <c r="Q6" s="104"/>
      <c r="R6" s="104"/>
      <c r="S6" s="104"/>
    </row>
    <row r="7">
      <c r="A7" s="105">
        <v>44074.0</v>
      </c>
      <c r="B7" s="114"/>
      <c r="C7" s="114"/>
      <c r="D7" s="115"/>
      <c r="E7" s="124"/>
      <c r="F7" s="116"/>
      <c r="G7" s="151"/>
      <c r="H7" s="165">
        <v>44104.0</v>
      </c>
      <c r="I7" s="145"/>
      <c r="J7" s="145"/>
      <c r="K7" s="145"/>
      <c r="L7" s="145"/>
      <c r="M7" s="145"/>
      <c r="N7" s="104"/>
      <c r="O7" s="104"/>
      <c r="P7" s="104"/>
      <c r="Q7" s="104"/>
      <c r="R7" s="104"/>
      <c r="S7" s="104"/>
    </row>
    <row r="8">
      <c r="A8" s="125">
        <v>44075.0</v>
      </c>
      <c r="B8" s="114">
        <f>'Статистики'!B8</f>
        <v>1</v>
      </c>
      <c r="C8" s="118">
        <f>'Статистики'!D8</f>
        <v>7</v>
      </c>
      <c r="D8" s="118">
        <f>'Статистики'!E8</f>
        <v>10</v>
      </c>
      <c r="E8" s="114">
        <f>'Статистики'!C8</f>
        <v>7</v>
      </c>
      <c r="F8" s="116">
        <f>'Статистики'!F8</f>
        <v>0.01951388889</v>
      </c>
      <c r="G8" s="151"/>
      <c r="H8" s="145"/>
      <c r="I8" s="145"/>
      <c r="J8" s="145"/>
      <c r="K8" s="145"/>
      <c r="L8" s="145"/>
      <c r="M8" s="145"/>
      <c r="N8" s="104"/>
      <c r="O8" s="104"/>
      <c r="P8" s="104"/>
      <c r="Q8" s="104"/>
      <c r="R8" s="104"/>
      <c r="S8" s="104"/>
    </row>
    <row r="9">
      <c r="A9" s="126">
        <v>44076.0</v>
      </c>
      <c r="B9" s="127"/>
      <c r="C9" s="132"/>
      <c r="D9" s="128"/>
      <c r="E9" s="133"/>
      <c r="F9" s="130"/>
      <c r="G9" s="151"/>
      <c r="H9" s="145"/>
      <c r="I9" s="145"/>
      <c r="J9" s="145"/>
      <c r="K9" s="145"/>
      <c r="L9" s="145"/>
      <c r="M9" s="145"/>
      <c r="N9" s="104"/>
      <c r="O9" s="104"/>
      <c r="P9" s="104"/>
      <c r="Q9" s="104"/>
      <c r="R9" s="104"/>
      <c r="S9" s="104"/>
    </row>
    <row r="10">
      <c r="A10" s="126">
        <v>44077.0</v>
      </c>
      <c r="B10" s="127"/>
      <c r="C10" s="128"/>
      <c r="D10" s="128"/>
      <c r="E10" s="127"/>
      <c r="F10" s="130"/>
      <c r="G10" s="151"/>
      <c r="H10" s="145"/>
      <c r="I10" s="145"/>
      <c r="J10" s="145"/>
      <c r="K10" s="145"/>
      <c r="L10" s="145"/>
      <c r="M10" s="145"/>
      <c r="N10" s="104"/>
      <c r="O10" s="104"/>
      <c r="P10" s="104"/>
      <c r="Q10" s="104"/>
      <c r="R10" s="104"/>
      <c r="S10" s="104"/>
    </row>
    <row r="11">
      <c r="A11" s="126">
        <v>44078.0</v>
      </c>
      <c r="B11" s="127">
        <f>'Статистики'!B11</f>
        <v>1</v>
      </c>
      <c r="C11" s="128">
        <f>'Статистики'!D11</f>
        <v>3</v>
      </c>
      <c r="D11" s="128">
        <f>'Статистики'!E11</f>
        <v>12</v>
      </c>
      <c r="E11" s="127">
        <f>'Статистики'!C11</f>
        <v>3</v>
      </c>
      <c r="F11" s="130">
        <f>'Статистики'!F11</f>
        <v>0.01263888889</v>
      </c>
      <c r="G11" s="151"/>
      <c r="H11" s="145"/>
      <c r="I11" s="145"/>
      <c r="J11" s="145"/>
      <c r="K11" s="145"/>
      <c r="L11" s="145"/>
      <c r="M11" s="145"/>
      <c r="N11" s="104"/>
      <c r="O11" s="104"/>
      <c r="P11" s="104"/>
      <c r="Q11" s="104"/>
      <c r="R11" s="104"/>
      <c r="S11" s="104"/>
    </row>
    <row r="12">
      <c r="A12" s="126">
        <v>44079.0</v>
      </c>
      <c r="B12" s="127">
        <f>'Статистики'!B12</f>
        <v>1</v>
      </c>
      <c r="C12" s="128">
        <f>'Статистики'!D12</f>
        <v>3</v>
      </c>
      <c r="D12" s="133">
        <f>'Статистики'!E12</f>
        <v>5</v>
      </c>
      <c r="E12" s="127">
        <f>'Статистики'!C12</f>
        <v>3</v>
      </c>
      <c r="F12" s="130">
        <f>'Статистики'!F12</f>
        <v>0.01232638889</v>
      </c>
      <c r="G12" s="151"/>
      <c r="H12" s="145"/>
      <c r="I12" s="145"/>
      <c r="J12" s="145"/>
      <c r="K12" s="145"/>
      <c r="L12" s="145"/>
      <c r="M12" s="145"/>
      <c r="N12" s="104"/>
      <c r="O12" s="104"/>
      <c r="P12" s="104"/>
      <c r="Q12" s="104"/>
      <c r="R12" s="104"/>
      <c r="S12" s="104"/>
    </row>
    <row r="13">
      <c r="A13" s="126">
        <v>44080.0</v>
      </c>
      <c r="B13" s="127">
        <f>'Статистики'!B13</f>
        <v>1</v>
      </c>
      <c r="C13" s="128">
        <f>'Статистики'!D13</f>
        <v>5</v>
      </c>
      <c r="D13" s="133">
        <f>'Статистики'!E13</f>
        <v>10</v>
      </c>
      <c r="E13" s="127">
        <f>'Статистики'!C13</f>
        <v>5</v>
      </c>
      <c r="F13" s="130">
        <f>'Статистики'!F13</f>
        <v>0.04525462963</v>
      </c>
      <c r="G13" s="151"/>
      <c r="H13" s="151"/>
      <c r="I13" s="151"/>
      <c r="J13" s="151"/>
      <c r="K13" s="151"/>
      <c r="L13" s="151"/>
      <c r="M13" s="151"/>
      <c r="N13" s="104"/>
      <c r="O13" s="104"/>
      <c r="P13" s="104"/>
      <c r="Q13" s="104"/>
      <c r="R13" s="104"/>
      <c r="S13" s="104"/>
    </row>
    <row r="14">
      <c r="A14" s="126">
        <v>44081.0</v>
      </c>
      <c r="B14" s="127"/>
      <c r="C14" s="131"/>
      <c r="D14" s="131"/>
      <c r="E14" s="127"/>
      <c r="F14" s="130"/>
      <c r="G14" s="151"/>
      <c r="H14" s="151"/>
      <c r="I14" s="151"/>
      <c r="J14" s="151"/>
      <c r="K14" s="151"/>
      <c r="L14" s="151"/>
      <c r="M14" s="151"/>
      <c r="N14" s="104"/>
      <c r="O14" s="104"/>
      <c r="P14" s="104"/>
      <c r="Q14" s="104"/>
      <c r="R14" s="104"/>
      <c r="S14" s="104"/>
    </row>
    <row r="15">
      <c r="A15" s="126">
        <v>44082.0</v>
      </c>
      <c r="B15" s="127">
        <f>'Статистики'!B15</f>
        <v>1</v>
      </c>
      <c r="C15" s="128">
        <f>'Статистики'!D15</f>
        <v>6</v>
      </c>
      <c r="D15" s="133">
        <f>'Статистики'!E15</f>
        <v>12</v>
      </c>
      <c r="E15" s="127">
        <f>'Статистики'!C15</f>
        <v>6</v>
      </c>
      <c r="F15" s="130">
        <f>'Статистики'!F15</f>
        <v>0.02335648148</v>
      </c>
      <c r="G15" s="151"/>
      <c r="H15" s="151"/>
      <c r="I15" s="151"/>
      <c r="J15" s="151"/>
      <c r="K15" s="151"/>
      <c r="L15" s="151"/>
      <c r="M15" s="151"/>
      <c r="N15" s="104"/>
      <c r="O15" s="104"/>
      <c r="P15" s="104"/>
      <c r="Q15" s="104"/>
      <c r="R15" s="104"/>
      <c r="S15" s="104"/>
    </row>
    <row r="16">
      <c r="A16" s="125">
        <v>44083.0</v>
      </c>
      <c r="B16" s="114">
        <f>'Статистики'!B16</f>
        <v>1</v>
      </c>
      <c r="C16" s="118">
        <f>'Статистики'!D16</f>
        <v>3</v>
      </c>
      <c r="D16" s="115">
        <f>'Статистики'!E16</f>
        <v>21</v>
      </c>
      <c r="E16" s="114">
        <f>'Статистики'!C16</f>
        <v>3</v>
      </c>
      <c r="F16" s="116">
        <f>'Статистики'!F16</f>
        <v>0.02862268519</v>
      </c>
      <c r="G16" s="151"/>
      <c r="H16" s="151"/>
      <c r="I16" s="151"/>
      <c r="J16" s="151"/>
      <c r="K16" s="151"/>
      <c r="L16" s="151"/>
      <c r="M16" s="151"/>
      <c r="N16" s="104"/>
      <c r="O16" s="104"/>
      <c r="P16" s="104"/>
      <c r="Q16" s="104"/>
      <c r="R16" s="104"/>
      <c r="S16" s="104"/>
    </row>
    <row r="17">
      <c r="A17" s="125">
        <v>44084.0</v>
      </c>
      <c r="B17" s="114"/>
      <c r="C17" s="114"/>
      <c r="D17" s="124"/>
      <c r="E17" s="114"/>
      <c r="F17" s="116"/>
      <c r="G17" s="151"/>
      <c r="H17" s="151"/>
      <c r="I17" s="151"/>
      <c r="J17" s="151"/>
      <c r="K17" s="151"/>
      <c r="L17" s="151"/>
      <c r="M17" s="151"/>
      <c r="N17" s="104"/>
      <c r="O17" s="104"/>
      <c r="P17" s="104"/>
      <c r="Q17" s="104"/>
      <c r="R17" s="104"/>
      <c r="S17" s="104"/>
    </row>
    <row r="18">
      <c r="A18" s="125">
        <v>44085.0</v>
      </c>
      <c r="B18" s="114"/>
      <c r="C18" s="124"/>
      <c r="D18" s="124"/>
      <c r="E18" s="114"/>
      <c r="F18" s="116"/>
      <c r="G18" s="151"/>
      <c r="H18" s="151"/>
      <c r="I18" s="151"/>
      <c r="J18" s="151"/>
      <c r="K18" s="151"/>
      <c r="L18" s="151"/>
      <c r="M18" s="151"/>
      <c r="N18" s="104"/>
      <c r="O18" s="104"/>
      <c r="P18" s="104"/>
      <c r="Q18" s="104"/>
      <c r="R18" s="104"/>
      <c r="S18" s="104"/>
    </row>
    <row r="19">
      <c r="A19" s="125">
        <v>44086.0</v>
      </c>
      <c r="B19" s="114">
        <f>'Статистики'!B19</f>
        <v>1</v>
      </c>
      <c r="C19" s="118">
        <f>'Статистики'!D19</f>
        <v>5</v>
      </c>
      <c r="D19" s="115">
        <f>'Статистики'!E19</f>
        <v>16</v>
      </c>
      <c r="E19" s="114">
        <f>'Статистики'!C19</f>
        <v>5</v>
      </c>
      <c r="F19" s="116">
        <f>'Статистики'!F19</f>
        <v>0.02059027778</v>
      </c>
      <c r="G19" s="151"/>
      <c r="H19" s="151"/>
      <c r="I19" s="151"/>
      <c r="J19" s="151"/>
      <c r="K19" s="151"/>
      <c r="L19" s="151"/>
      <c r="M19" s="151"/>
      <c r="N19" s="104"/>
      <c r="O19" s="104"/>
      <c r="P19" s="104"/>
      <c r="Q19" s="104"/>
      <c r="R19" s="104"/>
      <c r="S19" s="104"/>
    </row>
    <row r="20">
      <c r="A20" s="125">
        <v>44087.0</v>
      </c>
      <c r="B20" s="114">
        <f>'Статистики'!B20</f>
        <v>1</v>
      </c>
      <c r="C20" s="118">
        <f>'Статистики'!D20</f>
        <v>2</v>
      </c>
      <c r="D20" s="115">
        <f>'Статистики'!E20</f>
        <v>2</v>
      </c>
      <c r="E20" s="114">
        <f>'Статистики'!C20</f>
        <v>2</v>
      </c>
      <c r="F20" s="116">
        <f>'Статистики'!F20</f>
        <v>0.002650462963</v>
      </c>
      <c r="G20" s="151"/>
      <c r="H20" s="151"/>
      <c r="I20" s="151"/>
      <c r="J20" s="151"/>
      <c r="K20" s="151"/>
      <c r="L20" s="151"/>
      <c r="M20" s="151"/>
      <c r="N20" s="104"/>
      <c r="O20" s="104"/>
      <c r="P20" s="104"/>
      <c r="Q20" s="104"/>
      <c r="R20" s="104"/>
      <c r="S20" s="104"/>
    </row>
    <row r="21">
      <c r="A21" s="125">
        <v>44088.0</v>
      </c>
      <c r="B21" s="114"/>
      <c r="C21" s="124"/>
      <c r="D21" s="115"/>
      <c r="E21" s="114"/>
      <c r="F21" s="116"/>
      <c r="G21" s="151"/>
      <c r="H21" s="151"/>
      <c r="I21" s="151"/>
      <c r="J21" s="151"/>
      <c r="K21" s="151"/>
      <c r="L21" s="151"/>
      <c r="M21" s="151"/>
      <c r="N21" s="104"/>
      <c r="O21" s="104"/>
      <c r="P21" s="104"/>
      <c r="Q21" s="104"/>
      <c r="R21" s="104"/>
      <c r="S21" s="104"/>
    </row>
    <row r="22">
      <c r="A22" s="125">
        <v>44089.0</v>
      </c>
      <c r="B22" s="114"/>
      <c r="C22" s="114"/>
      <c r="D22" s="124"/>
      <c r="E22" s="114"/>
      <c r="F22" s="116"/>
      <c r="G22" s="151"/>
      <c r="H22" s="151"/>
      <c r="I22" s="151"/>
      <c r="J22" s="151"/>
      <c r="K22" s="151"/>
      <c r="L22" s="151"/>
      <c r="M22" s="151"/>
      <c r="N22" s="104"/>
      <c r="O22" s="104"/>
      <c r="P22" s="104"/>
      <c r="Q22" s="104"/>
      <c r="R22" s="104"/>
      <c r="S22" s="104"/>
    </row>
    <row r="23">
      <c r="A23" s="126">
        <v>44090.0</v>
      </c>
      <c r="B23" s="127">
        <f>'Статистики'!B23</f>
        <v>1</v>
      </c>
      <c r="C23" s="128">
        <f>'Статистики'!D23</f>
        <v>5</v>
      </c>
      <c r="D23" s="133">
        <f>'Статистики'!E23</f>
        <v>14</v>
      </c>
      <c r="E23" s="127">
        <f>'Статистики'!C23</f>
        <v>5</v>
      </c>
      <c r="F23" s="130">
        <f>'Статистики'!F23</f>
        <v>0.02130787037</v>
      </c>
      <c r="G23" s="151"/>
      <c r="H23" s="151"/>
      <c r="I23" s="151"/>
      <c r="J23" s="151"/>
      <c r="K23" s="151"/>
      <c r="L23" s="151"/>
      <c r="M23" s="151"/>
      <c r="N23" s="104"/>
      <c r="O23" s="104"/>
      <c r="P23" s="104"/>
      <c r="Q23" s="104"/>
      <c r="R23" s="104"/>
      <c r="S23" s="104"/>
    </row>
    <row r="24">
      <c r="A24" s="126">
        <v>44091.0</v>
      </c>
      <c r="B24" s="127">
        <f>'Статистики'!B24</f>
        <v>1</v>
      </c>
      <c r="C24" s="128">
        <f>'Статистики'!D24</f>
        <v>6</v>
      </c>
      <c r="D24" s="133">
        <f>'Статистики'!E24</f>
        <v>13</v>
      </c>
      <c r="E24" s="127">
        <f>'Статистики'!C24</f>
        <v>6</v>
      </c>
      <c r="F24" s="130">
        <f>'Статистики'!F24</f>
        <v>0.04719907407</v>
      </c>
      <c r="G24" s="151"/>
      <c r="H24" s="151"/>
      <c r="I24" s="151"/>
      <c r="J24" s="151"/>
      <c r="K24" s="151"/>
      <c r="L24" s="151"/>
      <c r="M24" s="151"/>
      <c r="N24" s="104"/>
      <c r="O24" s="104"/>
      <c r="P24" s="104"/>
      <c r="Q24" s="104"/>
      <c r="R24" s="104"/>
      <c r="S24" s="104"/>
    </row>
    <row r="25">
      <c r="A25" s="126">
        <v>44092.0</v>
      </c>
      <c r="B25" s="127"/>
      <c r="C25" s="127"/>
      <c r="D25" s="131"/>
      <c r="E25" s="127"/>
      <c r="F25" s="130"/>
      <c r="G25" s="151"/>
      <c r="H25" s="151"/>
      <c r="I25" s="151"/>
      <c r="J25" s="151"/>
      <c r="K25" s="151"/>
      <c r="L25" s="151"/>
      <c r="M25" s="151"/>
      <c r="N25" s="104"/>
      <c r="O25" s="104"/>
      <c r="P25" s="104"/>
      <c r="Q25" s="104"/>
      <c r="R25" s="104"/>
      <c r="S25" s="104"/>
    </row>
    <row r="26">
      <c r="A26" s="126">
        <v>44093.0</v>
      </c>
      <c r="B26" s="127"/>
      <c r="C26" s="127"/>
      <c r="D26" s="131"/>
      <c r="E26" s="127"/>
      <c r="F26" s="130"/>
      <c r="G26" s="151"/>
      <c r="H26" s="151"/>
      <c r="I26" s="151"/>
      <c r="J26" s="151"/>
      <c r="K26" s="151"/>
      <c r="L26" s="151"/>
      <c r="M26" s="151"/>
      <c r="N26" s="104"/>
      <c r="O26" s="104"/>
      <c r="P26" s="104"/>
      <c r="Q26" s="104"/>
      <c r="R26" s="104"/>
      <c r="S26" s="104"/>
    </row>
    <row r="27">
      <c r="A27" s="126">
        <v>44094.0</v>
      </c>
      <c r="B27" s="127">
        <f>'Статистики'!B27</f>
        <v>1</v>
      </c>
      <c r="C27" s="128">
        <f>'Статистики'!D27</f>
        <v>5</v>
      </c>
      <c r="D27" s="133">
        <f>'Статистики'!E27</f>
        <v>13</v>
      </c>
      <c r="E27" s="127">
        <f>'Статистики'!C27</f>
        <v>5</v>
      </c>
      <c r="F27" s="130">
        <f>'Статистики'!F27</f>
        <v>0.016875</v>
      </c>
      <c r="G27" s="151"/>
      <c r="H27" s="151"/>
      <c r="I27" s="151"/>
      <c r="J27" s="151"/>
      <c r="K27" s="151"/>
      <c r="L27" s="151"/>
      <c r="M27" s="151"/>
      <c r="N27" s="104"/>
      <c r="O27" s="104"/>
      <c r="P27" s="104"/>
      <c r="Q27" s="104"/>
      <c r="R27" s="104"/>
      <c r="S27" s="104"/>
    </row>
    <row r="28">
      <c r="A28" s="126">
        <v>44095.0</v>
      </c>
      <c r="B28" s="127">
        <f>'Статистики'!B28</f>
        <v>1</v>
      </c>
      <c r="C28" s="128">
        <f>'Статистики'!D28</f>
        <v>5</v>
      </c>
      <c r="D28" s="133">
        <f>'Статистики'!E28</f>
        <v>17</v>
      </c>
      <c r="E28" s="127">
        <f>'Статистики'!C28</f>
        <v>5</v>
      </c>
      <c r="F28" s="130">
        <f>'Статистики'!F28</f>
        <v>0.02321759259</v>
      </c>
      <c r="G28" s="151"/>
      <c r="H28" s="151"/>
      <c r="I28" s="151"/>
      <c r="J28" s="151"/>
      <c r="K28" s="151"/>
      <c r="L28" s="151"/>
      <c r="M28" s="151"/>
      <c r="N28" s="104"/>
      <c r="O28" s="104"/>
      <c r="P28" s="104"/>
      <c r="Q28" s="104"/>
      <c r="R28" s="104"/>
      <c r="S28" s="104"/>
    </row>
    <row r="29">
      <c r="A29" s="126">
        <v>44096.0</v>
      </c>
      <c r="B29" s="132">
        <f>'Статистики'!B29</f>
        <v>1</v>
      </c>
      <c r="C29" s="128">
        <f>'Статистики'!D29</f>
        <v>1</v>
      </c>
      <c r="D29" s="128">
        <f>'Статистики'!E29</f>
        <v>1</v>
      </c>
      <c r="E29" s="132">
        <f>'Статистики'!C29</f>
        <v>1</v>
      </c>
      <c r="F29" s="134">
        <f>'Статистики'!F29</f>
        <v>0.001956018519</v>
      </c>
      <c r="G29" s="151"/>
      <c r="H29" s="151"/>
      <c r="I29" s="151"/>
      <c r="J29" s="151"/>
      <c r="K29" s="151"/>
      <c r="L29" s="151"/>
      <c r="M29" s="151"/>
      <c r="N29" s="104"/>
      <c r="O29" s="104"/>
      <c r="P29" s="104"/>
      <c r="Q29" s="104"/>
      <c r="R29" s="104"/>
      <c r="S29" s="104"/>
    </row>
    <row r="30">
      <c r="A30" s="125">
        <v>44097.0</v>
      </c>
      <c r="B30" s="110"/>
      <c r="C30" s="118"/>
      <c r="D30" s="118"/>
      <c r="E30" s="110"/>
      <c r="F30" s="121"/>
      <c r="G30" s="151"/>
      <c r="H30" s="151"/>
      <c r="I30" s="151"/>
      <c r="J30" s="151"/>
      <c r="K30" s="151"/>
      <c r="L30" s="151"/>
      <c r="M30" s="151"/>
      <c r="N30" s="104"/>
      <c r="O30" s="104"/>
      <c r="P30" s="104"/>
      <c r="Q30" s="104"/>
      <c r="R30" s="104"/>
      <c r="S30" s="104"/>
    </row>
    <row r="31">
      <c r="A31" s="125">
        <v>44098.0</v>
      </c>
      <c r="B31" s="110">
        <f>'Статистики'!B31</f>
        <v>1</v>
      </c>
      <c r="C31" s="118">
        <f>'Статистики'!D31</f>
        <v>3</v>
      </c>
      <c r="D31" s="107">
        <f>'Статистики'!E31</f>
        <v>16</v>
      </c>
      <c r="E31" s="110">
        <f>'Статистики'!C31</f>
        <v>3</v>
      </c>
      <c r="F31" s="121">
        <f>'Статистики'!F31</f>
        <v>0.02148148148</v>
      </c>
      <c r="G31" s="151"/>
      <c r="H31" s="151"/>
      <c r="I31" s="151"/>
      <c r="J31" s="151"/>
      <c r="K31" s="151"/>
      <c r="L31" s="151"/>
      <c r="M31" s="151"/>
      <c r="N31" s="104"/>
      <c r="O31" s="104"/>
      <c r="P31" s="104"/>
      <c r="Q31" s="104"/>
      <c r="R31" s="104"/>
      <c r="S31" s="104"/>
    </row>
    <row r="32">
      <c r="A32" s="125">
        <v>44099.0</v>
      </c>
      <c r="B32" s="110">
        <f>'Статистики'!B32</f>
        <v>1</v>
      </c>
      <c r="C32" s="118">
        <f>'Статистики'!D32</f>
        <v>4</v>
      </c>
      <c r="D32" s="107">
        <f>'Статистики'!E32</f>
        <v>13</v>
      </c>
      <c r="E32" s="110">
        <f>'Статистики'!C32</f>
        <v>4</v>
      </c>
      <c r="F32" s="121">
        <f>'Статистики'!F32</f>
        <v>0.01657407407</v>
      </c>
      <c r="G32" s="151"/>
      <c r="H32" s="151"/>
      <c r="I32" s="151"/>
      <c r="J32" s="151"/>
      <c r="K32" s="151"/>
      <c r="L32" s="151"/>
      <c r="M32" s="151"/>
      <c r="N32" s="104"/>
      <c r="O32" s="104"/>
      <c r="P32" s="104"/>
      <c r="Q32" s="104"/>
      <c r="R32" s="104"/>
      <c r="S32" s="104"/>
    </row>
    <row r="33">
      <c r="A33" s="125">
        <v>44100.0</v>
      </c>
      <c r="B33" s="110"/>
      <c r="C33" s="118"/>
      <c r="D33" s="118"/>
      <c r="E33" s="110"/>
      <c r="F33" s="121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>
      <c r="A34" s="125">
        <v>44101.0</v>
      </c>
      <c r="B34" s="110"/>
      <c r="C34" s="118"/>
      <c r="D34" s="107"/>
      <c r="E34" s="110"/>
      <c r="F34" s="121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>
      <c r="A35" s="125">
        <v>44102.0</v>
      </c>
      <c r="B35" s="110">
        <f>'Статистики'!B35</f>
        <v>0.9907407407</v>
      </c>
      <c r="C35" s="118">
        <f>'Статистики'!D35</f>
        <v>6</v>
      </c>
      <c r="D35" s="107">
        <f>'Статистики'!E35</f>
        <v>18</v>
      </c>
      <c r="E35" s="110">
        <f>'Статистики'!C35</f>
        <v>5.944444444</v>
      </c>
      <c r="F35" s="121">
        <f>'Статистики'!F35</f>
        <v>0.01517361111</v>
      </c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>
      <c r="A36" s="125">
        <v>44103.0</v>
      </c>
      <c r="B36" s="110"/>
      <c r="C36" s="118"/>
      <c r="D36" s="107"/>
      <c r="E36" s="110"/>
      <c r="F36" s="121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>
      <c r="A37" s="126">
        <v>44104.0</v>
      </c>
      <c r="B37" s="127"/>
      <c r="C37" s="131"/>
      <c r="D37" s="133"/>
      <c r="E37" s="127"/>
      <c r="F37" s="130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>
      <c r="A38" s="136"/>
      <c r="B38" s="137"/>
      <c r="C38" s="138"/>
      <c r="D38" s="166"/>
      <c r="E38" s="137"/>
      <c r="F38" s="167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>
      <c r="A39" s="136"/>
      <c r="B39" s="137"/>
      <c r="C39" s="138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>
      <c r="A40" s="136"/>
      <c r="B40" s="137"/>
      <c r="C40" s="138"/>
      <c r="D40" s="138"/>
      <c r="E40" s="138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>
      <c r="A41" s="136"/>
      <c r="B41" s="137"/>
      <c r="C41" s="138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>
      <c r="A42" s="136"/>
      <c r="B42" s="137"/>
      <c r="C42" s="138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>
      <c r="A43" s="136"/>
      <c r="B43" s="137"/>
      <c r="C43" s="138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>
      <c r="A44" s="136"/>
      <c r="B44" s="137"/>
      <c r="C44" s="138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>
      <c r="A45" s="136"/>
      <c r="B45" s="137"/>
      <c r="C45" s="138"/>
      <c r="D45" s="138"/>
      <c r="E45" s="138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>
      <c r="A46" s="136"/>
      <c r="B46" s="137"/>
      <c r="C46" s="138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>
      <c r="A47" s="136"/>
      <c r="B47" s="137"/>
      <c r="C47" s="138"/>
      <c r="D47" s="138"/>
      <c r="E47" s="138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>
      <c r="A48" s="136"/>
      <c r="B48" s="139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>
      <c r="A49" s="136"/>
      <c r="B49" s="139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>
      <c r="A50" s="136"/>
      <c r="B50" s="139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>
      <c r="A51" s="136"/>
      <c r="B51" s="139"/>
      <c r="C51" s="104"/>
      <c r="D51" s="137"/>
      <c r="E51" s="137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>
      <c r="A52" s="136"/>
      <c r="B52" s="139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>
      <c r="A53" s="136"/>
      <c r="B53" s="139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>
      <c r="A54" s="136"/>
      <c r="B54" s="139"/>
      <c r="C54" s="104"/>
      <c r="D54" s="138"/>
      <c r="E54" s="138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>
      <c r="A55" s="136"/>
      <c r="B55" s="139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>
      <c r="A56" s="140"/>
      <c r="B56" s="141"/>
      <c r="C56" s="142"/>
      <c r="D56" s="142"/>
      <c r="E56" s="142"/>
      <c r="F56" s="142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>
      <c r="A57" s="140"/>
      <c r="B57" s="141"/>
      <c r="C57" s="142"/>
      <c r="D57" s="142"/>
      <c r="E57" s="142"/>
      <c r="F57" s="142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>
      <c r="A58" s="140"/>
      <c r="B58" s="143"/>
      <c r="C58" s="142"/>
      <c r="D58" s="142"/>
      <c r="E58" s="142"/>
      <c r="F58" s="142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>
      <c r="A59" s="140"/>
      <c r="B59" s="143"/>
      <c r="C59" s="142"/>
      <c r="D59" s="142"/>
      <c r="E59" s="142"/>
      <c r="F59" s="142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>
      <c r="A60" s="140"/>
      <c r="B60" s="143"/>
      <c r="C60" s="142"/>
      <c r="D60" s="142"/>
      <c r="E60" s="142"/>
      <c r="F60" s="142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>
      <c r="A61" s="140"/>
      <c r="B61" s="143"/>
      <c r="C61" s="142"/>
      <c r="D61" s="143"/>
      <c r="E61" s="143"/>
      <c r="F61" s="142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>
      <c r="A62" s="140"/>
      <c r="B62" s="143"/>
      <c r="C62" s="142"/>
      <c r="D62" s="142"/>
      <c r="E62" s="142"/>
      <c r="F62" s="142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>
      <c r="A63" s="140"/>
      <c r="B63" s="143"/>
      <c r="C63" s="142"/>
      <c r="D63" s="142"/>
      <c r="E63" s="142"/>
      <c r="F63" s="142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>
      <c r="A64" s="140"/>
      <c r="B64" s="143"/>
      <c r="C64" s="142"/>
      <c r="D64" s="142"/>
      <c r="E64" s="142"/>
      <c r="F64" s="142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>
      <c r="A65" s="140"/>
      <c r="B65" s="143"/>
      <c r="C65" s="142"/>
      <c r="D65" s="142"/>
      <c r="E65" s="142"/>
      <c r="F65" s="142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>
      <c r="A66" s="140"/>
      <c r="B66" s="143"/>
      <c r="C66" s="142"/>
      <c r="D66" s="142"/>
      <c r="E66" s="142"/>
      <c r="F66" s="142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>
      <c r="A67" s="140"/>
      <c r="B67" s="143"/>
      <c r="C67" s="142"/>
      <c r="D67" s="142"/>
      <c r="E67" s="142"/>
      <c r="F67" s="142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>
      <c r="A68" s="140"/>
      <c r="B68" s="143"/>
      <c r="C68" s="142"/>
      <c r="D68" s="142"/>
      <c r="E68" s="142"/>
      <c r="F68" s="142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>
      <c r="A69" s="140"/>
      <c r="B69" s="143"/>
      <c r="C69" s="142"/>
      <c r="D69" s="143"/>
      <c r="E69" s="143"/>
      <c r="F69" s="142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>
      <c r="A70" s="140"/>
      <c r="B70" s="143"/>
      <c r="C70" s="142"/>
      <c r="D70" s="142"/>
      <c r="E70" s="142"/>
      <c r="F70" s="142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>
      <c r="A71" s="140"/>
      <c r="B71" s="143"/>
      <c r="C71" s="142"/>
      <c r="D71" s="142"/>
      <c r="E71" s="142"/>
      <c r="F71" s="142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>
      <c r="A72" s="140"/>
      <c r="B72" s="143"/>
      <c r="C72" s="142"/>
      <c r="D72" s="142"/>
      <c r="E72" s="142"/>
      <c r="F72" s="142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>
      <c r="A73" s="140"/>
      <c r="B73" s="143"/>
      <c r="C73" s="142"/>
      <c r="D73" s="142"/>
      <c r="E73" s="142"/>
      <c r="F73" s="142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>
      <c r="A74" s="140"/>
      <c r="B74" s="143"/>
      <c r="C74" s="142"/>
      <c r="D74" s="142"/>
      <c r="E74" s="142"/>
      <c r="F74" s="142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>
      <c r="A75" s="140"/>
      <c r="B75" s="143"/>
      <c r="C75" s="142"/>
      <c r="D75" s="144"/>
      <c r="E75" s="144"/>
      <c r="F75" s="142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>
      <c r="A76" s="140"/>
      <c r="B76" s="143"/>
      <c r="C76" s="142"/>
      <c r="D76" s="143"/>
      <c r="E76" s="143"/>
      <c r="F76" s="142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>
      <c r="A77" s="140"/>
      <c r="B77" s="143"/>
      <c r="C77" s="142"/>
      <c r="D77" s="142"/>
      <c r="E77" s="142"/>
      <c r="F77" s="142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>
      <c r="A78" s="140"/>
      <c r="B78" s="143"/>
      <c r="C78" s="142"/>
      <c r="D78" s="142"/>
      <c r="E78" s="142"/>
      <c r="F78" s="142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>
      <c r="A79" s="140"/>
      <c r="B79" s="143"/>
      <c r="C79" s="142"/>
      <c r="D79" s="142"/>
      <c r="E79" s="142"/>
      <c r="F79" s="142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>
      <c r="A80" s="140"/>
      <c r="B80" s="143"/>
      <c r="C80" s="142"/>
      <c r="D80" s="142"/>
      <c r="E80" s="142"/>
      <c r="F80" s="142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>
      <c r="A81" s="140"/>
      <c r="B81" s="143"/>
      <c r="C81" s="142"/>
      <c r="D81" s="142"/>
      <c r="E81" s="142"/>
      <c r="F81" s="142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>
      <c r="A82" s="140"/>
      <c r="B82" s="143"/>
      <c r="C82" s="142"/>
      <c r="D82" s="143"/>
      <c r="E82" s="143"/>
      <c r="F82" s="142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>
      <c r="A83" s="140"/>
      <c r="B83" s="143"/>
      <c r="C83" s="142"/>
      <c r="D83" s="142"/>
      <c r="E83" s="142"/>
      <c r="F83" s="142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>
      <c r="A84" s="140"/>
      <c r="B84" s="143"/>
      <c r="C84" s="142"/>
      <c r="D84" s="142"/>
      <c r="E84" s="142"/>
      <c r="F84" s="142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>
      <c r="A85" s="140"/>
      <c r="B85" s="143"/>
      <c r="C85" s="142"/>
      <c r="D85" s="142"/>
      <c r="E85" s="142"/>
      <c r="F85" s="142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>
      <c r="A86" s="140"/>
      <c r="B86" s="143"/>
      <c r="C86" s="142"/>
      <c r="D86" s="142"/>
      <c r="E86" s="142"/>
      <c r="F86" s="142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>
      <c r="A87" s="140"/>
      <c r="B87" s="143"/>
      <c r="C87" s="142"/>
      <c r="D87" s="142"/>
      <c r="E87" s="142"/>
      <c r="F87" s="142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>
      <c r="A88" s="140"/>
      <c r="B88" s="144"/>
      <c r="C88" s="142"/>
      <c r="D88" s="143"/>
      <c r="E88" s="143"/>
      <c r="F88" s="142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>
      <c r="A89" s="140"/>
      <c r="B89" s="144"/>
      <c r="C89" s="142"/>
      <c r="D89" s="143"/>
      <c r="E89" s="143"/>
      <c r="F89" s="142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>
      <c r="A90" s="140"/>
      <c r="B90" s="143"/>
      <c r="C90" s="142"/>
      <c r="D90" s="142"/>
      <c r="E90" s="142"/>
      <c r="F90" s="142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>
      <c r="A91" s="140"/>
      <c r="B91" s="143"/>
      <c r="C91" s="142"/>
      <c r="D91" s="142"/>
      <c r="E91" s="142"/>
      <c r="F91" s="142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>
      <c r="A92" s="140"/>
      <c r="B92" s="144"/>
      <c r="C92" s="142"/>
      <c r="D92" s="142"/>
      <c r="E92" s="142"/>
      <c r="F92" s="142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>
      <c r="A93" s="140"/>
      <c r="B93" s="144"/>
      <c r="C93" s="142"/>
      <c r="D93" s="142"/>
      <c r="E93" s="142"/>
      <c r="F93" s="142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>
      <c r="A94" s="140"/>
      <c r="B94" s="144"/>
      <c r="C94" s="142"/>
      <c r="D94" s="142"/>
      <c r="E94" s="142"/>
      <c r="F94" s="142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>
      <c r="A95" s="140"/>
      <c r="B95" s="144"/>
      <c r="C95" s="142"/>
      <c r="D95" s="142"/>
      <c r="E95" s="142"/>
      <c r="F95" s="142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>
      <c r="A96" s="140"/>
      <c r="B96" s="144"/>
      <c r="C96" s="142"/>
      <c r="D96" s="143"/>
      <c r="E96" s="143"/>
      <c r="F96" s="142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>
      <c r="A97" s="140"/>
      <c r="B97" s="144"/>
      <c r="C97" s="142"/>
      <c r="D97" s="142"/>
      <c r="E97" s="142"/>
      <c r="F97" s="142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>
      <c r="A98" s="140"/>
      <c r="B98" s="144"/>
      <c r="C98" s="142"/>
      <c r="D98" s="142"/>
      <c r="E98" s="142"/>
      <c r="F98" s="142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>
      <c r="A99" s="140"/>
      <c r="B99" s="144"/>
      <c r="C99" s="142"/>
      <c r="D99" s="142"/>
      <c r="E99" s="142"/>
      <c r="F99" s="142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>
      <c r="A100" s="140"/>
      <c r="B100" s="144"/>
      <c r="C100" s="142"/>
      <c r="D100" s="142"/>
      <c r="E100" s="142"/>
      <c r="F100" s="142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>
      <c r="A101" s="140"/>
      <c r="B101" s="144"/>
      <c r="C101" s="142"/>
      <c r="D101" s="142"/>
      <c r="E101" s="142"/>
      <c r="F101" s="142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>
      <c r="A102" s="140"/>
      <c r="B102" s="144"/>
      <c r="C102" s="142"/>
      <c r="D102" s="142"/>
      <c r="E102" s="142"/>
      <c r="F102" s="142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>
      <c r="A103" s="140"/>
      <c r="B103" s="144"/>
      <c r="C103" s="142"/>
      <c r="D103" s="143"/>
      <c r="E103" s="143"/>
      <c r="F103" s="142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>
      <c r="A104" s="140"/>
      <c r="B104" s="144"/>
      <c r="C104" s="142"/>
      <c r="D104" s="142"/>
      <c r="E104" s="142"/>
      <c r="F104" s="142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>
      <c r="A105" s="140"/>
      <c r="B105" s="144"/>
      <c r="C105" s="142"/>
      <c r="D105" s="142"/>
      <c r="E105" s="142"/>
      <c r="F105" s="142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>
      <c r="A106" s="140"/>
      <c r="B106" s="144"/>
      <c r="C106" s="142"/>
      <c r="D106" s="142"/>
      <c r="E106" s="142"/>
      <c r="F106" s="142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>
      <c r="A107" s="140"/>
      <c r="B107" s="144"/>
      <c r="C107" s="142"/>
      <c r="D107" s="142"/>
      <c r="E107" s="142"/>
      <c r="F107" s="142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>
      <c r="A108" s="140"/>
      <c r="B108" s="144"/>
      <c r="C108" s="142"/>
      <c r="D108" s="142"/>
      <c r="E108" s="142"/>
      <c r="F108" s="142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>
      <c r="A109" s="140"/>
      <c r="B109" s="144"/>
      <c r="C109" s="142"/>
      <c r="D109" s="142"/>
      <c r="E109" s="142"/>
      <c r="F109" s="142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>
      <c r="A110" s="140"/>
      <c r="B110" s="143"/>
      <c r="C110" s="142"/>
      <c r="D110" s="143"/>
      <c r="E110" s="143"/>
      <c r="F110" s="142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>
      <c r="A111" s="140"/>
      <c r="B111" s="143"/>
      <c r="C111" s="142"/>
      <c r="D111" s="142"/>
      <c r="E111" s="142"/>
      <c r="F111" s="142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</row>
    <row r="112">
      <c r="A112" s="140"/>
      <c r="B112" s="143"/>
      <c r="C112" s="142"/>
      <c r="D112" s="142"/>
      <c r="E112" s="142"/>
      <c r="F112" s="142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</row>
    <row r="113">
      <c r="A113" s="140"/>
      <c r="B113" s="143"/>
      <c r="C113" s="142"/>
      <c r="D113" s="142"/>
      <c r="E113" s="142"/>
      <c r="F113" s="142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</row>
    <row r="114">
      <c r="A114" s="140"/>
      <c r="B114" s="142"/>
      <c r="C114" s="142"/>
      <c r="D114" s="142"/>
      <c r="E114" s="142"/>
      <c r="F114" s="142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</row>
    <row r="115">
      <c r="A115" s="140"/>
      <c r="B115" s="143"/>
      <c r="C115" s="142"/>
      <c r="D115" s="142"/>
      <c r="E115" s="142"/>
      <c r="F115" s="142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</row>
    <row r="116">
      <c r="A116" s="140"/>
      <c r="B116" s="143"/>
      <c r="C116" s="142"/>
      <c r="D116" s="142"/>
      <c r="E116" s="142"/>
      <c r="F116" s="142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</row>
    <row r="117">
      <c r="A117" s="140"/>
      <c r="B117" s="143"/>
      <c r="C117" s="142"/>
      <c r="D117" s="143"/>
      <c r="E117" s="143"/>
      <c r="F117" s="142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</row>
    <row r="118">
      <c r="A118" s="140"/>
      <c r="B118" s="142"/>
      <c r="C118" s="142"/>
      <c r="D118" s="142"/>
      <c r="E118" s="142"/>
      <c r="F118" s="142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</row>
    <row r="119">
      <c r="A119" s="140"/>
      <c r="B119" s="142"/>
      <c r="C119" s="142"/>
      <c r="D119" s="142"/>
      <c r="E119" s="142"/>
      <c r="F119" s="142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</row>
    <row r="120">
      <c r="A120" s="140"/>
      <c r="B120" s="143"/>
      <c r="C120" s="142"/>
      <c r="D120" s="142"/>
      <c r="E120" s="142"/>
      <c r="F120" s="142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</row>
    <row r="121">
      <c r="A121" s="140"/>
      <c r="B121" s="143"/>
      <c r="C121" s="142"/>
      <c r="D121" s="142"/>
      <c r="E121" s="142"/>
      <c r="F121" s="142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</row>
    <row r="122">
      <c r="A122" s="140"/>
      <c r="B122" s="142"/>
      <c r="C122" s="142"/>
      <c r="D122" s="142"/>
      <c r="E122" s="142"/>
      <c r="F122" s="142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</row>
    <row r="123">
      <c r="A123" s="140"/>
      <c r="B123" s="142"/>
      <c r="C123" s="142"/>
      <c r="D123" s="142"/>
      <c r="E123" s="142"/>
      <c r="F123" s="142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</row>
    <row r="124">
      <c r="A124" s="140"/>
      <c r="B124" s="143"/>
      <c r="C124" s="142"/>
      <c r="D124" s="143"/>
      <c r="E124" s="143"/>
      <c r="F124" s="142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</row>
    <row r="125">
      <c r="A125" s="140"/>
      <c r="B125" s="143"/>
      <c r="C125" s="142"/>
      <c r="D125" s="142"/>
      <c r="E125" s="142"/>
      <c r="F125" s="142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</row>
    <row r="126">
      <c r="A126" s="140"/>
      <c r="B126" s="142"/>
      <c r="C126" s="142"/>
      <c r="D126" s="142"/>
      <c r="E126" s="142"/>
      <c r="F126" s="142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</row>
    <row r="127">
      <c r="A127" s="140"/>
      <c r="B127" s="142"/>
      <c r="C127" s="142"/>
      <c r="D127" s="142"/>
      <c r="E127" s="142"/>
      <c r="F127" s="142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</row>
    <row r="128">
      <c r="A128" s="140"/>
      <c r="B128" s="143"/>
      <c r="C128" s="142"/>
      <c r="D128" s="142"/>
      <c r="E128" s="142"/>
      <c r="F128" s="142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</row>
    <row r="129">
      <c r="A129" s="140"/>
      <c r="B129" s="143"/>
      <c r="C129" s="142"/>
      <c r="D129" s="142"/>
      <c r="E129" s="142"/>
      <c r="F129" s="142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</row>
    <row r="130">
      <c r="A130" s="140"/>
      <c r="B130" s="142"/>
      <c r="C130" s="142"/>
      <c r="D130" s="142"/>
      <c r="E130" s="142"/>
      <c r="F130" s="142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</row>
    <row r="131">
      <c r="A131" s="140"/>
      <c r="B131" s="142"/>
      <c r="C131" s="142"/>
      <c r="D131" s="143"/>
      <c r="E131" s="143"/>
      <c r="F131" s="142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</row>
    <row r="132">
      <c r="A132" s="140"/>
      <c r="B132" s="142"/>
      <c r="C132" s="142"/>
      <c r="D132" s="142"/>
      <c r="E132" s="142"/>
      <c r="F132" s="142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</row>
    <row r="133">
      <c r="A133" s="140"/>
      <c r="B133" s="143"/>
      <c r="C133" s="142"/>
      <c r="D133" s="142"/>
      <c r="E133" s="142"/>
      <c r="F133" s="142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</row>
    <row r="134">
      <c r="A134" s="140"/>
      <c r="B134" s="142"/>
      <c r="C134" s="142"/>
      <c r="D134" s="142"/>
      <c r="E134" s="142"/>
      <c r="F134" s="142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</row>
    <row r="135">
      <c r="A135" s="140"/>
      <c r="B135" s="142"/>
      <c r="C135" s="142"/>
      <c r="D135" s="142"/>
      <c r="E135" s="142"/>
      <c r="F135" s="142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</row>
    <row r="136">
      <c r="A136" s="140"/>
      <c r="B136" s="143"/>
      <c r="C136" s="142"/>
      <c r="D136" s="142"/>
      <c r="E136" s="142"/>
      <c r="F136" s="142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</row>
    <row r="137">
      <c r="A137" s="140"/>
      <c r="B137" s="143"/>
      <c r="C137" s="142"/>
      <c r="D137" s="143"/>
      <c r="E137" s="143"/>
      <c r="F137" s="142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</row>
    <row r="138">
      <c r="A138" s="140"/>
      <c r="B138" s="142"/>
      <c r="C138" s="142"/>
      <c r="D138" s="143"/>
      <c r="E138" s="143"/>
      <c r="F138" s="142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</row>
    <row r="139">
      <c r="A139" s="140"/>
      <c r="B139" s="145"/>
      <c r="C139" s="142"/>
      <c r="D139" s="142"/>
      <c r="E139" s="142"/>
      <c r="F139" s="142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</row>
    <row r="140">
      <c r="A140" s="140"/>
      <c r="B140" s="141"/>
      <c r="C140" s="142"/>
      <c r="D140" s="142"/>
      <c r="E140" s="142"/>
      <c r="F140" s="142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</row>
    <row r="141">
      <c r="A141" s="140"/>
      <c r="B141" s="141"/>
      <c r="C141" s="142"/>
      <c r="D141" s="142"/>
      <c r="E141" s="142"/>
      <c r="F141" s="142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</row>
    <row r="142">
      <c r="A142" s="140"/>
      <c r="B142" s="142"/>
      <c r="C142" s="142"/>
      <c r="D142" s="142"/>
      <c r="E142" s="142"/>
      <c r="F142" s="142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</row>
    <row r="143">
      <c r="A143" s="140"/>
      <c r="B143" s="142"/>
      <c r="C143" s="142"/>
      <c r="D143" s="142"/>
      <c r="E143" s="142"/>
      <c r="F143" s="142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</row>
    <row r="144">
      <c r="A144" s="140"/>
      <c r="B144" s="143"/>
      <c r="C144" s="142"/>
      <c r="D144" s="142"/>
      <c r="E144" s="142"/>
      <c r="F144" s="142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</row>
    <row r="145">
      <c r="A145" s="140"/>
      <c r="B145" s="143"/>
      <c r="C145" s="142"/>
      <c r="D145" s="143"/>
      <c r="E145" s="143"/>
      <c r="F145" s="142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</row>
    <row r="146">
      <c r="A146" s="140"/>
      <c r="B146" s="142"/>
      <c r="C146" s="142"/>
      <c r="D146" s="142"/>
      <c r="E146" s="142"/>
      <c r="F146" s="142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</row>
    <row r="147">
      <c r="A147" s="140"/>
      <c r="B147" s="142"/>
      <c r="C147" s="142"/>
      <c r="D147" s="142"/>
      <c r="E147" s="142"/>
      <c r="F147" s="142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</row>
    <row r="148">
      <c r="A148" s="140"/>
      <c r="B148" s="143"/>
      <c r="C148" s="142"/>
      <c r="D148" s="142"/>
      <c r="E148" s="142"/>
      <c r="F148" s="142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</row>
    <row r="149">
      <c r="A149" s="140"/>
      <c r="B149" s="143"/>
      <c r="C149" s="142"/>
      <c r="D149" s="142"/>
      <c r="E149" s="142"/>
      <c r="F149" s="142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</row>
    <row r="150">
      <c r="A150" s="140"/>
      <c r="B150" s="142"/>
      <c r="C150" s="142"/>
      <c r="D150" s="142"/>
      <c r="E150" s="142"/>
      <c r="F150" s="142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</row>
    <row r="151">
      <c r="A151" s="140"/>
      <c r="B151" s="143"/>
      <c r="C151" s="142"/>
      <c r="D151" s="142"/>
      <c r="E151" s="142"/>
      <c r="F151" s="142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</row>
    <row r="152">
      <c r="A152" s="140"/>
      <c r="B152" s="143"/>
      <c r="C152" s="142"/>
      <c r="D152" s="143"/>
      <c r="E152" s="143"/>
      <c r="F152" s="142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</row>
    <row r="153">
      <c r="A153" s="140"/>
      <c r="B153" s="143"/>
      <c r="C153" s="142"/>
      <c r="D153" s="142"/>
      <c r="E153" s="142"/>
      <c r="F153" s="142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</row>
    <row r="154">
      <c r="A154" s="140"/>
      <c r="B154" s="142"/>
      <c r="C154" s="142"/>
      <c r="D154" s="142"/>
      <c r="E154" s="142"/>
      <c r="F154" s="142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</row>
    <row r="155">
      <c r="A155" s="140"/>
      <c r="B155" s="142"/>
      <c r="C155" s="142"/>
      <c r="D155" s="142"/>
      <c r="E155" s="142"/>
      <c r="F155" s="142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</row>
    <row r="156">
      <c r="A156" s="140"/>
      <c r="B156" s="143"/>
      <c r="C156" s="142"/>
      <c r="D156" s="142"/>
      <c r="E156" s="142"/>
      <c r="F156" s="142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</row>
    <row r="157">
      <c r="A157" s="140"/>
      <c r="B157" s="143"/>
      <c r="C157" s="142"/>
      <c r="D157" s="142"/>
      <c r="E157" s="142"/>
      <c r="F157" s="142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</row>
    <row r="158">
      <c r="A158" s="140"/>
      <c r="B158" s="142"/>
      <c r="C158" s="142"/>
      <c r="D158" s="142"/>
      <c r="E158" s="142"/>
      <c r="F158" s="142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</row>
    <row r="159">
      <c r="A159" s="140"/>
      <c r="B159" s="142"/>
      <c r="C159" s="142"/>
      <c r="D159" s="142"/>
      <c r="E159" s="142"/>
      <c r="F159" s="142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</row>
    <row r="160">
      <c r="A160" s="140"/>
      <c r="B160" s="143"/>
      <c r="C160" s="142"/>
      <c r="D160" s="142"/>
      <c r="E160" s="142"/>
      <c r="F160" s="142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</row>
    <row r="161">
      <c r="A161" s="140"/>
      <c r="B161" s="143"/>
      <c r="C161" s="142"/>
      <c r="D161" s="142"/>
      <c r="E161" s="142"/>
      <c r="F161" s="142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</row>
    <row r="162">
      <c r="A162" s="140"/>
      <c r="B162" s="142"/>
      <c r="C162" s="142"/>
      <c r="D162" s="142"/>
      <c r="E162" s="142"/>
      <c r="F162" s="142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</row>
    <row r="163">
      <c r="A163" s="140"/>
      <c r="B163" s="142"/>
      <c r="C163" s="142"/>
      <c r="D163" s="142"/>
      <c r="E163" s="142"/>
      <c r="F163" s="142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</row>
    <row r="164">
      <c r="A164" s="140"/>
      <c r="B164" s="143"/>
      <c r="C164" s="142"/>
      <c r="D164" s="142"/>
      <c r="E164" s="142"/>
      <c r="F164" s="142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</row>
    <row r="165">
      <c r="A165" s="140"/>
      <c r="B165" s="143"/>
      <c r="C165" s="142"/>
      <c r="D165" s="142"/>
      <c r="E165" s="142"/>
      <c r="F165" s="142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</row>
    <row r="166">
      <c r="A166" s="140"/>
      <c r="B166" s="142"/>
      <c r="C166" s="142"/>
      <c r="D166" s="142"/>
      <c r="E166" s="142"/>
      <c r="F166" s="142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</row>
    <row r="167">
      <c r="A167" s="140"/>
      <c r="B167" s="142"/>
      <c r="C167" s="142"/>
      <c r="D167" s="142"/>
      <c r="E167" s="142"/>
      <c r="F167" s="142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</row>
    <row r="168">
      <c r="A168" s="140"/>
      <c r="B168" s="143"/>
      <c r="C168" s="142"/>
      <c r="D168" s="142"/>
      <c r="E168" s="142"/>
      <c r="F168" s="142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</row>
    <row r="169">
      <c r="A169" s="140"/>
      <c r="B169" s="143"/>
      <c r="C169" s="142"/>
      <c r="D169" s="142"/>
      <c r="E169" s="142"/>
      <c r="F169" s="142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</row>
    <row r="170">
      <c r="A170" s="140"/>
      <c r="B170" s="142"/>
      <c r="C170" s="142"/>
      <c r="D170" s="142"/>
      <c r="E170" s="142"/>
      <c r="F170" s="142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</row>
    <row r="171">
      <c r="A171" s="140"/>
      <c r="B171" s="142"/>
      <c r="C171" s="142"/>
      <c r="D171" s="142"/>
      <c r="E171" s="142"/>
      <c r="F171" s="142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</row>
    <row r="172">
      <c r="A172" s="140"/>
      <c r="B172" s="143"/>
      <c r="C172" s="143"/>
      <c r="D172" s="142"/>
      <c r="E172" s="142"/>
      <c r="F172" s="146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</row>
    <row r="173">
      <c r="A173" s="140"/>
      <c r="B173" s="143"/>
      <c r="C173" s="143"/>
      <c r="D173" s="142"/>
      <c r="E173" s="142"/>
      <c r="F173" s="146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</row>
    <row r="174">
      <c r="A174" s="140"/>
      <c r="B174" s="142"/>
      <c r="C174" s="142"/>
      <c r="D174" s="142"/>
      <c r="E174" s="142"/>
      <c r="F174" s="142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</row>
    <row r="175">
      <c r="A175" s="140"/>
      <c r="B175" s="142"/>
      <c r="C175" s="142"/>
      <c r="D175" s="142"/>
      <c r="E175" s="142"/>
      <c r="F175" s="142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</row>
    <row r="176">
      <c r="A176" s="140"/>
      <c r="B176" s="143"/>
      <c r="C176" s="143"/>
      <c r="D176" s="142"/>
      <c r="E176" s="142"/>
      <c r="F176" s="146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</row>
    <row r="177">
      <c r="A177" s="140"/>
      <c r="B177" s="143"/>
      <c r="C177" s="143"/>
      <c r="D177" s="142"/>
      <c r="E177" s="142"/>
      <c r="F177" s="146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</row>
    <row r="178">
      <c r="A178" s="140"/>
      <c r="B178" s="142"/>
      <c r="C178" s="142"/>
      <c r="D178" s="142"/>
      <c r="E178" s="142"/>
      <c r="F178" s="142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</row>
    <row r="179">
      <c r="A179" s="140"/>
      <c r="B179" s="142"/>
      <c r="C179" s="142"/>
      <c r="D179" s="142"/>
      <c r="E179" s="142"/>
      <c r="F179" s="142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</row>
    <row r="180">
      <c r="A180" s="140"/>
      <c r="B180" s="143"/>
      <c r="C180" s="143"/>
      <c r="D180" s="142"/>
      <c r="E180" s="142"/>
      <c r="F180" s="146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</row>
    <row r="181">
      <c r="A181" s="140"/>
      <c r="B181" s="143"/>
      <c r="C181" s="143"/>
      <c r="D181" s="142"/>
      <c r="E181" s="142"/>
      <c r="F181" s="146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</row>
    <row r="182">
      <c r="A182" s="140"/>
      <c r="B182" s="142"/>
      <c r="C182" s="142"/>
      <c r="D182" s="142"/>
      <c r="E182" s="142"/>
      <c r="F182" s="142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</row>
    <row r="183">
      <c r="A183" s="140"/>
      <c r="B183" s="142"/>
      <c r="C183" s="142"/>
      <c r="D183" s="142"/>
      <c r="E183" s="142"/>
      <c r="F183" s="142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</row>
    <row r="184">
      <c r="A184" s="140"/>
      <c r="B184" s="147"/>
      <c r="C184" s="143"/>
      <c r="D184" s="142"/>
      <c r="E184" s="142"/>
      <c r="F184" s="146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</row>
    <row r="185">
      <c r="A185" s="140"/>
      <c r="B185" s="148"/>
      <c r="C185" s="142"/>
      <c r="D185" s="142"/>
      <c r="E185" s="142"/>
      <c r="F185" s="142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</row>
    <row r="186">
      <c r="A186" s="140"/>
      <c r="B186" s="148"/>
      <c r="C186" s="142"/>
      <c r="D186" s="142"/>
      <c r="E186" s="142"/>
      <c r="F186" s="142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</row>
    <row r="187">
      <c r="A187" s="140"/>
      <c r="B187" s="148"/>
      <c r="C187" s="142"/>
      <c r="D187" s="142"/>
      <c r="E187" s="142"/>
      <c r="F187" s="142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</row>
    <row r="188">
      <c r="A188" s="140"/>
      <c r="B188" s="148"/>
      <c r="C188" s="142"/>
      <c r="D188" s="142"/>
      <c r="E188" s="142"/>
      <c r="F188" s="142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</row>
    <row r="189">
      <c r="A189" s="140"/>
      <c r="B189" s="148"/>
      <c r="C189" s="142"/>
      <c r="D189" s="142"/>
      <c r="E189" s="142"/>
      <c r="F189" s="142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</row>
    <row r="190">
      <c r="A190" s="140"/>
      <c r="B190" s="148"/>
      <c r="C190" s="142"/>
      <c r="D190" s="142"/>
      <c r="E190" s="142"/>
      <c r="F190" s="142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</row>
    <row r="191">
      <c r="A191" s="136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</row>
    <row r="192">
      <c r="A192" s="136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</row>
    <row r="193">
      <c r="A193" s="136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</row>
    <row r="194">
      <c r="A194" s="136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</row>
    <row r="195">
      <c r="A195" s="136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</row>
    <row r="196">
      <c r="A196" s="136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</row>
    <row r="197">
      <c r="A197" s="136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</row>
    <row r="198">
      <c r="A198" s="136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</row>
    <row r="199">
      <c r="A199" s="136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</row>
    <row r="200">
      <c r="A200" s="136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</row>
    <row r="201">
      <c r="A201" s="136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</row>
    <row r="202">
      <c r="A202" s="136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</row>
    <row r="203">
      <c r="A203" s="136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</row>
    <row r="204">
      <c r="A204" s="136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</row>
    <row r="205">
      <c r="A205" s="136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</row>
    <row r="206">
      <c r="A206" s="136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</row>
    <row r="207">
      <c r="A207" s="136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</row>
    <row r="208">
      <c r="A208" s="136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</row>
    <row r="209">
      <c r="A209" s="136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</row>
    <row r="210">
      <c r="A210" s="136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</row>
    <row r="211">
      <c r="A211" s="136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</row>
    <row r="212">
      <c r="A212" s="136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</row>
    <row r="213">
      <c r="A213" s="136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</row>
    <row r="214">
      <c r="A214" s="136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</row>
    <row r="215">
      <c r="A215" s="136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</row>
    <row r="216">
      <c r="A216" s="136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</row>
    <row r="217">
      <c r="A217" s="136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</row>
    <row r="218">
      <c r="A218" s="136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</row>
    <row r="219">
      <c r="A219" s="136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</row>
    <row r="220">
      <c r="A220" s="136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</row>
    <row r="221">
      <c r="A221" s="136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</row>
    <row r="222">
      <c r="A222" s="136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</row>
    <row r="223">
      <c r="A223" s="136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</row>
    <row r="224">
      <c r="A224" s="136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</row>
    <row r="225">
      <c r="A225" s="136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</row>
    <row r="226">
      <c r="A226" s="136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</row>
    <row r="227">
      <c r="A227" s="136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</row>
    <row r="228">
      <c r="A228" s="136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</row>
    <row r="229">
      <c r="A229" s="136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</row>
    <row r="230">
      <c r="A230" s="136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</row>
    <row r="231">
      <c r="A231" s="136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</row>
    <row r="232">
      <c r="A232" s="136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</row>
    <row r="233">
      <c r="A233" s="136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</row>
    <row r="234">
      <c r="A234" s="136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</row>
    <row r="235">
      <c r="A235" s="136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</row>
    <row r="236">
      <c r="A236" s="136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</row>
    <row r="237">
      <c r="A237" s="136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</row>
    <row r="238">
      <c r="A238" s="136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</row>
    <row r="239">
      <c r="A239" s="136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</row>
    <row r="240">
      <c r="A240" s="136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</row>
    <row r="241">
      <c r="A241" s="136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</row>
    <row r="242">
      <c r="A242" s="136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</row>
    <row r="243">
      <c r="A243" s="136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</row>
    <row r="244">
      <c r="A244" s="136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</row>
    <row r="245">
      <c r="A245" s="136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</row>
    <row r="246">
      <c r="A246" s="136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</row>
    <row r="247">
      <c r="A247" s="136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</row>
    <row r="248">
      <c r="A248" s="136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</row>
    <row r="249">
      <c r="A249" s="136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</row>
    <row r="250">
      <c r="A250" s="136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</row>
    <row r="251">
      <c r="A251" s="136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</row>
    <row r="252">
      <c r="A252" s="136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</row>
    <row r="253">
      <c r="A253" s="136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</row>
    <row r="254">
      <c r="A254" s="136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</row>
    <row r="255">
      <c r="A255" s="136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</row>
    <row r="256">
      <c r="A256" s="136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</row>
    <row r="257">
      <c r="A257" s="136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</row>
    <row r="258">
      <c r="A258" s="136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</row>
    <row r="259">
      <c r="A259" s="136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</row>
    <row r="260">
      <c r="A260" s="136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</row>
    <row r="261">
      <c r="A261" s="136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</row>
    <row r="262">
      <c r="A262" s="136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</row>
    <row r="263">
      <c r="A263" s="136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</row>
    <row r="264">
      <c r="A264" s="136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</row>
    <row r="265">
      <c r="A265" s="136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</row>
    <row r="266">
      <c r="A266" s="136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</row>
    <row r="267">
      <c r="A267" s="136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</row>
    <row r="268">
      <c r="A268" s="136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</row>
    <row r="269">
      <c r="A269" s="136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</row>
    <row r="270">
      <c r="A270" s="136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</row>
    <row r="271">
      <c r="A271" s="136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</row>
    <row r="272">
      <c r="A272" s="136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</row>
    <row r="273">
      <c r="A273" s="136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</row>
    <row r="274">
      <c r="A274" s="136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</row>
    <row r="275">
      <c r="A275" s="136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</row>
    <row r="276">
      <c r="A276" s="136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</row>
    <row r="277">
      <c r="A277" s="136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</row>
    <row r="278">
      <c r="A278" s="136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</row>
    <row r="279">
      <c r="A279" s="136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</row>
    <row r="280">
      <c r="A280" s="136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</row>
    <row r="281">
      <c r="A281" s="136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</row>
    <row r="282">
      <c r="A282" s="136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</row>
    <row r="283">
      <c r="A283" s="136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</row>
    <row r="284">
      <c r="A284" s="136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</row>
    <row r="285">
      <c r="A285" s="136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</row>
    <row r="286">
      <c r="A286" s="136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</row>
    <row r="287">
      <c r="A287" s="136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</row>
    <row r="288">
      <c r="A288" s="136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</row>
    <row r="289">
      <c r="A289" s="136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</row>
    <row r="290">
      <c r="A290" s="136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</row>
    <row r="291">
      <c r="A291" s="136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</row>
    <row r="292">
      <c r="A292" s="136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</row>
    <row r="293">
      <c r="A293" s="136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</row>
    <row r="294">
      <c r="A294" s="136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</row>
    <row r="295">
      <c r="A295" s="136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</row>
    <row r="296">
      <c r="A296" s="136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</row>
    <row r="297">
      <c r="A297" s="136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</row>
    <row r="298">
      <c r="A298" s="136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</row>
    <row r="299">
      <c r="A299" s="136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</row>
    <row r="300">
      <c r="A300" s="136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</row>
    <row r="301">
      <c r="A301" s="136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</row>
    <row r="302">
      <c r="A302" s="136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</row>
    <row r="303">
      <c r="A303" s="136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</row>
    <row r="304">
      <c r="A304" s="136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</row>
    <row r="305">
      <c r="A305" s="136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</row>
    <row r="306">
      <c r="A306" s="136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</row>
    <row r="307">
      <c r="A307" s="136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</row>
    <row r="308">
      <c r="A308" s="136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</row>
    <row r="309">
      <c r="A309" s="136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</row>
    <row r="310">
      <c r="A310" s="136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</row>
    <row r="311">
      <c r="A311" s="136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</row>
    <row r="312">
      <c r="A312" s="136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</row>
    <row r="313">
      <c r="A313" s="136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</row>
    <row r="314">
      <c r="A314" s="136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</row>
    <row r="315">
      <c r="A315" s="136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</row>
    <row r="316">
      <c r="A316" s="136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</row>
    <row r="317">
      <c r="A317" s="136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</row>
    <row r="318">
      <c r="A318" s="136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</row>
    <row r="319">
      <c r="A319" s="136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</row>
    <row r="320">
      <c r="A320" s="136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</row>
    <row r="321">
      <c r="A321" s="136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</row>
    <row r="322">
      <c r="A322" s="136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</row>
    <row r="323">
      <c r="A323" s="136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</row>
    <row r="324">
      <c r="A324" s="136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</row>
    <row r="325">
      <c r="A325" s="136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</row>
    <row r="326">
      <c r="A326" s="136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</row>
    <row r="327">
      <c r="A327" s="136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</row>
    <row r="328">
      <c r="A328" s="136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</row>
    <row r="329">
      <c r="A329" s="136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</row>
    <row r="330">
      <c r="A330" s="136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</row>
    <row r="331">
      <c r="A331" s="136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</row>
    <row r="332">
      <c r="A332" s="136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</row>
    <row r="333">
      <c r="A333" s="136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</row>
    <row r="334">
      <c r="A334" s="136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</row>
    <row r="335">
      <c r="A335" s="136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</row>
    <row r="336">
      <c r="A336" s="136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</row>
    <row r="337">
      <c r="A337" s="136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</row>
    <row r="338">
      <c r="A338" s="136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</row>
    <row r="339">
      <c r="A339" s="136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</row>
    <row r="340">
      <c r="A340" s="136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</row>
    <row r="341">
      <c r="A341" s="136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</row>
    <row r="342">
      <c r="A342" s="136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</row>
    <row r="343">
      <c r="A343" s="136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</row>
    <row r="344">
      <c r="A344" s="136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</row>
    <row r="345">
      <c r="A345" s="136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</row>
    <row r="346">
      <c r="A346" s="136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</row>
    <row r="347">
      <c r="A347" s="136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</row>
    <row r="348">
      <c r="A348" s="136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</row>
    <row r="349">
      <c r="A349" s="136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</row>
    <row r="350">
      <c r="A350" s="136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</row>
    <row r="351">
      <c r="A351" s="136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</row>
    <row r="352">
      <c r="A352" s="136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</row>
    <row r="353">
      <c r="A353" s="136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</row>
    <row r="354">
      <c r="A354" s="136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</row>
    <row r="355">
      <c r="A355" s="136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</row>
    <row r="356">
      <c r="A356" s="136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</row>
    <row r="357">
      <c r="A357" s="136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</row>
    <row r="358">
      <c r="A358" s="136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</row>
    <row r="359">
      <c r="A359" s="136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</row>
    <row r="360">
      <c r="A360" s="136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</row>
    <row r="361">
      <c r="A361" s="136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</row>
    <row r="362">
      <c r="A362" s="136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</row>
    <row r="363">
      <c r="A363" s="136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</row>
    <row r="364">
      <c r="A364" s="136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</row>
    <row r="365">
      <c r="A365" s="136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</row>
    <row r="366">
      <c r="A366" s="136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</row>
    <row r="367">
      <c r="A367" s="136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</row>
    <row r="368">
      <c r="A368" s="136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</row>
    <row r="369">
      <c r="A369" s="136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</row>
    <row r="370">
      <c r="A370" s="136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</row>
    <row r="371">
      <c r="A371" s="136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</row>
    <row r="372">
      <c r="A372" s="136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</row>
    <row r="373">
      <c r="A373" s="136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</row>
    <row r="374">
      <c r="A374" s="136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</row>
    <row r="375">
      <c r="A375" s="136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</row>
    <row r="376">
      <c r="A376" s="136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</row>
    <row r="377">
      <c r="A377" s="136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</row>
    <row r="378">
      <c r="A378" s="136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</row>
    <row r="379">
      <c r="A379" s="136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</row>
    <row r="380">
      <c r="A380" s="136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</row>
    <row r="381">
      <c r="A381" s="136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</row>
    <row r="382">
      <c r="A382" s="136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</row>
    <row r="383">
      <c r="A383" s="136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</row>
    <row r="384">
      <c r="A384" s="136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</row>
    <row r="385">
      <c r="A385" s="136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</row>
    <row r="386">
      <c r="A386" s="136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</row>
    <row r="387">
      <c r="A387" s="136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</row>
    <row r="388">
      <c r="A388" s="136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</row>
    <row r="389">
      <c r="A389" s="136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</row>
    <row r="390">
      <c r="A390" s="136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</row>
    <row r="391">
      <c r="A391" s="136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</row>
    <row r="392">
      <c r="A392" s="136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</row>
    <row r="393">
      <c r="A393" s="136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</row>
    <row r="394">
      <c r="A394" s="136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</row>
    <row r="395">
      <c r="A395" s="136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</row>
    <row r="396">
      <c r="A396" s="136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</row>
    <row r="397">
      <c r="A397" s="136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</row>
    <row r="398">
      <c r="A398" s="136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</row>
    <row r="399">
      <c r="A399" s="136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</row>
    <row r="400">
      <c r="A400" s="136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</row>
    <row r="401">
      <c r="A401" s="136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</row>
    <row r="402">
      <c r="A402" s="136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</row>
    <row r="403">
      <c r="A403" s="136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</row>
    <row r="404">
      <c r="A404" s="136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</row>
    <row r="405">
      <c r="A405" s="136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</row>
    <row r="406">
      <c r="A406" s="136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</row>
    <row r="407">
      <c r="A407" s="136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</row>
    <row r="408">
      <c r="A408" s="136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</row>
    <row r="409">
      <c r="A409" s="136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</row>
    <row r="410">
      <c r="A410" s="136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</row>
    <row r="411">
      <c r="A411" s="136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</row>
    <row r="412">
      <c r="A412" s="136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</row>
    <row r="413">
      <c r="A413" s="136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</row>
    <row r="414">
      <c r="A414" s="136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</row>
    <row r="415">
      <c r="A415" s="136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</row>
    <row r="416">
      <c r="A416" s="136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</row>
    <row r="417">
      <c r="A417" s="136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</row>
    <row r="418">
      <c r="A418" s="136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</row>
    <row r="419">
      <c r="A419" s="136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</row>
    <row r="420">
      <c r="A420" s="136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</row>
    <row r="421">
      <c r="A421" s="136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</row>
    <row r="422">
      <c r="A422" s="136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</row>
    <row r="423">
      <c r="A423" s="136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</row>
    <row r="424">
      <c r="A424" s="136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</row>
    <row r="425">
      <c r="A425" s="136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</row>
    <row r="426">
      <c r="A426" s="136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</row>
    <row r="427">
      <c r="A427" s="136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</row>
    <row r="428">
      <c r="A428" s="136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</row>
    <row r="429">
      <c r="A429" s="136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</row>
    <row r="430">
      <c r="A430" s="136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</row>
    <row r="431">
      <c r="A431" s="136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</row>
    <row r="432">
      <c r="A432" s="136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</row>
    <row r="433">
      <c r="A433" s="136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</row>
    <row r="434">
      <c r="A434" s="136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</row>
    <row r="435">
      <c r="A435" s="136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</row>
    <row r="436">
      <c r="A436" s="136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</row>
    <row r="437">
      <c r="A437" s="136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</row>
    <row r="438">
      <c r="A438" s="136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</row>
    <row r="439">
      <c r="A439" s="136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</row>
    <row r="440">
      <c r="A440" s="136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</row>
    <row r="441">
      <c r="A441" s="136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</row>
    <row r="442">
      <c r="A442" s="136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</row>
    <row r="443">
      <c r="A443" s="136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</row>
    <row r="444">
      <c r="A444" s="136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</row>
    <row r="445">
      <c r="A445" s="136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</row>
    <row r="446">
      <c r="A446" s="136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</row>
    <row r="447">
      <c r="A447" s="136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</row>
    <row r="448">
      <c r="A448" s="136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</row>
    <row r="449">
      <c r="A449" s="136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</row>
    <row r="450">
      <c r="A450" s="136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</row>
    <row r="451">
      <c r="A451" s="136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</row>
    <row r="452">
      <c r="A452" s="136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</row>
    <row r="453">
      <c r="A453" s="136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</row>
    <row r="454">
      <c r="A454" s="136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</row>
    <row r="455">
      <c r="A455" s="136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</row>
    <row r="456">
      <c r="A456" s="136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</row>
    <row r="457">
      <c r="A457" s="136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</row>
    <row r="458">
      <c r="A458" s="136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</row>
    <row r="459">
      <c r="A459" s="136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</row>
    <row r="460">
      <c r="A460" s="136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</row>
    <row r="461">
      <c r="A461" s="136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</row>
    <row r="462">
      <c r="A462" s="136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</row>
    <row r="463">
      <c r="A463" s="136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</row>
    <row r="464">
      <c r="A464" s="136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</row>
    <row r="465">
      <c r="A465" s="136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</row>
    <row r="466">
      <c r="A466" s="136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</row>
    <row r="467">
      <c r="A467" s="136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</row>
    <row r="468">
      <c r="A468" s="136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</row>
    <row r="469">
      <c r="A469" s="136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</row>
    <row r="470">
      <c r="A470" s="136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</row>
    <row r="471">
      <c r="A471" s="136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</row>
    <row r="472">
      <c r="A472" s="136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</row>
    <row r="473">
      <c r="A473" s="136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</row>
    <row r="474">
      <c r="A474" s="136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</row>
    <row r="475">
      <c r="A475" s="136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</row>
    <row r="476">
      <c r="A476" s="136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</row>
    <row r="477">
      <c r="A477" s="136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</row>
    <row r="478">
      <c r="A478" s="136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</row>
    <row r="479">
      <c r="A479" s="136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</row>
    <row r="480">
      <c r="A480" s="136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</row>
    <row r="481">
      <c r="A481" s="136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</row>
    <row r="482">
      <c r="A482" s="136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</row>
    <row r="483">
      <c r="A483" s="136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</row>
    <row r="484">
      <c r="A484" s="136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</row>
    <row r="485">
      <c r="A485" s="136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</row>
    <row r="486">
      <c r="A486" s="136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</row>
    <row r="487">
      <c r="A487" s="136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</row>
    <row r="488">
      <c r="A488" s="136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</row>
    <row r="489">
      <c r="A489" s="136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</row>
    <row r="490">
      <c r="A490" s="136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</row>
    <row r="491">
      <c r="A491" s="136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</row>
    <row r="492">
      <c r="A492" s="136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</row>
    <row r="493">
      <c r="A493" s="136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</row>
    <row r="494">
      <c r="A494" s="136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</row>
    <row r="495">
      <c r="A495" s="136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</row>
    <row r="496">
      <c r="A496" s="136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</row>
    <row r="497">
      <c r="A497" s="136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</row>
    <row r="498">
      <c r="A498" s="136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</row>
    <row r="499">
      <c r="A499" s="136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</row>
    <row r="500">
      <c r="A500" s="136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</row>
    <row r="501">
      <c r="A501" s="136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</row>
    <row r="502">
      <c r="A502" s="136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</row>
    <row r="503">
      <c r="A503" s="136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</row>
    <row r="504">
      <c r="A504" s="136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</row>
    <row r="505">
      <c r="A505" s="136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</row>
    <row r="506">
      <c r="A506" s="136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</row>
    <row r="507">
      <c r="A507" s="136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</row>
    <row r="508">
      <c r="A508" s="136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</row>
    <row r="509">
      <c r="A509" s="136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</row>
    <row r="510">
      <c r="A510" s="136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</row>
    <row r="511">
      <c r="A511" s="136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</row>
    <row r="512">
      <c r="A512" s="136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</row>
    <row r="513">
      <c r="A513" s="136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</row>
    <row r="514">
      <c r="A514" s="136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</row>
    <row r="515">
      <c r="A515" s="136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</row>
    <row r="516">
      <c r="A516" s="136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</row>
    <row r="517">
      <c r="A517" s="136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</row>
    <row r="518">
      <c r="A518" s="136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</row>
    <row r="519">
      <c r="A519" s="136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</row>
    <row r="520">
      <c r="A520" s="136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</row>
    <row r="521">
      <c r="A521" s="136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</row>
    <row r="522">
      <c r="A522" s="136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</row>
    <row r="523">
      <c r="A523" s="136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</row>
    <row r="524">
      <c r="A524" s="136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</row>
    <row r="525">
      <c r="A525" s="136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</row>
    <row r="526">
      <c r="A526" s="136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</row>
    <row r="527">
      <c r="A527" s="136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</row>
    <row r="528">
      <c r="A528" s="136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</row>
    <row r="529">
      <c r="A529" s="136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</row>
    <row r="530">
      <c r="A530" s="136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</row>
    <row r="531">
      <c r="A531" s="136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</row>
    <row r="532">
      <c r="A532" s="136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</row>
    <row r="533">
      <c r="A533" s="136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</row>
    <row r="534">
      <c r="A534" s="136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</row>
    <row r="535">
      <c r="A535" s="136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</row>
    <row r="536">
      <c r="A536" s="136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</row>
    <row r="537">
      <c r="A537" s="136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</row>
    <row r="538">
      <c r="A538" s="136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</row>
    <row r="539">
      <c r="A539" s="136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</row>
    <row r="540">
      <c r="A540" s="136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</row>
    <row r="541">
      <c r="A541" s="136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</row>
    <row r="542">
      <c r="A542" s="136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</row>
    <row r="543">
      <c r="A543" s="136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</row>
    <row r="544">
      <c r="A544" s="136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</row>
    <row r="545">
      <c r="A545" s="136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</row>
    <row r="546">
      <c r="A546" s="136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</row>
    <row r="547">
      <c r="A547" s="136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</row>
    <row r="548">
      <c r="A548" s="136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</row>
    <row r="549">
      <c r="A549" s="136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</row>
    <row r="550">
      <c r="A550" s="136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</row>
    <row r="551">
      <c r="A551" s="136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</row>
    <row r="552">
      <c r="A552" s="136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</row>
    <row r="553">
      <c r="A553" s="136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</row>
    <row r="554">
      <c r="A554" s="136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</row>
    <row r="555">
      <c r="A555" s="136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</row>
    <row r="556">
      <c r="A556" s="136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</row>
    <row r="557">
      <c r="A557" s="136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</row>
    <row r="558">
      <c r="A558" s="136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</row>
    <row r="559">
      <c r="A559" s="136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</row>
    <row r="560">
      <c r="A560" s="136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</row>
    <row r="561">
      <c r="A561" s="136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</row>
    <row r="562">
      <c r="A562" s="136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</row>
    <row r="563">
      <c r="A563" s="136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</row>
    <row r="564">
      <c r="A564" s="136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</row>
    <row r="565">
      <c r="A565" s="136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</row>
    <row r="566">
      <c r="A566" s="136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</row>
    <row r="567">
      <c r="A567" s="136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</row>
    <row r="568">
      <c r="A568" s="136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</row>
    <row r="569">
      <c r="A569" s="136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</row>
    <row r="570">
      <c r="A570" s="136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</row>
    <row r="571">
      <c r="A571" s="136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</row>
    <row r="572">
      <c r="A572" s="136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</row>
    <row r="573">
      <c r="A573" s="136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</row>
    <row r="574">
      <c r="A574" s="136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</row>
    <row r="575">
      <c r="A575" s="136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</row>
    <row r="576">
      <c r="A576" s="136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</row>
    <row r="577">
      <c r="A577" s="136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</row>
    <row r="578">
      <c r="A578" s="136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</row>
    <row r="579">
      <c r="A579" s="136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</row>
    <row r="580">
      <c r="A580" s="136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</row>
    <row r="581">
      <c r="A581" s="136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</row>
    <row r="582">
      <c r="A582" s="136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</row>
    <row r="583">
      <c r="A583" s="136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</row>
    <row r="584">
      <c r="A584" s="136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</row>
    <row r="585">
      <c r="A585" s="136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</row>
    <row r="586">
      <c r="A586" s="136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</row>
    <row r="587">
      <c r="A587" s="136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</row>
    <row r="588">
      <c r="A588" s="136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</row>
    <row r="589">
      <c r="A589" s="136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</row>
    <row r="590">
      <c r="A590" s="136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</row>
    <row r="591">
      <c r="A591" s="136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</row>
    <row r="592">
      <c r="A592" s="136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</row>
    <row r="593">
      <c r="A593" s="136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</row>
    <row r="594">
      <c r="A594" s="136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</row>
    <row r="595">
      <c r="A595" s="136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</row>
    <row r="596">
      <c r="A596" s="136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</row>
    <row r="597">
      <c r="A597" s="136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</row>
    <row r="598">
      <c r="A598" s="136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</row>
    <row r="599">
      <c r="A599" s="136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</row>
    <row r="600">
      <c r="A600" s="136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</row>
    <row r="601">
      <c r="A601" s="136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</row>
    <row r="602">
      <c r="A602" s="136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</row>
    <row r="603">
      <c r="A603" s="136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</row>
    <row r="604">
      <c r="A604" s="136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</row>
    <row r="605">
      <c r="A605" s="136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</row>
    <row r="606">
      <c r="A606" s="136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</row>
    <row r="607">
      <c r="A607" s="136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</row>
    <row r="608">
      <c r="A608" s="136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</row>
    <row r="609">
      <c r="A609" s="136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</row>
    <row r="610">
      <c r="A610" s="136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</row>
    <row r="611">
      <c r="A611" s="136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</row>
    <row r="612">
      <c r="A612" s="136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</row>
    <row r="613">
      <c r="A613" s="136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</row>
    <row r="614">
      <c r="A614" s="136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</row>
    <row r="615">
      <c r="A615" s="136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</row>
    <row r="616">
      <c r="A616" s="136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</row>
    <row r="617">
      <c r="A617" s="136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</row>
    <row r="618">
      <c r="A618" s="136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</row>
    <row r="619">
      <c r="A619" s="136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</row>
    <row r="620">
      <c r="A620" s="136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</row>
    <row r="621">
      <c r="A621" s="136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</row>
    <row r="622">
      <c r="A622" s="136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</row>
    <row r="623">
      <c r="A623" s="136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</row>
    <row r="624">
      <c r="A624" s="136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</row>
    <row r="625">
      <c r="A625" s="136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</row>
    <row r="626">
      <c r="A626" s="136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</row>
    <row r="627">
      <c r="A627" s="136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</row>
    <row r="628">
      <c r="A628" s="136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</row>
    <row r="629">
      <c r="A629" s="136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</row>
    <row r="630">
      <c r="A630" s="136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</row>
    <row r="631">
      <c r="A631" s="136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</row>
    <row r="632">
      <c r="A632" s="136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</row>
    <row r="633">
      <c r="A633" s="136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</row>
    <row r="634">
      <c r="A634" s="136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</row>
    <row r="635">
      <c r="A635" s="136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</row>
    <row r="636">
      <c r="A636" s="136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</row>
    <row r="637">
      <c r="A637" s="136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</row>
    <row r="638">
      <c r="A638" s="136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</row>
    <row r="639">
      <c r="A639" s="136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</row>
    <row r="640">
      <c r="A640" s="136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</row>
    <row r="641">
      <c r="A641" s="136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</row>
    <row r="642">
      <c r="A642" s="136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</row>
    <row r="643">
      <c r="A643" s="136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</row>
    <row r="644">
      <c r="A644" s="136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</row>
    <row r="645">
      <c r="A645" s="136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</row>
    <row r="646">
      <c r="A646" s="136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</row>
    <row r="647">
      <c r="A647" s="136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</row>
    <row r="648">
      <c r="A648" s="136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</row>
    <row r="649">
      <c r="A649" s="136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</row>
    <row r="650">
      <c r="A650" s="136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</row>
    <row r="651">
      <c r="A651" s="136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</row>
    <row r="652">
      <c r="A652" s="136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</row>
    <row r="653">
      <c r="A653" s="136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</row>
    <row r="654">
      <c r="A654" s="136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</row>
    <row r="655">
      <c r="A655" s="136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</row>
    <row r="656">
      <c r="A656" s="136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</row>
    <row r="657">
      <c r="A657" s="136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</row>
    <row r="658">
      <c r="A658" s="136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</row>
    <row r="659">
      <c r="A659" s="136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</row>
    <row r="660">
      <c r="A660" s="136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</row>
    <row r="661">
      <c r="A661" s="136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</row>
    <row r="662">
      <c r="A662" s="136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</row>
    <row r="663">
      <c r="A663" s="136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</row>
    <row r="664">
      <c r="A664" s="136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</row>
    <row r="665">
      <c r="A665" s="136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</row>
    <row r="666">
      <c r="A666" s="136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</row>
    <row r="667">
      <c r="A667" s="136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</row>
    <row r="668">
      <c r="A668" s="136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</row>
    <row r="669">
      <c r="A669" s="136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</row>
    <row r="670">
      <c r="A670" s="136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</row>
    <row r="671">
      <c r="A671" s="136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</row>
    <row r="672">
      <c r="A672" s="136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</row>
    <row r="673">
      <c r="A673" s="136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</row>
    <row r="674">
      <c r="A674" s="136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</row>
    <row r="675">
      <c r="A675" s="136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</row>
    <row r="676">
      <c r="A676" s="136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</row>
    <row r="677">
      <c r="A677" s="136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</row>
    <row r="678">
      <c r="A678" s="136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</row>
    <row r="679">
      <c r="A679" s="136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</row>
    <row r="680">
      <c r="A680" s="136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</row>
    <row r="681">
      <c r="A681" s="136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</row>
    <row r="682">
      <c r="A682" s="136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</row>
    <row r="683">
      <c r="A683" s="136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</row>
    <row r="684">
      <c r="A684" s="136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</row>
    <row r="685">
      <c r="A685" s="136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</row>
    <row r="686">
      <c r="A686" s="136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</row>
    <row r="687">
      <c r="A687" s="136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</row>
    <row r="688">
      <c r="A688" s="136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</row>
    <row r="689">
      <c r="A689" s="136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</row>
    <row r="690">
      <c r="A690" s="136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</row>
    <row r="691">
      <c r="A691" s="136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</row>
    <row r="692">
      <c r="A692" s="136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</row>
    <row r="693">
      <c r="A693" s="136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</row>
    <row r="694">
      <c r="A694" s="136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</row>
    <row r="695">
      <c r="A695" s="136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</row>
    <row r="696">
      <c r="A696" s="136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</row>
    <row r="697">
      <c r="A697" s="136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</row>
    <row r="698">
      <c r="A698" s="136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</row>
    <row r="699">
      <c r="A699" s="136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</row>
    <row r="700">
      <c r="A700" s="136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</row>
    <row r="701">
      <c r="A701" s="136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</row>
    <row r="702">
      <c r="A702" s="136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</row>
    <row r="703">
      <c r="A703" s="136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</row>
    <row r="704">
      <c r="A704" s="136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</row>
    <row r="705">
      <c r="A705" s="136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</row>
    <row r="706">
      <c r="A706" s="136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</row>
    <row r="707">
      <c r="A707" s="136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</row>
    <row r="708">
      <c r="A708" s="136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</row>
    <row r="709">
      <c r="A709" s="136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</row>
    <row r="710">
      <c r="A710" s="136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</row>
    <row r="711">
      <c r="A711" s="136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</row>
    <row r="712">
      <c r="A712" s="136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</row>
    <row r="713">
      <c r="A713" s="136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</row>
    <row r="714">
      <c r="A714" s="136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</row>
    <row r="715">
      <c r="A715" s="136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</row>
    <row r="716">
      <c r="A716" s="136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</row>
    <row r="717">
      <c r="A717" s="136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</row>
    <row r="718">
      <c r="A718" s="136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</row>
    <row r="719">
      <c r="A719" s="136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</row>
    <row r="720">
      <c r="A720" s="136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</row>
    <row r="721">
      <c r="A721" s="136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</row>
    <row r="722">
      <c r="A722" s="136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</row>
    <row r="723">
      <c r="A723" s="136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</row>
    <row r="724">
      <c r="A724" s="136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</row>
    <row r="725">
      <c r="A725" s="136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</row>
    <row r="726">
      <c r="A726" s="136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</row>
    <row r="727">
      <c r="A727" s="136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</row>
    <row r="728">
      <c r="A728" s="136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</row>
    <row r="729">
      <c r="A729" s="136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</row>
    <row r="730">
      <c r="A730" s="136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</row>
    <row r="731">
      <c r="A731" s="136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</row>
    <row r="732">
      <c r="A732" s="136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</row>
    <row r="733">
      <c r="A733" s="136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</row>
    <row r="734">
      <c r="A734" s="136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</row>
    <row r="735">
      <c r="A735" s="136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</row>
    <row r="736">
      <c r="A736" s="136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</row>
    <row r="737">
      <c r="A737" s="136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</row>
    <row r="738">
      <c r="A738" s="136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</row>
    <row r="739">
      <c r="A739" s="136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</row>
    <row r="740">
      <c r="A740" s="136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</row>
    <row r="741">
      <c r="A741" s="136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</row>
    <row r="742">
      <c r="A742" s="136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</row>
    <row r="743">
      <c r="A743" s="136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</row>
    <row r="744">
      <c r="A744" s="136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</row>
    <row r="745">
      <c r="A745" s="136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</row>
    <row r="746">
      <c r="A746" s="136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</row>
    <row r="747">
      <c r="A747" s="136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</row>
    <row r="748">
      <c r="A748" s="136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</row>
    <row r="749">
      <c r="A749" s="136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</row>
    <row r="750">
      <c r="A750" s="136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</row>
    <row r="751">
      <c r="A751" s="136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</row>
    <row r="752">
      <c r="A752" s="136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</row>
    <row r="753">
      <c r="A753" s="136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</row>
    <row r="754">
      <c r="A754" s="136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</row>
    <row r="755">
      <c r="A755" s="136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</row>
    <row r="756">
      <c r="A756" s="136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</row>
    <row r="757">
      <c r="A757" s="136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</row>
    <row r="758">
      <c r="A758" s="136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</row>
    <row r="759">
      <c r="A759" s="136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</row>
    <row r="760">
      <c r="A760" s="136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</row>
    <row r="761">
      <c r="A761" s="136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</row>
    <row r="762">
      <c r="A762" s="136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</row>
    <row r="763">
      <c r="A763" s="136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</row>
    <row r="764">
      <c r="A764" s="136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</row>
    <row r="765">
      <c r="A765" s="136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</row>
    <row r="766">
      <c r="A766" s="136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</row>
    <row r="767">
      <c r="A767" s="136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</row>
    <row r="768">
      <c r="A768" s="136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</row>
    <row r="769">
      <c r="A769" s="136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</row>
    <row r="770">
      <c r="A770" s="136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</row>
    <row r="771">
      <c r="A771" s="136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</row>
    <row r="772">
      <c r="A772" s="136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</row>
    <row r="773">
      <c r="A773" s="136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</row>
    <row r="774">
      <c r="A774" s="136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</row>
    <row r="775">
      <c r="A775" s="136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</row>
    <row r="776">
      <c r="A776" s="136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</row>
    <row r="777">
      <c r="A777" s="136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</row>
    <row r="778">
      <c r="A778" s="136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</row>
    <row r="779">
      <c r="A779" s="136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</row>
    <row r="780">
      <c r="A780" s="136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</row>
    <row r="781">
      <c r="A781" s="136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</row>
    <row r="782">
      <c r="A782" s="136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</row>
    <row r="783">
      <c r="A783" s="136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</row>
    <row r="784">
      <c r="A784" s="136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</row>
    <row r="785">
      <c r="A785" s="136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</row>
    <row r="786">
      <c r="A786" s="136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</row>
    <row r="787">
      <c r="A787" s="136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</row>
    <row r="788">
      <c r="A788" s="136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</row>
    <row r="789">
      <c r="A789" s="136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</row>
    <row r="790">
      <c r="A790" s="136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</row>
    <row r="791">
      <c r="A791" s="136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</row>
    <row r="792">
      <c r="A792" s="136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</row>
    <row r="793">
      <c r="A793" s="136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</row>
    <row r="794">
      <c r="A794" s="136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</row>
    <row r="795">
      <c r="A795" s="136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</row>
    <row r="796">
      <c r="A796" s="136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</row>
    <row r="797">
      <c r="A797" s="136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</row>
    <row r="798">
      <c r="A798" s="136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</row>
    <row r="799">
      <c r="A799" s="136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</row>
    <row r="800">
      <c r="A800" s="136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</row>
    <row r="801">
      <c r="A801" s="136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</row>
    <row r="802">
      <c r="A802" s="136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</row>
    <row r="803">
      <c r="A803" s="136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</row>
    <row r="804">
      <c r="A804" s="136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</row>
    <row r="805">
      <c r="A805" s="136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</row>
    <row r="806">
      <c r="A806" s="136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</row>
    <row r="807">
      <c r="A807" s="136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</row>
    <row r="808">
      <c r="A808" s="136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</row>
    <row r="809">
      <c r="A809" s="136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</row>
    <row r="810">
      <c r="A810" s="136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</row>
    <row r="811">
      <c r="A811" s="136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</row>
    <row r="812">
      <c r="A812" s="136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</row>
    <row r="813">
      <c r="A813" s="136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</row>
    <row r="814">
      <c r="A814" s="136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</row>
    <row r="815">
      <c r="A815" s="136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</row>
    <row r="816">
      <c r="A816" s="136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</row>
    <row r="817">
      <c r="A817" s="136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</row>
    <row r="818">
      <c r="A818" s="136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</row>
    <row r="819">
      <c r="A819" s="136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</row>
    <row r="820">
      <c r="A820" s="136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</row>
    <row r="821">
      <c r="A821" s="136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</row>
    <row r="822">
      <c r="A822" s="136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</row>
    <row r="823">
      <c r="A823" s="136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</row>
    <row r="824">
      <c r="A824" s="136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</row>
    <row r="825">
      <c r="A825" s="136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</row>
    <row r="826">
      <c r="A826" s="136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</row>
    <row r="827">
      <c r="A827" s="136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</row>
    <row r="828">
      <c r="A828" s="136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</row>
    <row r="829">
      <c r="A829" s="136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</row>
    <row r="830">
      <c r="A830" s="136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</row>
    <row r="831">
      <c r="A831" s="136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</row>
    <row r="832">
      <c r="A832" s="136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</row>
    <row r="833">
      <c r="A833" s="136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</row>
    <row r="834">
      <c r="A834" s="136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</row>
    <row r="835">
      <c r="A835" s="136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</row>
    <row r="836">
      <c r="A836" s="136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</row>
    <row r="837">
      <c r="A837" s="136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</row>
    <row r="838">
      <c r="A838" s="136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</row>
    <row r="839">
      <c r="A839" s="136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</row>
    <row r="840">
      <c r="A840" s="136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</row>
    <row r="841">
      <c r="A841" s="136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</row>
    <row r="842">
      <c r="A842" s="136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</row>
    <row r="843">
      <c r="A843" s="136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</row>
    <row r="844">
      <c r="A844" s="136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</row>
    <row r="845">
      <c r="A845" s="136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</row>
    <row r="846">
      <c r="A846" s="136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</row>
    <row r="847">
      <c r="A847" s="136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</row>
    <row r="848">
      <c r="A848" s="136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</row>
    <row r="849">
      <c r="A849" s="136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</row>
    <row r="850">
      <c r="A850" s="136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</row>
    <row r="851">
      <c r="A851" s="136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</row>
    <row r="852">
      <c r="A852" s="136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</row>
    <row r="853">
      <c r="A853" s="136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</row>
    <row r="854">
      <c r="A854" s="136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</row>
    <row r="855">
      <c r="A855" s="136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</row>
    <row r="856">
      <c r="A856" s="136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</row>
    <row r="857">
      <c r="A857" s="136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</row>
    <row r="858">
      <c r="A858" s="136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</row>
    <row r="859">
      <c r="A859" s="136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</row>
    <row r="860">
      <c r="A860" s="136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</row>
    <row r="861">
      <c r="A861" s="136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</row>
    <row r="862">
      <c r="A862" s="136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</row>
    <row r="863">
      <c r="A863" s="136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</row>
    <row r="864">
      <c r="A864" s="136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</row>
    <row r="865">
      <c r="A865" s="136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</row>
    <row r="866">
      <c r="A866" s="136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</row>
    <row r="867">
      <c r="A867" s="136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</row>
    <row r="868">
      <c r="A868" s="136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</row>
    <row r="869">
      <c r="A869" s="136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</row>
    <row r="870">
      <c r="A870" s="136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</row>
    <row r="871">
      <c r="A871" s="136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</row>
    <row r="872">
      <c r="A872" s="136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</row>
    <row r="873">
      <c r="A873" s="136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</row>
    <row r="874">
      <c r="A874" s="136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</row>
    <row r="875">
      <c r="A875" s="136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</row>
    <row r="876">
      <c r="A876" s="136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</row>
    <row r="877">
      <c r="A877" s="136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</row>
    <row r="878">
      <c r="A878" s="136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</row>
    <row r="879">
      <c r="A879" s="136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</row>
    <row r="880">
      <c r="A880" s="136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</row>
    <row r="881">
      <c r="A881" s="136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</row>
    <row r="882">
      <c r="A882" s="136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</row>
    <row r="883">
      <c r="A883" s="136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</row>
    <row r="884">
      <c r="A884" s="136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</row>
    <row r="885">
      <c r="A885" s="136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</row>
    <row r="886">
      <c r="A886" s="136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</row>
    <row r="887">
      <c r="A887" s="136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</row>
    <row r="888">
      <c r="A888" s="136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</row>
    <row r="889">
      <c r="A889" s="136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</row>
    <row r="890">
      <c r="A890" s="136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</row>
    <row r="891">
      <c r="A891" s="136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</row>
    <row r="892">
      <c r="A892" s="136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</row>
    <row r="893">
      <c r="A893" s="136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</row>
    <row r="894">
      <c r="A894" s="136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</row>
    <row r="895">
      <c r="A895" s="136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</row>
    <row r="896">
      <c r="A896" s="136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</row>
    <row r="897">
      <c r="A897" s="136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</row>
    <row r="898">
      <c r="A898" s="136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</row>
    <row r="899">
      <c r="A899" s="136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</row>
    <row r="900">
      <c r="A900" s="136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</row>
    <row r="901">
      <c r="A901" s="136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</row>
    <row r="902">
      <c r="A902" s="136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</row>
    <row r="903">
      <c r="A903" s="136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</row>
    <row r="904">
      <c r="A904" s="136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</row>
    <row r="905">
      <c r="A905" s="136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</row>
    <row r="906">
      <c r="A906" s="136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</row>
    <row r="907">
      <c r="A907" s="136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</row>
    <row r="908">
      <c r="A908" s="136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</row>
    <row r="909">
      <c r="A909" s="136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</row>
    <row r="910">
      <c r="A910" s="136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</row>
    <row r="911">
      <c r="A911" s="136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</row>
    <row r="912">
      <c r="A912" s="136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</row>
    <row r="913">
      <c r="A913" s="136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</row>
    <row r="914">
      <c r="A914" s="136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</row>
    <row r="915">
      <c r="A915" s="136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</row>
    <row r="916">
      <c r="A916" s="136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</row>
    <row r="917">
      <c r="A917" s="136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</row>
    <row r="918">
      <c r="A918" s="136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</row>
    <row r="919">
      <c r="A919" s="136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</row>
    <row r="920">
      <c r="A920" s="136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</row>
    <row r="921">
      <c r="A921" s="136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</row>
    <row r="922">
      <c r="A922" s="136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</row>
    <row r="923">
      <c r="A923" s="136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</row>
    <row r="924">
      <c r="A924" s="136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</row>
    <row r="925">
      <c r="A925" s="136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</row>
    <row r="926">
      <c r="A926" s="136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</row>
    <row r="927">
      <c r="A927" s="136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</row>
    <row r="928">
      <c r="A928" s="136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</row>
    <row r="929">
      <c r="A929" s="136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</row>
    <row r="930">
      <c r="A930" s="136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</row>
    <row r="931">
      <c r="A931" s="136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</row>
    <row r="932">
      <c r="A932" s="136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</row>
    <row r="933">
      <c r="A933" s="136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</row>
    <row r="934">
      <c r="A934" s="136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</row>
    <row r="935">
      <c r="A935" s="136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</row>
    <row r="936">
      <c r="A936" s="136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</row>
    <row r="937">
      <c r="A937" s="136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</row>
    <row r="938">
      <c r="A938" s="136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</row>
    <row r="939">
      <c r="A939" s="136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</row>
    <row r="940">
      <c r="A940" s="136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</row>
    <row r="941">
      <c r="A941" s="136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</row>
    <row r="942">
      <c r="A942" s="136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</row>
    <row r="943">
      <c r="A943" s="136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</row>
    <row r="944">
      <c r="A944" s="136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</row>
    <row r="945">
      <c r="A945" s="136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</row>
    <row r="946">
      <c r="A946" s="136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</row>
    <row r="947">
      <c r="A947" s="136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</row>
    <row r="948">
      <c r="A948" s="136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</row>
    <row r="949">
      <c r="A949" s="136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</row>
    <row r="950">
      <c r="A950" s="136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</row>
    <row r="951">
      <c r="A951" s="136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</row>
    <row r="952">
      <c r="A952" s="136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</row>
    <row r="953">
      <c r="A953" s="136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</row>
    <row r="954">
      <c r="A954" s="136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</row>
    <row r="955">
      <c r="A955" s="136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</row>
    <row r="956">
      <c r="A956" s="136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</row>
    <row r="957">
      <c r="A957" s="136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</row>
    <row r="958">
      <c r="A958" s="136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</row>
    <row r="959">
      <c r="A959" s="136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</row>
    <row r="960">
      <c r="A960" s="136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</row>
    <row r="961">
      <c r="A961" s="136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</row>
    <row r="962">
      <c r="A962" s="136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</row>
    <row r="963">
      <c r="A963" s="136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</row>
    <row r="964">
      <c r="A964" s="136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</row>
    <row r="965">
      <c r="A965" s="136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</row>
    <row r="966">
      <c r="A966" s="136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</row>
    <row r="967">
      <c r="A967" s="136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</row>
    <row r="968">
      <c r="A968" s="136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</row>
    <row r="969">
      <c r="A969" s="136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</row>
    <row r="970">
      <c r="A970" s="136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</row>
    <row r="971">
      <c r="A971" s="136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</row>
    <row r="972">
      <c r="A972" s="136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</row>
    <row r="973">
      <c r="A973" s="136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</row>
    <row r="974">
      <c r="A974" s="136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</row>
    <row r="975">
      <c r="A975" s="136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</row>
    <row r="976">
      <c r="A976" s="136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</row>
    <row r="977">
      <c r="A977" s="136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</row>
    <row r="978">
      <c r="A978" s="136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</row>
    <row r="979">
      <c r="A979" s="136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</row>
    <row r="980">
      <c r="A980" s="136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</row>
    <row r="981">
      <c r="A981" s="136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</row>
    <row r="982">
      <c r="A982" s="136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</row>
    <row r="983">
      <c r="A983" s="136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</row>
    <row r="984">
      <c r="A984" s="136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</row>
    <row r="985">
      <c r="A985" s="136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</row>
    <row r="986">
      <c r="A986" s="136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</row>
    <row r="987">
      <c r="A987" s="136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</row>
    <row r="988">
      <c r="A988" s="136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</row>
    <row r="989">
      <c r="A989" s="136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</row>
    <row r="990">
      <c r="A990" s="136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</row>
    <row r="991">
      <c r="A991" s="136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</row>
    <row r="992">
      <c r="A992" s="136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</row>
    <row r="993">
      <c r="A993" s="136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</row>
    <row r="994">
      <c r="A994" s="136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</row>
    <row r="995">
      <c r="A995" s="136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</row>
    <row r="996">
      <c r="A996" s="136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</row>
    <row r="997">
      <c r="A997" s="136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</row>
    <row r="998">
      <c r="A998" s="136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</row>
    <row r="999">
      <c r="A999" s="136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</row>
    <row r="1000">
      <c r="A1000" s="136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</row>
    <row r="1001">
      <c r="A1001" s="136"/>
      <c r="B1001" s="104"/>
      <c r="C1001" s="104"/>
      <c r="D1001" s="104"/>
      <c r="E1001" s="104"/>
      <c r="F1001" s="104"/>
      <c r="G1001" s="104"/>
      <c r="H1001" s="104"/>
      <c r="I1001" s="104"/>
      <c r="J1001" s="104"/>
      <c r="K1001" s="104"/>
      <c r="L1001" s="104"/>
      <c r="M1001" s="104"/>
      <c r="N1001" s="104"/>
      <c r="O1001" s="104"/>
      <c r="P1001" s="104"/>
      <c r="Q1001" s="104"/>
      <c r="R1001" s="104"/>
      <c r="S1001" s="104"/>
    </row>
  </sheetData>
  <drawing r:id="rId1"/>
</worksheet>
</file>