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<sst xmlns="http://schemas.openxmlformats.org/spreadsheetml/2006/main" count="1084" uniqueCount="449">
  <si>
    <t>Вес</t>
  </si>
  <si>
    <t>№</t>
  </si>
  <si>
    <t>Гакова</t>
  </si>
  <si>
    <t>Параметр оценки</t>
  </si>
  <si>
    <t>Входящий от 7 910 791-00-72</t>
  </si>
  <si>
    <t>Исходящий на 8 (962) 143-57-96</t>
  </si>
  <si>
    <t>Входящий от 7 499 383-12-38</t>
  </si>
  <si>
    <t>Входящий от 7 912 249-40-09</t>
  </si>
  <si>
    <t>Исходящий на 8 (918) 314-20-31</t>
  </si>
  <si>
    <t>Входящий от 7 916 552-55-98</t>
  </si>
  <si>
    <t>Входящий от 7 904 899-45-43</t>
  </si>
  <si>
    <t>Входящий от 7 912 649-57-27</t>
  </si>
  <si>
    <t>Входящий от 7 905 533-67-96</t>
  </si>
  <si>
    <t>Исходящий на 8 (909) 650-63-53</t>
  </si>
  <si>
    <t>Исходящий на 8 (952) 204-21-31</t>
  </si>
  <si>
    <t>Входящий от 7 485 356-67-14</t>
  </si>
  <si>
    <t>Входящий от 7 916 523-59-57</t>
  </si>
  <si>
    <t>Исходящий на 8 (918) 404-47-27</t>
  </si>
  <si>
    <t>Входящий от 7 937 412-93-79</t>
  </si>
  <si>
    <t>Исходящий на 8 (921) 985-98-44</t>
  </si>
  <si>
    <t>Исходящий на 8 (903) 743-44-55</t>
  </si>
  <si>
    <t>Исходящий на 8 (920) 519-87-50</t>
  </si>
  <si>
    <t>Входящий от 7 922 600-19-80</t>
  </si>
  <si>
    <t>Исходящий на 8 (903) 144-51-83</t>
  </si>
  <si>
    <t>Входящий от 7 499 238-46-30</t>
  </si>
  <si>
    <t>Входящий от 7 906 084-99-81</t>
  </si>
  <si>
    <t>Входящий от 7 916 683-63-69</t>
  </si>
  <si>
    <t>Входящий от 7 901 273-32-51</t>
  </si>
  <si>
    <t>Исходящий на 8 (919) 990-70-60</t>
  </si>
  <si>
    <t>Исходящий на 8 (926) 589-94-40</t>
  </si>
  <si>
    <t>Исходящий на 8 (911) 101-41-80</t>
  </si>
  <si>
    <t>Исходящий на 8 (926) 170-60-03</t>
  </si>
  <si>
    <t>Исходящий на 8 (925) 543-82-38</t>
  </si>
  <si>
    <t>Входящий от 7 926 171-08-01</t>
  </si>
  <si>
    <t>Исходящий на 8 (926) 566-92-56</t>
  </si>
  <si>
    <t>Входящий от 7 968 965-91-16</t>
  </si>
  <si>
    <t>Исходящий на 8 (921) 781-28-92</t>
  </si>
  <si>
    <t>Исходящий на 8 (903) 724-03-39</t>
  </si>
  <si>
    <t>Входящий от 7 925 013-51-07</t>
  </si>
  <si>
    <t>Исходящий на 8 (914) 876-23-08</t>
  </si>
  <si>
    <t>Исходящий на 8 (906) 785-74-96</t>
  </si>
  <si>
    <t>Входящий от 7 903 583-05-86</t>
  </si>
  <si>
    <t>Исходящий на 8 (912) 608-11-11</t>
  </si>
  <si>
    <t>Исходящий на 8 (917) 594-19-00</t>
  </si>
  <si>
    <t>Входящий от 7 965 152-72-21</t>
  </si>
  <si>
    <t>Входящий от 7 929 921-18-07</t>
  </si>
  <si>
    <t>Входящий от 7 916 073-94-61</t>
  </si>
  <si>
    <t>Входящий от 7 919 776-61-76</t>
  </si>
  <si>
    <t>Исходящий на 8 (906) 084-99-81</t>
  </si>
  <si>
    <t>Входящий от 7 495 580-21-61</t>
  </si>
  <si>
    <t>Исходящий на 8 (919) 776-61-76</t>
  </si>
  <si>
    <t>Исходящий на 8 (916) 130-07-46</t>
  </si>
  <si>
    <t>Исходящий на 8 (965) 152-72-21</t>
  </si>
  <si>
    <t>Входящий от 7 926 168-23-53</t>
  </si>
  <si>
    <t>Входящий от 7 916 968-38-47</t>
  </si>
  <si>
    <t>Исходящий на 8 (922) 105-46-01</t>
  </si>
  <si>
    <t>Исходящий на 8 (916) 167-77-32</t>
  </si>
  <si>
    <t>Входящий от 7 903 004-72-27</t>
  </si>
  <si>
    <t>Исходящий на 8 (906) 366-71-19</t>
  </si>
  <si>
    <t>Входящий от 7 905 588-47-13</t>
  </si>
  <si>
    <t>Входящий от 7 905 761-36-25</t>
  </si>
  <si>
    <t>Исходящий на 8 (916) 697-95-56</t>
  </si>
  <si>
    <t>Входящий от 7 926 150-37-77</t>
  </si>
  <si>
    <t>Входящий от 7 495 639-82-19</t>
  </si>
  <si>
    <t>Входящий от 7 921 584-11-88</t>
  </si>
  <si>
    <t>Входящий от 7 910 000-47-10</t>
  </si>
  <si>
    <t>Входящий от 7 903 232-96-80</t>
  </si>
  <si>
    <t>Входящий от 7 965 009-33-33</t>
  </si>
  <si>
    <t>Исходящий на 8 (963) 883-22-52</t>
  </si>
  <si>
    <t>Исходящий на 8 (922) 770-91-38</t>
  </si>
  <si>
    <t>Входящий от 7 925 205-39-53</t>
  </si>
  <si>
    <t>Исходящий на 8 (925) 914-95-98</t>
  </si>
  <si>
    <t>Входящий от 7 905 512-21-80</t>
  </si>
  <si>
    <t>Входящий от 7 985 504-97-62</t>
  </si>
  <si>
    <t>Входящий от 7 926 242-21-21</t>
  </si>
  <si>
    <t>Исходящий на 8 (911) 093-97-31</t>
  </si>
  <si>
    <t>Входящий от 7 965 376-99-80</t>
  </si>
  <si>
    <t>Входящий от 7 916 733-64-02</t>
  </si>
  <si>
    <t>Входящий от 7 909 969-12-35</t>
  </si>
  <si>
    <t>Входящий от 7 910 427-39-77</t>
  </si>
  <si>
    <t>Входящий от 7 908 312-73-42</t>
  </si>
  <si>
    <t>Входящий от 7 928 287-22-27</t>
  </si>
  <si>
    <t>Входящий от 7 915 144-50-77</t>
  </si>
  <si>
    <t>Исходящий на 8 (916) 812-13-12</t>
  </si>
  <si>
    <t>Исходящий на 8 (918) 394-87-11</t>
  </si>
  <si>
    <t>Входящий от 7 916 216-36-18</t>
  </si>
  <si>
    <t>Входящий от 7 903 212-56-08</t>
  </si>
  <si>
    <t>Входящий от 7 965 439-41-24</t>
  </si>
  <si>
    <t>Входящий от 7 903 144-51-83</t>
  </si>
  <si>
    <t>Входящий от 7 929 613-48-84</t>
  </si>
  <si>
    <t>Входящий от 7 926 763-63-81</t>
  </si>
  <si>
    <t>Исходящий на 8 (903) 797-79-48</t>
  </si>
  <si>
    <t>Входящий от 7 916 909-69-80</t>
  </si>
  <si>
    <t>Входящий от 7 910 895-20-48</t>
  </si>
  <si>
    <t>Исходящий на 8 (915) 246-09-33</t>
  </si>
  <si>
    <t>Входящий от 7 916 205-13-82</t>
  </si>
  <si>
    <t>Входящий от 7 925 713-98-16</t>
  </si>
  <si>
    <t>Исходящий на 8 (909) 969-12-35</t>
  </si>
  <si>
    <t>Входящий от 7 920 212-96-00</t>
  </si>
  <si>
    <t>Исходящий на 8 (916) 278-71-23</t>
  </si>
  <si>
    <t>Входящий от 7 917 586-90-55</t>
  </si>
  <si>
    <t>Входящий от 7 910 431-66-05</t>
  </si>
  <si>
    <t>Исходящий на 8 (917) 539-51-00</t>
  </si>
  <si>
    <t>Входящий от 7 903 518-48-05</t>
  </si>
  <si>
    <t>Входящий от 7 916 314-40-24</t>
  </si>
  <si>
    <t>Исходящий на 8 (910) 426-56-57</t>
  </si>
  <si>
    <t>Исходящий на 8 (981) 165-44-97</t>
  </si>
  <si>
    <t>Исходящий на 8 (917) 590-60-48</t>
  </si>
  <si>
    <t>Входящий от 7 926 131-88-04</t>
  </si>
  <si>
    <t>Исходящий на 8 (921) 752-60-25</t>
  </si>
  <si>
    <t>Входящий от 7 913 198-30-58</t>
  </si>
  <si>
    <t>Исходящий на 8 (916) 674-06-84</t>
  </si>
  <si>
    <t>Входящий от 7 916 906-26-96</t>
  </si>
  <si>
    <t>Исходящий на 8 (918) 363-93-23</t>
  </si>
  <si>
    <t>Исходящий на 8 (925) 725-34-92</t>
  </si>
  <si>
    <t>Входящий от 7 916 959-48-19</t>
  </si>
  <si>
    <t>Входящий от 7 916 633-22-41</t>
  </si>
  <si>
    <t>Входящий от 7 925 809-81-01</t>
  </si>
  <si>
    <t>Входящий от 7 916 292-99-67</t>
  </si>
  <si>
    <t>Исходящий на 8 (915) 311-05-31</t>
  </si>
  <si>
    <t>Входящий от 7 912 171-27-42</t>
  </si>
  <si>
    <t>Исходящий на 8 (913) 688-81-97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</si>
  <si>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</si>
  <si>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</si>
  <si>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</si>
  <si>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</si>
  <si>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</si>
  <si>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</si>
  <si>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</si>
  <si>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</si>
  <si>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</si>
  <si>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</si>
  <si>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</si>
  <si>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если сделка упущена 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</si>
  <si>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</si>
  <si>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</si>
  <si>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color rgb="FF00000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</si>
  <si>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</si>
  <si>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</si>
  <si>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</si>
  <si>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</si>
  <si>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</si>
  <si>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</si>
  <si>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</si>
  <si>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</si>
  <si>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</si>
  <si>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</si>
  <si>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</si>
  <si>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выявлена</t>
  </si>
  <si>
    <t>Комната не выявлена</t>
  </si>
  <si>
    <t>Комнаты нет.</t>
  </si>
  <si>
    <t>Комнаты нет</t>
  </si>
  <si>
    <t>Интерес не проявлен</t>
  </si>
  <si>
    <t>Комнаты нет в списке</t>
  </si>
  <si>
    <t>Комната не из списка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</si>
  <si>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</si>
  <si>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</si>
  <si>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</si>
  <si>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</si>
  <si>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</si>
  <si>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</si>
  <si>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</si>
  <si>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</si>
  <si>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</si>
  <si>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</si>
  <si>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</si>
  <si>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</si>
  <si>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</si>
  <si>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</si>
  <si>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</si>
  <si>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</si>
  <si>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</si>
  <si>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</si>
  <si>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</si>
  <si>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</si>
  <si>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</si>
  <si>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</si>
  <si>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</si>
  <si>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</si>
  <si>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</si>
  <si>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</si>
  <si>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</si>
  <si>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</si>
  <si>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</si>
  <si>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</si>
  <si>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</si>
  <si>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</si>
  <si>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</si>
  <si>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</si>
  <si>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</si>
  <si>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</si>
  <si>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</si>
  <si>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</si>
  <si>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</si>
  <si>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</si>
  <si>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</si>
  <si>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color rgb="FF00000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</si>
  <si>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</si>
  <si>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</si>
  <si>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</si>
  <si>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</si>
  <si>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</si>
  <si>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</si>
  <si>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</si>
  <si>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</si>
  <si>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</si>
  <si>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</si>
  <si>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</si>
  <si>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</si>
  <si>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</si>
  <si>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</si>
  <si>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</si>
  <si>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</si>
  <si>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color rgb="FF00000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</si>
  <si>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</si>
  <si>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</si>
  <si>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</si>
  <si>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</si>
  <si>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</si>
  <si>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</si>
  <si>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</si>
  <si>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</si>
  <si>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</si>
  <si>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</si>
  <si>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</si>
  <si>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</si>
  <si>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</si>
  <si>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</si>
  <si>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</si>
  <si>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</si>
  <si>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</si>
  <si>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</si>
  <si>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</si>
  <si>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</si>
  <si>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</si>
  <si>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</si>
  <si>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</si>
  <si>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</si>
  <si>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</si>
  <si>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</si>
  <si>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</si>
  <si>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</si>
  <si>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</si>
  <si>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</si>
  <si>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</si>
  <si>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</si>
  <si>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</si>
  <si>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</si>
  <si>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</si>
  <si>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</si>
  <si>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</si>
  <si>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</si>
  <si>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Алези. Консультация. Рассматривает спальню, считается еще в Миасс Мебель. Не устраивает, что нет представителей в Нижнем и нужно ТК. Отправлен расчет. Думает.</t>
  </si>
  <si>
    <t>Стол Давиль с выставки. Уточнить состояние. Консультация. Нужно срочно. Подборку отправить.</t>
  </si>
  <si>
    <t>Клиенту нужно наличие товара, снятого с производства Лила. Альтернатива Рауна, Мальта, Шамбор, Лана, Хлоя по срокам не устроило. Нужно 4.09 чтобы уже привезли. Срок 10 рд не устраивает.</t>
  </si>
  <si>
    <t>Спальня Бриансон. Нужен еще диван Рафаэль. Думает. Консультация. Передадут дилеру ЕКБ.</t>
  </si>
  <si>
    <t>Тумбы, комод Катрин с распродажи. Ранее уже общались с его женой, отправить фото коллекции.</t>
  </si>
  <si>
    <t>Кровать и тумба Лика. Матрац предложен, консультация.</t>
  </si>
  <si>
    <t>Диван Лаунж.  Консультация, наличие, сроки. Консультация, доставка ТК.</t>
  </si>
  <si>
    <t>Волстрит, Бриансон. Условия доставки в ЕКБ. Доставка, оплата, сервис. Консультация.</t>
  </si>
  <si>
    <t>Выбирают кухню, стол, кровать. Отправит проект в вайбер. Нужен просчет, Берген.</t>
  </si>
  <si>
    <t>Заказ комод Лика. Детали доставки, оплата, сервиса. Оформили заказ.</t>
  </si>
  <si>
    <t>Заказ сервис-бокса. Детали доставки, оплаты. Оформили.</t>
  </si>
  <si>
    <t>Шкафы, тумба Концепт. Детали доставки, оплаты, сервиса, консультация. Оформили заказ.</t>
  </si>
  <si>
    <t>2 звонка. Кровать Элва. Консультация. Наличие, сроки, расчет. Предложен матрац. Подумает.</t>
  </si>
  <si>
    <t>2 звонка. Заказ оформляла дочь, оплачивать будет отец, 2-й звонок с отцом 8 (988) 231-64-34. Зеркало Элва, коллекция Малден. Детали доставки оплаты, оформили заказ.</t>
  </si>
  <si>
    <t>Консультация по примерке мебели. Нужна кровать и тумба. Подумает.</t>
  </si>
  <si>
    <t>Стул Франческа с распродажи. Уточнить по дефектам, перезвонить.</t>
  </si>
  <si>
    <t>Делали, расчет. Согласовали скидку. Мало ему, взял время подумать.</t>
  </si>
  <si>
    <t>Буфет Бостон. Доставка ТК. Консультация.</t>
  </si>
  <si>
    <t>Кровать Бриансон. Наличие, сроки. Консультация. Дилеры в ЕКБ есть.</t>
  </si>
  <si>
    <t>Витрина. Детали самовывоза, оплаты, оформили заказ.</t>
  </si>
  <si>
    <t>Шкаф Норд. Консультация. Другой менеджер тоже ведет заказ.</t>
  </si>
  <si>
    <t>Заказ матрас и наматрасник. Консультация исключительно по матрасу. Доставка, оплата, оформили заказ.</t>
  </si>
  <si>
    <t>Шкаф Стромберг. Консультация. Подбирает шкаф или комод. Рассрочка.</t>
  </si>
  <si>
    <t>2 звонка. Стеллаж Верди. Консультация, наличие, сроки. Доставка, оплата, сервис. Оформили бронь.</t>
  </si>
  <si>
    <t>2 звонка. Витрина Франческа. Консультация. Есть дефекты.</t>
  </si>
  <si>
    <t>2 звонка. Стол Шенонсо. Консультация. Оформили заказ на стол. Еще отправить подборку диванов, но не сейчас а позже будет рассматривать.</t>
  </si>
  <si>
    <t>2 звонка. Тумбы и шкафы Давиль. Наличие, сроки, доставка, оплата. Оформили.</t>
  </si>
  <si>
    <t>Готов заказ. Произведет доплату в конце недели. Выставить ссылку.</t>
  </si>
  <si>
    <t>Диллинджер тумба. Наличие, сроки, доставка, оплата. Оформили заказ.</t>
  </si>
  <si>
    <t>4 звонка. Банкетка и пуф. Наличие, сроки, самовывоз, оплата. Оформили заказ.</t>
  </si>
  <si>
    <t xml:space="preserve">2 звонка. Зеркало Норд. Наличие, сроки, консультация. Долгие сроки, согласовали срок на месяц раньше, клиентка сказала уже не надо. </t>
  </si>
  <si>
    <t>Соната, Валенсия. Консультация. Примерка.</t>
  </si>
  <si>
    <t>2 звонка.  Стулья Норд с подиума. Уточнить по дефектам. Детали доставки, оплаты, сервиса. Оформили заказ</t>
  </si>
  <si>
    <t>Заказ стеллаж. Детали доставки, оплата, сервиса. Оформили.</t>
  </si>
  <si>
    <t>Стол с распродажи из ТЦ. Есть дефекты. Отказ. Предложен Оскар.  Будет ждать акцию. Еще Шоте кресло хочет, уже стоит спальня, подбирает под нее</t>
  </si>
  <si>
    <t>Шкаф Берген с распродажи. Уточнить по дефектам и отправить инфо. Поедет смотреть в ТЦ, больше ничего не рассматривает. Нужен шкаф в спальню.</t>
  </si>
  <si>
    <t xml:space="preserve">Библиотека набор Престиж.  Детали доставки ТК. Сделать расчет и отправить </t>
  </si>
  <si>
    <t>Заказ готов. Доплата по заказу. Поедет в ТЦ и оплатит там.</t>
  </si>
  <si>
    <t>Гостиная Флерон. Шкаф, тумба, столик, обеденный стол, стулья. Наличие, сроки. Детали доставки, оплаты, сервиса. Оформили.</t>
  </si>
  <si>
    <t>Диван Клайд. Расчет стоимости. Наличие, сроки. Дорого ему. Даже слушать не стал</t>
  </si>
  <si>
    <t xml:space="preserve">2 звонка. Шкаф Хайленд с распродажи. Уточнить по дефектам. Предложено Ирви, Элва. Детали доставки, оплаты, сервиса. Отправить фото, оформили заказ. </t>
  </si>
  <si>
    <t>2 звонка.Витрина Верди.Ранее уже общались по этой позиции. Детали доставки, оплаты, сервиса. Оформили заказ. Еще кухни интересуют, но дорого не дал даже договорить.</t>
  </si>
  <si>
    <t>Стол и стулья Берген. Расчет. Наличие, сроки, консультация. Есть интерес к дисконтным позициям. Уточнить по дефектам и отправить фото. Рассрочка.</t>
  </si>
  <si>
    <t>Кровать Лика и выбирает 2- х дв шкафы. Верди, Алези, Кларанс. Консультация, наличие, сроки. Посмотреть вживую хочет.</t>
  </si>
  <si>
    <t>2 звонка. Тумбы Волстрит. Наличие, сроки, стоимость. Поедет смотреть в ТЦ, доставка, оплата, сервис. Подумает</t>
  </si>
  <si>
    <t>Заказ готов. Доплату произведет ближайшие дни. Отправить ссылку.</t>
  </si>
  <si>
    <t xml:space="preserve">Комод Верди. Консультация. Клиентка приедет в ТЦ, чтобы выяснить какой точно нужен. </t>
  </si>
  <si>
    <t xml:space="preserve">Консультация. Шкаф Роберто, не подходит по цвету. Предложено по цвету Алези. Клиент хочет посмотреть вживую в ТЦ, должен приехать. </t>
  </si>
  <si>
    <t>2 звонка. Нет оплаты. Неверная была почта. Отправили ссылку заново.</t>
  </si>
  <si>
    <t>Консультация по тумбе. Нужны точные габариты. Уточнить</t>
  </si>
  <si>
    <t>Заказ готов. Доплату сделает ближайшие дни.</t>
  </si>
  <si>
    <t>Нет оплаты. Уехал, и не смог оплатить. Отправить заново, оплатит.</t>
  </si>
  <si>
    <t>3 звонка. Комод, витрина Алези. В гостинную нужна мебель. Наличие, сроки. Уточнить, перезвонить. Комод ждать долго, посмотрит что-то другое.</t>
  </si>
  <si>
    <t xml:space="preserve">Кровать Норд. Наличие, сроки. Матрац предложен, посмотрели в другом месте. </t>
  </si>
  <si>
    <t>Тумба Флорис с распродажи. Имеет дефекты. Отказ. Альтернативу посмотрит сама. Подборку отправить до 140. Доставка в Сочи очень дорого. Отказ</t>
  </si>
  <si>
    <t>Шкаф, тумба, стол Диллинджер. Зеркало  Волстрит.  Детали доставки, оплаты, сервиса. Оформили заказ.</t>
  </si>
  <si>
    <t>Консультация по материалам. Гостиная. Хотел бы по индивидуальным размерам. Верди предложено.поедет в ТЦ смотреть. Отправить подборку.</t>
  </si>
  <si>
    <t>Кровать Экстера+матрац. Больше ничего не нужно. Детали доставки, оплаты, сервиса. Оформили заказ.</t>
  </si>
  <si>
    <t>Стол и стеллаж Катрин. Стеллаж с подиума, отправить фото. Уточнить по срокам стола. В детскую мебель, посмотрит позже.</t>
  </si>
  <si>
    <t xml:space="preserve">Кровать Мадлен, тумбочки. Консультация. </t>
  </si>
  <si>
    <t>Стол, стулья Верди. Хочет посмотреть крашение вживую, поедет в ТЦ. Консультация. Стулья разные смотрит, еще не определилась.</t>
  </si>
  <si>
    <t>Шкафы Оскар. Консультация. Нужен шкаф до 1600. Нравится Стромберг и Верди. Рассматривает рассрочку, поедет смотреть в Гранд. Должна приехать кровать, чтобы определиться с цветом</t>
  </si>
  <si>
    <t>Ранее общались по тумбе Стелла. Готовы заказать, нужно уточнить про скидку. Т.к. был просчет с согласованной скидкой.</t>
  </si>
  <si>
    <t>Клиент смотрел мебель в Гранде, там выключили свет и рассмотреть возможности не было. Просчитали 2 варианта Адажио, Флерон. Всю информацию отправила в вотс ап. Кровать, шкаф, тумбы. Матрац предложен, сама купит. Согласовать скидку</t>
  </si>
  <si>
    <t>2 звонка. Нет в наличии больших с молдингами или буфетов. Клиент был перенаправлен с другого сайта на наш. Ничего не выбрал клиент по своему запросу.</t>
  </si>
  <si>
    <t>Шкафы Диллинджер.  Хочет добавить ящики в шкаф, по конструктиву никак нельзя это сделать. Консультация. Уже есть эта мебель. Предложено взять шкаф и маленький комод. Клиент категорически отказался, не рентабельно ей так.</t>
  </si>
  <si>
    <t>Кровать Лофт. Посмотреть вживую хочет. Консультация, поедет в ТЦ.</t>
  </si>
  <si>
    <t>Обеденный стол Прованс, прямоугольный из массива. Предложена Рауна, Берен, Ирвинг. Посмотрит.</t>
  </si>
  <si>
    <t>2 звонка. Гостиная Престиж. Тумба, шкаф, столик журнальный. Консультация, уточнить по скидке.</t>
  </si>
  <si>
    <t>Флорис. Зеркало, стеллаж. Предложена Франческа, подбор под свою мебель. Консультация, подумает.</t>
  </si>
  <si>
    <t>Диван Марвин. Наличие, сроки. Консультация. Нужен мягкий диван до 115 тыс.</t>
  </si>
  <si>
    <t xml:space="preserve">Шкаф Мальта. Принципиально смотреть вживую, но есть только крашения. Коллекция не выставлена. Предложено поехать в ТЦ, сама решит куда поедет. </t>
  </si>
  <si>
    <t>Полки, тумба, шкаф Соната. Детали доставки, сервиса, оплаты. Оформили заказ.</t>
  </si>
  <si>
    <t>Тумба для обуви Верди. Консультация.  Размер не подходит. Предложена альтернатива Рауна. Рассмотрит. Отправить фото.</t>
  </si>
  <si>
    <t>Шкаф Элва. Консультация.</t>
  </si>
  <si>
    <t>Спальня Стелла.Консультация. Посмотреть вживую. Поедет в ТЦ.</t>
  </si>
  <si>
    <t>Стеллаж, шкаф Хельсинки. Детали доставки, сервиса, оплаты.  Оформили заказ.</t>
  </si>
  <si>
    <t>2 звонка. Шкаф Хельсинки. Наличие, сроки. Консультация. Подумают, посоветуются.</t>
  </si>
  <si>
    <t>Буфет Лейквуд из Краснодара. Не привезут. Больше ничего не рассматривает.</t>
  </si>
  <si>
    <t>Стол Концепт. Посмотреть вживую. Консультация. Наличие, сроки. Посмотрит еще альтернативу.</t>
  </si>
  <si>
    <t>Тумба Кельн. Консультация. Посмотреть крашение поедет в ТЦ.</t>
  </si>
  <si>
    <t>Кровать Волстрит. Консультация. Наличие, сроки. Предложено Норд, Ирвинг, Элва.  Матрац клиентка рассматривает жесткий, консультация. Подумает.</t>
  </si>
  <si>
    <t>Гостиная Верди. Шкафы, тумба. Консультация. Наличие, сроки. Подумает</t>
  </si>
  <si>
    <t xml:space="preserve">Клиентка из Махачкалы. Нужны коллекции которых нет в ассортименте. Видела у дилеров. Передать контакт дилерам. </t>
  </si>
  <si>
    <t>Стол Ирвин. Консультация. Посмотреть хочет вживую. Предложена примерка. Возможно поедет.</t>
  </si>
  <si>
    <t>Тумба Волстрит, тумба Рауна.  Детали доставки, оплаты, сервиса. Оформили заказ.</t>
  </si>
  <si>
    <t>Консультация по сервису, доставки ТК. Вывоз из Нск, Иркутск. Клиент положил трубку, не устроило что менеджер не знает условий ТК.</t>
  </si>
  <si>
    <t>Подставка Шамбор. Оформили заказ. Детали доставки, оплаты.</t>
  </si>
  <si>
    <t>Шкаф Элва. Посмотреть вживую. Наличие. сроки, консультация.</t>
  </si>
  <si>
    <t>Стол Хедмарк, Концепт. Наличие, сроки. Консультация.</t>
  </si>
  <si>
    <t>нужен стол 90 см макс диаметр на 4 ногах в классич стиле. Изготовлением на заказ не занимаемся. Все посмотрела, нет таких столов.</t>
  </si>
  <si>
    <t>Стол Алези. Консультация. Стоимость. Дорого, но нужно из этой коллекции. Предложен меньший размер, подумает.</t>
  </si>
  <si>
    <t>2 звонка. Примерка интересует.  Шкаф Оскар. Оформили примерку.</t>
  </si>
  <si>
    <t>Заказ на стол. Детали доставки, сервиса, оплаты. Оформили.</t>
  </si>
  <si>
    <t>Нужен стол 90 см макс диаметр на 4 ногах в классич стиле. Изготовлением на заказ не занимаемся. Все посмотрела, нет таких столов.</t>
  </si>
  <si>
    <t>Докупает витрину. Больше ничего не нужно. Оформили заказ.</t>
  </si>
  <si>
    <t>Спальня Джульетта. Кровать нужна.Снята с пр-ва. Предложено Шенонсо, Катрин, Брансон, матрац не интересует, основание тоже. Консультация, расчет.</t>
  </si>
  <si>
    <t>Гостиная. Нет конкретики, интересовала только составляющая по оформлению и где посмотреть в Нижнем Новгороде. Больше оплата интересовала и доставка.</t>
  </si>
  <si>
    <t>Шкаф Флорис. Сделать запрос по наличию, отправить фото.</t>
  </si>
  <si>
    <t>Стол Лика. Посмотреть вживую. Консультация.</t>
  </si>
  <si>
    <t>2 звонка. Шкаф Валенсия. Консультация.  Подумает</t>
  </si>
  <si>
    <t>Шкаф Флорис. Нет больше этого шкафа. Другое ничего не нужно, не рассматривает альтернативу, нужно с росписью. Всю мебель видела, коллекции знает, ничего не подходит больше.</t>
  </si>
  <si>
    <t>Стол Концепт. Детали доставки, оплаты, сервиса. Дочь будет оплачивать. Оформили, все отправит дочери.</t>
  </si>
  <si>
    <t xml:space="preserve">Настенные полки в коллекции Стелла.  Менеджер предложила варианты. Отправит на Вотсап. Предложена примерка. </t>
  </si>
  <si>
    <t>Заказ готов. Доплата.</t>
  </si>
  <si>
    <t>Витрина Чикаго. Консультация по цвету. Тумба под ТВ. В Гостинную. Больше мебель не нужна. Уточнит и перезвонит.</t>
  </si>
  <si>
    <t>Гостиная Оскар. Хочет посмотреть вживую. Докупает мебель. Предложена примерка мебели. Поедет смотреть в ТЦ.</t>
  </si>
  <si>
    <t>Кресло со скидкой. Расчет. Посоветуется с мужем.</t>
  </si>
  <si>
    <t>Дизайнер. Смотрит коллекции. Название не смогла назвать, пришлет фото. Интересует примерка. Перешли в вотсап.</t>
  </si>
  <si>
    <t>Кровать Флорис. Со скидкой, так как есть дефекты. Предложена Рауна, Лана. Нужна в детскую. Мебели много- покупают. Пришлет фото.</t>
  </si>
  <si>
    <t>Интересуют кухни. Берген. Графит и беленый дуб. Пришлет фото менеджеру для расчета.</t>
  </si>
  <si>
    <t>Стол, стеллаж. Оформили заказ.  Ранее общались. От предложенной мебели отказалась. Докупают.</t>
  </si>
  <si>
    <t>Прикроватная тумба. Есть  дефекты. Узнать наличие и состояние.</t>
  </si>
  <si>
    <t>3 звонка. Гостиная Куб дизайн. Сейчас скидка. Консультация. Предварительный расчет. Предложена примерка.</t>
  </si>
  <si>
    <t>Заказ на сайте. Комод. Предложена еще мебель. Не нужно, так как докупают.</t>
  </si>
  <si>
    <t>Шкаф Рауна для книг. Интересует доставка. Другая мебель не нужна. Уточнит по доставке и перезвонит.</t>
  </si>
  <si>
    <t>Оформила заказ на сайте. Кресло, кровать, бельевой ящик,  зеркало, комод. Узнает по дефектам  и перезвонит.</t>
  </si>
  <si>
    <t>Туалетный столик. Мебель есть. Докупает. Посмотрит сам. Сказал не беспокоить.</t>
  </si>
  <si>
    <t>Оформила доставку на сайте. Подтвердила. Отправит на почту. Только буфет. С остальным не определилась.</t>
  </si>
  <si>
    <t>2 звонка. Вчера общались. Спальня. Детали заказа, оплаты. Обдумывает. Во втором звонке сказала, что нашла дешевле.</t>
  </si>
  <si>
    <t xml:space="preserve">Спальня ( детская) Бейли, Хельсинки. Хотела посмотреть. Нет такой коллекции. Менеджер озвучила, что есть. </t>
  </si>
  <si>
    <t>Стулья и табурет для кухни в одном стиле. Дубовые. Предложенные варианты не подошли.</t>
  </si>
  <si>
    <t>Наличие товара.  Мебель есть. Докупает. Пришлет фото. Уточнит по дефектам. Мебель с сильными дефектами. Отказ.</t>
  </si>
  <si>
    <t>Хочет оформить заказ. Туалетный столик. Арт коллекшн. Вся мебель есть.</t>
  </si>
  <si>
    <t>Кухня Берген, Марсель, Шенонсо. Не может определиться. Перешли в Вотсап.</t>
  </si>
  <si>
    <t>Выбирает кровать. Катрин. С бельевым ящиком. Категорически не хочет шпон. Менеджер предложила варианты, проконсультировала. Шкаф Хлоя. Квартира однокомнатная, комната в пользу менеджера. В конце разговора сказала, что заказывать не будет.  Купит в своем магазине. Они сказали сайт.</t>
  </si>
  <si>
    <t>Клиент оформила заказ на сайте. От буфета верха отказалась, так как нет тумбы.</t>
  </si>
  <si>
    <t>Были ли возражения - Да или Нет</t>
  </si>
  <si>
    <t>Нет</t>
  </si>
  <si>
    <t xml:space="preserve">Примечания по возражениям, если было </t>
  </si>
  <si>
    <t>Сроки</t>
  </si>
  <si>
    <t>Стоимость</t>
  </si>
  <si>
    <t>Мебель под заказ.</t>
  </si>
  <si>
    <t>Размер.</t>
  </si>
  <si>
    <t>Наличие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</si>
  <si>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</si>
  <si>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</si>
  <si>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Сроки. Альтернатива по срокам не устроила.Нужно 4.09 чтобы уже привезли. Срок 10 рд не устраивает.</t>
  </si>
  <si>
    <t>Сроки. Менеджер уточнила на фабрике, возможно ли ускорить сроки. Невозможно, не устроило клиента.</t>
  </si>
  <si>
    <t>Стоимость. Предложена альтернатива, интереса клиент не проявила. Еще дорого доставка в Сочи.</t>
  </si>
  <si>
    <t>Мебель под заказ. Клиент был перенаправлен с другого сайта на наш. Ничего не выбрал клиент по своему запросу.</t>
  </si>
  <si>
    <t>Мебель под заказ. Предложено взять шкаф и маленький комод. Клиент категорически отказался, не рентабельно ей так.</t>
  </si>
  <si>
    <t>Размер. Размер не подходит. Предложена альтернатива Рауна. Рассмотрит</t>
  </si>
  <si>
    <t>Стоимость. Предложен размер меньше, он дешевле. Подумает.</t>
  </si>
  <si>
    <t>Наличие. Альтернативу не рассматривает.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</si>
  <si>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</si>
  <si>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</si>
  <si>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</si>
  <si>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Успешна</t>
  </si>
  <si>
    <t>Упущено</t>
  </si>
  <si>
    <t>Успешно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</si>
  <si>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</si>
  <si>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</si>
  <si>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</si>
  <si>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</si>
  <si>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</si>
  <si>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</si>
  <si>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</si>
  <si>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</si>
  <si>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</si>
  <si>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</si>
  <si>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</si>
  <si>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</si>
  <si>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</si>
  <si>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</si>
  <si>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</si>
  <si>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</si>
  <si>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</si>
  <si>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</si>
  <si>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</si>
  <si>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</si>
  <si>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</si>
  <si>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</si>
  <si>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</si>
  <si>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01.07-07.07</t>
  </si>
  <si>
    <t>6</t>
  </si>
  <si>
    <t>Июль</t>
  </si>
  <si>
    <t>08.07-14.07</t>
  </si>
  <si>
    <t>39</t>
  </si>
  <si>
    <t>Август</t>
  </si>
  <si>
    <t>15.07-21.07</t>
  </si>
  <si>
    <t>Сентябрь</t>
  </si>
  <si>
    <t>22.07-28.07</t>
  </si>
  <si>
    <t>29.07-31.07</t>
  </si>
  <si>
    <t>8</t>
  </si>
  <si>
    <t>1.08-04.08</t>
  </si>
  <si>
    <t>9</t>
  </si>
  <si>
    <t>5.08-11.08</t>
  </si>
  <si>
    <t>12.08-18.08</t>
  </si>
  <si>
    <t>19.08-25.08</t>
  </si>
  <si>
    <t>26.08-1.09</t>
  </si>
  <si>
    <t>2.09-8.09</t>
  </si>
  <si>
    <t>9.09-15.09</t>
  </si>
  <si>
    <t>16.09-22.09</t>
  </si>
  <si>
    <t>23.09-29.09</t>
  </si>
  <si>
    <t>День</t>
  </si>
  <si>
    <t>Кол-во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</si>
</sst>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H:mm:ss"/>
    <numFmt numFmtId="166" formatCode="dd\.mm\.yyyy"/>
    <numFmt numFmtId="167" formatCode="dd.mm.yyyy"/>
  </numFmts>
  <fonts count="25">
    <font>
      <sz val="10.0"/>
      <color rgb="FF000000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8.0"/>
      <color rgb="FF000000"/>
      <name val="Calibri"/>
    </font>
    <font>
      <b/>
      <sz val="11.0"/>
      <color theme="1"/>
      <name val="Calibri"/>
    </font>
    <font/>
    <font>
      <color theme="1"/>
      <name val="Arial"/>
    </font>
    <font>
      <u/>
      <color rgb="FF2067B0"/>
      <name val="Arial"/>
    </font>
    <font>
      <u/>
      <color rgb="FF2067B0"/>
      <name val="Arial"/>
    </font>
    <font>
      <sz val="11.0"/>
      <color theme="1"/>
      <name val="Calibri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FF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color theme="1"/>
      <name val="Calibri"/>
    </font>
    <font>
      <b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2" fontId="3" numFmtId="164" xfId="0" applyAlignment="1" applyBorder="1" applyFill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3" fontId="4" numFmtId="164" xfId="0" applyAlignment="1" applyFill="1" applyFont="1" applyNumberFormat="1">
      <alignment horizontal="center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3" fillId="0" fontId="5" numFmtId="0" xfId="0" applyBorder="1" applyFont="1"/>
    <xf borderId="4" fillId="0" fontId="4" numFmtId="164" xfId="0" applyAlignment="1" applyBorder="1" applyFont="1" applyNumberFormat="1">
      <alignment horizontal="center" readingOrder="0" shrinkToFit="0" vertical="center" wrapText="1"/>
    </xf>
    <xf borderId="5" fillId="0" fontId="5" numFmtId="0" xfId="0" applyBorder="1" applyFont="1"/>
    <xf borderId="6" fillId="0" fontId="5" numFmtId="0" xfId="0" applyBorder="1" applyFont="1"/>
    <xf borderId="0" fillId="0" fontId="4" numFmtId="164" xfId="0" applyAlignment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4" fontId="7" numFmtId="0" xfId="0" applyAlignment="1" applyBorder="1" applyFill="1" applyFont="1">
      <alignment horizontal="center" readingOrder="0" shrinkToFit="0" vertical="center" wrapText="1"/>
    </xf>
    <xf borderId="8" fillId="4" fontId="8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shrinkToFit="0" vertical="center" wrapText="1"/>
    </xf>
    <xf borderId="9" fillId="4" fontId="10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readingOrder="0"/>
    </xf>
    <xf borderId="0" fillId="4" fontId="14" numFmtId="0" xfId="0" applyAlignment="1" applyFont="1">
      <alignment readingOrder="0"/>
    </xf>
    <xf borderId="0" fillId="0" fontId="9" numFmtId="0" xfId="0" applyAlignment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2" fillId="0" fontId="6" numFmtId="165" xfId="0" applyAlignment="1" applyBorder="1" applyFont="1" applyNumberFormat="1">
      <alignment horizontal="center" shrinkToFit="0" vertical="center" wrapText="1"/>
    </xf>
    <xf borderId="4" fillId="0" fontId="3" numFmtId="165" xfId="0" applyAlignment="1" applyBorder="1" applyFont="1" applyNumberFormat="1">
      <alignment horizontal="center" shrinkToFit="0" vertical="center" wrapText="1"/>
    </xf>
    <xf borderId="2" fillId="0" fontId="9" numFmtId="46" xfId="0" applyAlignment="1" applyBorder="1" applyFont="1" applyNumberFormat="1">
      <alignment horizontal="center" readingOrder="0" shrinkToFit="0" vertical="center" wrapText="1"/>
    </xf>
    <xf borderId="4" fillId="0" fontId="9" numFmtId="46" xfId="0" applyAlignment="1" applyBorder="1" applyFont="1" applyNumberFormat="1">
      <alignment horizontal="center" readingOrder="0" shrinkToFit="0" vertical="center" wrapText="1"/>
    </xf>
    <xf borderId="6" fillId="0" fontId="9" numFmtId="46" xfId="0" applyAlignment="1" applyBorder="1" applyFont="1" applyNumberFormat="1">
      <alignment horizontal="center" readingOrder="0" shrinkToFit="0" vertical="center" wrapText="1"/>
    </xf>
    <xf borderId="2" fillId="0" fontId="9" numFmtId="21" xfId="0" applyAlignment="1" applyBorder="1" applyFont="1" applyNumberFormat="1">
      <alignment horizontal="center" readingOrder="0" shrinkToFit="0" vertical="center" wrapText="1"/>
    </xf>
    <xf borderId="0" fillId="3" fontId="9" numFmtId="46" xfId="0" applyAlignment="1" applyFont="1" applyNumberFormat="1">
      <alignment horizontal="center" shrinkToFit="0" vertical="center" wrapText="1"/>
    </xf>
    <xf borderId="0" fillId="0" fontId="9" numFmtId="46" xfId="0" applyAlignment="1" applyFont="1" applyNumberFormat="1">
      <alignment horizontal="center" readingOrder="0" shrinkToFit="0" vertical="center" wrapText="1"/>
    </xf>
    <xf borderId="0" fillId="0" fontId="9" numFmtId="46" xfId="0" applyAlignment="1" applyFont="1" applyNumberFormat="1">
      <alignment horizontal="center" shrinkToFit="0" vertical="center" wrapText="1"/>
    </xf>
    <xf borderId="2" fillId="0" fontId="9" numFmtId="46" xfId="0" applyAlignment="1" applyBorder="1" applyFont="1" applyNumberForma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2" fillId="5" fontId="15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7" fillId="3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2" fillId="6" fontId="15" numFmtId="0" xfId="0" applyAlignment="1" applyBorder="1" applyFill="1" applyFon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2" fillId="7" fontId="15" numFmtId="0" xfId="0" applyAlignment="1" applyBorder="1" applyFill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9" fontId="9" numFmtId="0" xfId="0" applyAlignment="1" applyBorder="1" applyFill="1" applyFont="1">
      <alignment horizontal="center" readingOrder="0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10" fillId="9" fontId="9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11" fontId="15" numFmtId="0" xfId="0" applyAlignment="1" applyBorder="1" applyFill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2" fillId="11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2" fillId="4" fontId="16" numFmtId="0" xfId="0" applyAlignment="1" applyBorder="1" applyFont="1">
      <alignment horizontal="center" shrinkToFit="0" vertical="center" wrapText="1"/>
    </xf>
    <xf borderId="2" fillId="4" fontId="15" numFmtId="10" xfId="0" applyAlignment="1" applyBorder="1" applyFont="1" applyNumberFormat="1">
      <alignment horizontal="center" shrinkToFit="0" vertical="center" wrapText="1"/>
    </xf>
    <xf borderId="2" fillId="12" fontId="15" numFmtId="0" xfId="0" applyAlignment="1" applyBorder="1" applyFill="1" applyFont="1">
      <alignment horizontal="center" shrinkToFit="0" vertical="center" wrapText="1"/>
    </xf>
    <xf borderId="2" fillId="12" fontId="16" numFmtId="0" xfId="0" applyAlignment="1" applyBorder="1" applyFont="1">
      <alignment horizontal="center" shrinkToFit="0" vertical="center" wrapText="1"/>
    </xf>
    <xf borderId="2" fillId="12" fontId="2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2" fillId="0" fontId="9" numFmtId="10" xfId="0" applyAlignment="1" applyBorder="1" applyFont="1" applyNumberFormat="1">
      <alignment horizontal="center" shrinkToFit="0" vertical="center" wrapText="1"/>
    </xf>
    <xf borderId="10" fillId="0" fontId="9" numFmtId="10" xfId="0" applyAlignment="1" applyBorder="1" applyFont="1" applyNumberFormat="1">
      <alignment horizontal="center" shrinkToFit="0" vertical="center" wrapText="1"/>
    </xf>
    <xf borderId="11" fillId="0" fontId="9" numFmtId="10" xfId="0" applyAlignment="1" applyBorder="1" applyFont="1" applyNumberFormat="1">
      <alignment horizontal="center" shrinkToFit="0" vertical="center" wrapText="1"/>
    </xf>
    <xf borderId="0" fillId="3" fontId="9" numFmtId="10" xfId="0" applyAlignment="1" applyFont="1" applyNumberFormat="1">
      <alignment horizontal="center" shrinkToFit="0" vertical="center" wrapText="1"/>
    </xf>
    <xf borderId="12" fillId="0" fontId="9" numFmtId="10" xfId="0" applyAlignment="1" applyBorder="1" applyFont="1" applyNumberFormat="1">
      <alignment horizontal="center" shrinkToFit="0" vertical="center" wrapText="1"/>
    </xf>
    <xf borderId="3" fillId="0" fontId="9" numFmtId="10" xfId="0" applyAlignment="1" applyBorder="1" applyFont="1" applyNumberFormat="1">
      <alignment horizontal="center" shrinkToFit="0" vertical="center" wrapText="1"/>
    </xf>
    <xf borderId="0" fillId="4" fontId="18" numFmtId="0" xfId="0" applyAlignment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10" fillId="0" fontId="9" numFmtId="21" xfId="0" applyAlignment="1" applyBorder="1" applyFont="1" applyNumberFormat="1">
      <alignment horizontal="center" readingOrder="0" shrinkToFit="0" vertical="center" wrapText="1"/>
    </xf>
    <xf borderId="11" fillId="0" fontId="9" numFmtId="21" xfId="0" applyAlignment="1" applyBorder="1" applyFont="1" applyNumberFormat="1">
      <alignment horizontal="center" readingOrder="0" shrinkToFit="0" vertical="center" wrapText="1"/>
    </xf>
    <xf borderId="0" fillId="3" fontId="9" numFmtId="21" xfId="0" applyAlignment="1" applyFont="1" applyNumberForma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2" fillId="0" fontId="20" numFmtId="0" xfId="0" applyAlignment="1" applyBorder="1" applyFont="1">
      <alignment horizontal="center" readingOrder="0" shrinkToFit="0" vertical="center" wrapText="1"/>
    </xf>
    <xf borderId="10" fillId="0" fontId="20" numFmtId="0" xfId="0" applyAlignment="1" applyBorder="1" applyFont="1">
      <alignment horizontal="center" readingOrder="0" shrinkToFit="0" vertical="center" wrapText="1"/>
    </xf>
    <xf borderId="10" fillId="0" fontId="19" numFmtId="0" xfId="0" applyAlignment="1" applyBorder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 shrinkToFit="0" vertical="center" wrapText="1"/>
    </xf>
    <xf borderId="2" fillId="0" fontId="9" numFmtId="164" xfId="0" applyAlignment="1" applyBorder="1" applyFont="1" applyNumberFormat="1">
      <alignment horizontal="center" readingOrder="0" shrinkToFit="0" vertical="center" wrapText="1"/>
    </xf>
    <xf borderId="10" fillId="0" fontId="9" numFmtId="164" xfId="0" applyAlignment="1" applyBorder="1" applyFont="1" applyNumberFormat="1">
      <alignment horizontal="center" readingOrder="0" shrinkToFit="0" vertical="center" wrapText="1"/>
    </xf>
    <xf borderId="10" fillId="0" fontId="9" numFmtId="164" xfId="0" applyAlignment="1" applyBorder="1" applyFont="1" applyNumberFormat="1">
      <alignment horizontal="center" shrinkToFit="0" vertical="center" wrapText="1"/>
    </xf>
    <xf borderId="11" fillId="0" fontId="9" numFmtId="164" xfId="0" applyAlignment="1" applyBorder="1" applyFont="1" applyNumberForma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center" wrapText="1"/>
    </xf>
    <xf borderId="12" fillId="0" fontId="9" numFmtId="164" xfId="0" applyAlignment="1" applyBorder="1" applyFont="1" applyNumberFormat="1">
      <alignment horizontal="center" shrinkToFit="0" vertical="center" wrapText="1"/>
    </xf>
    <xf borderId="3" fillId="0" fontId="9" numFmtId="164" xfId="0" applyAlignment="1" applyBorder="1" applyFont="1" applyNumberFormat="1">
      <alignment horizontal="center" readingOrder="0" shrinkToFit="0" vertical="center" wrapText="1"/>
    </xf>
    <xf borderId="12" fillId="0" fontId="9" numFmtId="164" xfId="0" applyAlignment="1" applyBorder="1" applyFont="1" applyNumberFormat="1">
      <alignment horizontal="center" readingOrder="0" shrinkToFit="0" vertical="center" wrapText="1"/>
    </xf>
    <xf borderId="2" fillId="0" fontId="9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6" fontId="18" numFmtId="0" xfId="0" applyAlignment="1" applyBorder="1" applyFont="1">
      <alignment horizontal="center" shrinkToFit="0" vertical="center" wrapText="1"/>
    </xf>
    <xf borderId="2" fillId="6" fontId="9" numFmtId="10" xfId="0" applyAlignment="1" applyBorder="1" applyFont="1" applyNumberFormat="1">
      <alignment horizontal="center" shrinkToFit="0" vertical="center" wrapText="1"/>
    </xf>
    <xf borderId="2" fillId="13" fontId="18" numFmtId="0" xfId="0" applyAlignment="1" applyBorder="1" applyFill="1" applyFont="1">
      <alignment horizontal="center" shrinkToFit="0" vertical="center" wrapText="1"/>
    </xf>
    <xf borderId="2" fillId="14" fontId="9" numFmtId="49" xfId="0" applyAlignment="1" applyBorder="1" applyFill="1" applyFont="1" applyNumberFormat="1">
      <alignment horizontal="center" shrinkToFit="0" vertical="center" wrapText="1"/>
    </xf>
    <xf borderId="2" fillId="15" fontId="18" numFmtId="0" xfId="0" applyAlignment="1" applyBorder="1" applyFill="1" applyFont="1">
      <alignment horizontal="center" shrinkToFit="0" vertical="center" wrapText="1"/>
    </xf>
    <xf borderId="2" fillId="15" fontId="9" numFmtId="46" xfId="0" applyAlignment="1" applyBorder="1" applyFont="1" applyNumberFormat="1">
      <alignment horizontal="center" shrinkToFit="0" vertical="center" wrapText="1"/>
    </xf>
    <xf borderId="2" fillId="4" fontId="18" numFmtId="10" xfId="0" applyAlignment="1" applyBorder="1" applyFont="1" applyNumberFormat="1">
      <alignment horizontal="center"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2" fillId="0" fontId="18" numFmtId="3" xfId="0" applyAlignment="1" applyBorder="1" applyFont="1" applyNumberFormat="1">
      <alignment horizontal="center" readingOrder="0" shrinkToFit="0" vertical="center" wrapText="1"/>
    </xf>
    <xf borderId="2" fillId="0" fontId="9" numFmtId="3" xfId="0" applyAlignment="1" applyBorder="1" applyFont="1" applyNumberFormat="1">
      <alignment horizontal="center" shrinkToFit="0" vertical="center" wrapText="1"/>
    </xf>
    <xf borderId="2" fillId="0" fontId="9" numFmtId="3" xfId="0" applyAlignment="1" applyBorder="1" applyFont="1" applyNumberFormat="1">
      <alignment horizontal="center" readingOrder="0" shrinkToFit="0" vertical="center" wrapText="1"/>
    </xf>
    <xf borderId="0" fillId="12" fontId="21" numFmtId="164" xfId="0" applyAlignment="1" applyFont="1" applyNumberFormat="1">
      <alignment horizontal="center" shrinkToFit="0" wrapText="1"/>
    </xf>
    <xf borderId="2" fillId="12" fontId="21" numFmtId="9" xfId="0" applyAlignment="1" applyBorder="1" applyFont="1" applyNumberFormat="1">
      <alignment horizontal="center" shrinkToFit="0" wrapText="1"/>
    </xf>
    <xf borderId="2" fillId="12" fontId="22" numFmtId="0" xfId="0" applyAlignment="1" applyBorder="1" applyFont="1">
      <alignment horizontal="center" shrinkToFit="0" wrapText="1"/>
    </xf>
    <xf borderId="2" fillId="12" fontId="4" numFmtId="0" xfId="0" applyAlignment="1" applyBorder="1" applyFont="1">
      <alignment horizontal="center" shrinkToFit="0" wrapText="1"/>
    </xf>
    <xf borderId="0" fillId="0" fontId="6" numFmtId="0" xfId="0" applyAlignment="1" applyFont="1">
      <alignment vertical="bottom"/>
    </xf>
    <xf borderId="2" fillId="12" fontId="21" numFmtId="0" xfId="0" applyAlignment="1" applyBorder="1" applyFont="1">
      <alignment horizontal="center" shrinkToFit="0" wrapText="1"/>
    </xf>
    <xf borderId="0" fillId="6" fontId="18" numFmtId="166" xfId="0" applyAlignment="1" applyFont="1" applyNumberFormat="1">
      <alignment horizontal="right" vertical="bottom"/>
    </xf>
    <xf borderId="2" fillId="6" fontId="6" numFmtId="10" xfId="0" applyAlignment="1" applyBorder="1" applyFont="1" applyNumberFormat="1">
      <alignment vertical="bottom"/>
    </xf>
    <xf borderId="2" fillId="6" fontId="6" numFmtId="49" xfId="0" applyAlignment="1" applyBorder="1" applyFont="1" applyNumberFormat="1">
      <alignment vertical="bottom"/>
    </xf>
    <xf borderId="2" fillId="6" fontId="6" numFmtId="46" xfId="0" applyAlignment="1" applyBorder="1" applyFont="1" applyNumberFormat="1">
      <alignment vertical="bottom"/>
    </xf>
    <xf borderId="0" fillId="4" fontId="9" numFmtId="0" xfId="0" applyAlignment="1" applyFont="1">
      <alignment vertical="bottom"/>
    </xf>
    <xf borderId="2" fillId="4" fontId="9" numFmtId="10" xfId="0" applyAlignment="1" applyBorder="1" applyFont="1" applyNumberFormat="1">
      <alignment horizontal="right" vertical="bottom"/>
    </xf>
    <xf borderId="2" fillId="4" fontId="9" numFmtId="49" xfId="0" applyAlignment="1" applyBorder="1" applyFont="1" applyNumberFormat="1">
      <alignment horizontal="right" readingOrder="0" vertical="bottom"/>
    </xf>
    <xf borderId="2" fillId="4" fontId="9" numFmtId="3" xfId="0" applyAlignment="1" applyBorder="1" applyFont="1" applyNumberFormat="1">
      <alignment horizontal="right" vertical="bottom"/>
    </xf>
    <xf borderId="2" fillId="4" fontId="9" numFmtId="46" xfId="0" applyAlignment="1" applyBorder="1" applyFont="1" applyNumberFormat="1">
      <alignment horizontal="right" vertical="bottom"/>
    </xf>
    <xf borderId="2" fillId="0" fontId="9" numFmtId="0" xfId="0" applyAlignment="1" applyBorder="1" applyFont="1">
      <alignment vertical="bottom"/>
    </xf>
    <xf borderId="2" fillId="0" fontId="6" numFmtId="10" xfId="0" applyAlignment="1" applyBorder="1" applyFont="1" applyNumberFormat="1">
      <alignment vertical="bottom"/>
    </xf>
    <xf borderId="2" fillId="0" fontId="9" numFmtId="49" xfId="0" applyAlignment="1" applyBorder="1" applyFont="1" applyNumberFormat="1">
      <alignment horizontal="right" vertical="bottom"/>
    </xf>
    <xf borderId="2" fillId="0" fontId="9" numFmtId="3" xfId="0" applyAlignment="1" applyBorder="1" applyFont="1" applyNumberFormat="1">
      <alignment horizontal="right" vertical="bottom"/>
    </xf>
    <xf borderId="2" fillId="0" fontId="9" numFmtId="46" xfId="0" applyAlignment="1" applyBorder="1" applyFont="1" applyNumberFormat="1">
      <alignment horizontal="right" vertical="bottom"/>
    </xf>
    <xf borderId="2" fillId="6" fontId="18" numFmtId="166" xfId="0" applyAlignment="1" applyBorder="1" applyFont="1" applyNumberFormat="1">
      <alignment horizontal="right" vertical="bottom"/>
    </xf>
    <xf borderId="2" fillId="6" fontId="6" numFmtId="3" xfId="0" applyAlignment="1" applyBorder="1" applyFont="1" applyNumberFormat="1">
      <alignment vertical="bottom"/>
    </xf>
    <xf borderId="2" fillId="4" fontId="9" numFmtId="14" xfId="0" applyAlignment="1" applyBorder="1" applyFont="1" applyNumberFormat="1">
      <alignment vertical="bottom"/>
    </xf>
    <xf borderId="2" fillId="0" fontId="6" numFmtId="0" xfId="0" applyAlignment="1" applyBorder="1" applyFont="1">
      <alignment vertical="bottom"/>
    </xf>
    <xf borderId="12" fillId="0" fontId="6" numFmtId="10" xfId="0" applyAlignment="1" applyBorder="1" applyFont="1" applyNumberFormat="1">
      <alignment readingOrder="0" vertical="bottom"/>
    </xf>
    <xf borderId="12" fillId="0" fontId="6" numFmtId="0" xfId="0" applyAlignment="1" applyBorder="1" applyFont="1">
      <alignment horizontal="right" readingOrder="0" vertical="bottom"/>
    </xf>
    <xf borderId="12" fillId="0" fontId="6" numFmtId="3" xfId="0" applyAlignment="1" applyBorder="1" applyFont="1" applyNumberFormat="1">
      <alignment horizontal="right" vertical="bottom"/>
    </xf>
    <xf borderId="12" fillId="0" fontId="6" numFmtId="46" xfId="0" applyAlignment="1" applyBorder="1" applyFont="1" applyNumberFormat="1">
      <alignment vertical="bottom"/>
    </xf>
    <xf borderId="2" fillId="4" fontId="9" numFmtId="16" xfId="0" applyAlignment="1" applyBorder="1" applyFont="1" applyNumberFormat="1">
      <alignment vertical="bottom"/>
    </xf>
    <xf borderId="2" fillId="4" fontId="9" numFmtId="49" xfId="0" applyAlignment="1" applyBorder="1" applyFont="1" applyNumberFormat="1">
      <alignment horizontal="right" vertical="bottom"/>
    </xf>
    <xf borderId="2" fillId="0" fontId="9" numFmtId="0" xfId="0" applyAlignment="1" applyBorder="1" applyFont="1">
      <alignment readingOrder="0" vertical="bottom"/>
    </xf>
    <xf borderId="2" fillId="0" fontId="18" numFmtId="10" xfId="0" applyAlignment="1" applyBorder="1" applyFont="1" applyNumberFormat="1">
      <alignment horizontal="right" vertical="bottom"/>
    </xf>
    <xf borderId="2" fillId="4" fontId="9" numFmtId="0" xfId="0" applyAlignment="1" applyBorder="1" applyFont="1">
      <alignment vertical="bottom"/>
    </xf>
    <xf borderId="2" fillId="4" fontId="9" numFmtId="0" xfId="0" applyAlignment="1" applyBorder="1" applyFont="1">
      <alignment horizontal="right" vertical="bottom"/>
    </xf>
    <xf borderId="2" fillId="0" fontId="6" numFmtId="46" xfId="0" applyAlignment="1" applyBorder="1" applyFont="1" applyNumberFormat="1">
      <alignment vertical="bottom"/>
    </xf>
    <xf borderId="10" fillId="4" fontId="9" numFmtId="0" xfId="0" applyAlignment="1" applyBorder="1" applyFont="1">
      <alignment vertical="bottom"/>
    </xf>
    <xf borderId="12" fillId="4" fontId="23" numFmtId="10" xfId="0" applyAlignment="1" applyBorder="1" applyFont="1" applyNumberFormat="1">
      <alignment horizontal="right" vertical="bottom"/>
    </xf>
    <xf borderId="12" fillId="4" fontId="23" numFmtId="49" xfId="0" applyAlignment="1" applyBorder="1" applyFont="1" applyNumberFormat="1">
      <alignment horizontal="right" vertical="bottom"/>
    </xf>
    <xf borderId="12" fillId="4" fontId="23" numFmtId="3" xfId="0" applyAlignment="1" applyBorder="1" applyFont="1" applyNumberFormat="1">
      <alignment horizontal="right" vertical="bottom"/>
    </xf>
    <xf borderId="12" fillId="4" fontId="23" numFmtId="46" xfId="0" applyAlignment="1" applyBorder="1" applyFont="1" applyNumberFormat="1">
      <alignment horizontal="right" vertical="bottom"/>
    </xf>
    <xf borderId="12" fillId="6" fontId="18" numFmtId="164" xfId="0" applyAlignment="1" applyBorder="1" applyFont="1" applyNumberFormat="1">
      <alignment horizontal="right" vertical="bottom"/>
    </xf>
    <xf borderId="6" fillId="6" fontId="6" numFmtId="10" xfId="0" applyAlignment="1" applyBorder="1" applyFont="1" applyNumberFormat="1">
      <alignment vertical="bottom"/>
    </xf>
    <xf borderId="6" fillId="6" fontId="6" numFmtId="49" xfId="0" applyAlignment="1" applyBorder="1" applyFont="1" applyNumberFormat="1">
      <alignment vertical="bottom"/>
    </xf>
    <xf borderId="6" fillId="6" fontId="6" numFmtId="3" xfId="0" applyAlignment="1" applyBorder="1" applyFont="1" applyNumberFormat="1">
      <alignment vertical="bottom"/>
    </xf>
    <xf borderId="6" fillId="6" fontId="6" numFmtId="46" xfId="0" applyAlignment="1" applyBorder="1" applyFont="1" applyNumberFormat="1">
      <alignment vertical="bottom"/>
    </xf>
    <xf borderId="10" fillId="2" fontId="18" numFmtId="164" xfId="0" applyAlignment="1" applyBorder="1" applyFont="1" applyNumberFormat="1">
      <alignment horizontal="right" vertical="bottom"/>
    </xf>
    <xf borderId="12" fillId="2" fontId="6" numFmtId="10" xfId="0" applyAlignment="1" applyBorder="1" applyFont="1" applyNumberFormat="1">
      <alignment vertical="bottom"/>
    </xf>
    <xf borderId="12" fillId="2" fontId="6" numFmtId="49" xfId="0" applyAlignment="1" applyBorder="1" applyFont="1" applyNumberFormat="1">
      <alignment horizontal="right" vertical="bottom"/>
    </xf>
    <xf borderId="12" fillId="2" fontId="6" numFmtId="3" xfId="0" applyAlignment="1" applyBorder="1" applyFont="1" applyNumberFormat="1">
      <alignment horizontal="right" vertical="bottom"/>
    </xf>
    <xf borderId="12" fillId="2" fontId="6" numFmtId="46" xfId="0" applyAlignment="1" applyBorder="1" applyFont="1" applyNumberFormat="1">
      <alignment vertical="bottom"/>
    </xf>
    <xf borderId="12" fillId="4" fontId="6" numFmtId="10" xfId="0" applyAlignment="1" applyBorder="1" applyFont="1" applyNumberFormat="1">
      <alignment vertical="bottom"/>
    </xf>
    <xf borderId="12" fillId="4" fontId="6" numFmtId="0" xfId="0" applyAlignment="1" applyBorder="1" applyFont="1">
      <alignment vertical="bottom"/>
    </xf>
    <xf borderId="12" fillId="4" fontId="6" numFmtId="46" xfId="0" applyAlignment="1" applyBorder="1" applyFont="1" applyNumberFormat="1">
      <alignment vertical="bottom"/>
    </xf>
    <xf borderId="12" fillId="4" fontId="6" numFmtId="49" xfId="0" applyAlignment="1" applyBorder="1" applyFont="1" applyNumberFormat="1">
      <alignment vertical="bottom"/>
    </xf>
    <xf borderId="12" fillId="4" fontId="6" numFmtId="3" xfId="0" applyAlignment="1" applyBorder="1" applyFont="1" applyNumberFormat="1">
      <alignment vertical="bottom"/>
    </xf>
    <xf borderId="10" fillId="6" fontId="9" numFmtId="0" xfId="0" applyAlignment="1" applyBorder="1" applyFont="1">
      <alignment readingOrder="0" vertical="bottom"/>
    </xf>
    <xf borderId="12" fillId="6" fontId="6" numFmtId="10" xfId="0" applyAlignment="1" applyBorder="1" applyFont="1" applyNumberFormat="1">
      <alignment vertical="bottom"/>
    </xf>
    <xf borderId="12" fillId="6" fontId="6" numFmtId="49" xfId="0" applyAlignment="1" applyBorder="1" applyFont="1" applyNumberFormat="1">
      <alignment vertical="bottom"/>
    </xf>
    <xf borderId="12" fillId="6" fontId="6" numFmtId="3" xfId="0" applyAlignment="1" applyBorder="1" applyFont="1" applyNumberFormat="1">
      <alignment vertical="bottom"/>
    </xf>
    <xf borderId="12" fillId="6" fontId="6" numFmtId="46" xfId="0" applyAlignment="1" applyBorder="1" applyFont="1" applyNumberFormat="1">
      <alignment vertical="bottom"/>
    </xf>
    <xf borderId="12" fillId="2" fontId="6" numFmtId="49" xfId="0" applyAlignment="1" applyBorder="1" applyFont="1" applyNumberFormat="1">
      <alignment vertical="bottom"/>
    </xf>
    <xf borderId="12" fillId="2" fontId="6" numFmtId="3" xfId="0" applyAlignment="1" applyBorder="1" applyFont="1" applyNumberFormat="1">
      <alignment vertical="bottom"/>
    </xf>
    <xf borderId="2" fillId="6" fontId="9" numFmtId="0" xfId="0" applyAlignment="1" applyBorder="1" applyFont="1">
      <alignment vertical="bottom"/>
    </xf>
    <xf borderId="12" fillId="6" fontId="9" numFmtId="10" xfId="0" applyAlignment="1" applyBorder="1" applyFont="1" applyNumberFormat="1">
      <alignment horizontal="right" vertical="bottom"/>
    </xf>
    <xf borderId="12" fillId="6" fontId="9" numFmtId="49" xfId="0" applyAlignment="1" applyBorder="1" applyFont="1" applyNumberFormat="1">
      <alignment horizontal="right" vertical="bottom"/>
    </xf>
    <xf borderId="12" fillId="6" fontId="9" numFmtId="3" xfId="0" applyAlignment="1" applyBorder="1" applyFont="1" applyNumberFormat="1">
      <alignment horizontal="right" vertical="bottom"/>
    </xf>
    <xf borderId="12" fillId="6" fontId="9" numFmtId="46" xfId="0" applyAlignment="1" applyBorder="1" applyFont="1" applyNumberFormat="1">
      <alignment horizontal="right" vertical="bottom"/>
    </xf>
    <xf borderId="10" fillId="6" fontId="9" numFmtId="0" xfId="0" applyAlignment="1" applyBorder="1" applyFont="1">
      <alignment vertical="bottom"/>
    </xf>
    <xf borderId="12" fillId="6" fontId="23" numFmtId="10" xfId="0" applyAlignment="1" applyBorder="1" applyFont="1" applyNumberFormat="1">
      <alignment horizontal="right" vertical="bottom"/>
    </xf>
    <xf borderId="12" fillId="6" fontId="23" numFmtId="3" xfId="0" applyAlignment="1" applyBorder="1" applyFont="1" applyNumberFormat="1">
      <alignment horizontal="right" vertical="bottom"/>
    </xf>
    <xf borderId="12" fillId="6" fontId="23" numFmtId="46" xfId="0" applyAlignment="1" applyBorder="1" applyFont="1" applyNumberFormat="1">
      <alignment horizontal="right" vertical="bottom"/>
    </xf>
    <xf borderId="12" fillId="6" fontId="6" numFmtId="49" xfId="0" applyAlignment="1" applyBorder="1" applyFont="1" applyNumberFormat="1">
      <alignment horizontal="right" vertical="bottom"/>
    </xf>
    <xf borderId="10" fillId="6" fontId="18" numFmtId="164" xfId="0" applyAlignment="1" applyBorder="1" applyFont="1" applyNumberFormat="1">
      <alignment horizontal="right" vertical="bottom"/>
    </xf>
    <xf borderId="10" fillId="6" fontId="9" numFmtId="167" xfId="0" applyAlignment="1" applyBorder="1" applyFont="1" applyNumberFormat="1">
      <alignment horizontal="left" vertical="bottom"/>
    </xf>
    <xf borderId="2" fillId="4" fontId="23" numFmtId="10" xfId="0" applyAlignment="1" applyBorder="1" applyFont="1" applyNumberFormat="1">
      <alignment horizontal="right" readingOrder="0" vertical="bottom"/>
    </xf>
    <xf borderId="2" fillId="4" fontId="23" numFmtId="3" xfId="0" applyAlignment="1" applyBorder="1" applyFont="1" applyNumberFormat="1">
      <alignment horizontal="right" readingOrder="0" vertical="bottom"/>
    </xf>
    <xf borderId="2" fillId="4" fontId="23" numFmtId="10" xfId="0" applyAlignment="1" applyBorder="1" applyFont="1" applyNumberFormat="1">
      <alignment horizontal="right" vertical="bottom"/>
    </xf>
    <xf borderId="2" fillId="4" fontId="23" numFmtId="46" xfId="0" applyAlignment="1" applyBorder="1" applyFont="1" applyNumberFormat="1">
      <alignment horizontal="right" readingOrder="0" vertical="bottom"/>
    </xf>
    <xf borderId="2" fillId="6" fontId="6" numFmtId="10" xfId="0" applyAlignment="1" applyBorder="1" applyFont="1" applyNumberFormat="1">
      <alignment horizontal="right" vertical="bottom"/>
    </xf>
    <xf borderId="6" fillId="6" fontId="6" numFmtId="10" xfId="0" applyAlignment="1" applyBorder="1" applyFont="1" applyNumberFormat="1">
      <alignment horizontal="right" vertical="bottom"/>
    </xf>
    <xf borderId="6" fillId="6" fontId="6" numFmtId="49" xfId="0" applyAlignment="1" applyBorder="1" applyFont="1" applyNumberFormat="1">
      <alignment horizontal="right" vertical="bottom"/>
    </xf>
    <xf borderId="6" fillId="6" fontId="6" numFmtId="46" xfId="0" applyAlignment="1" applyBorder="1" applyFont="1" applyNumberFormat="1">
      <alignment horizontal="right" vertical="bottom"/>
    </xf>
    <xf borderId="2" fillId="4" fontId="6" numFmtId="10" xfId="0" applyAlignment="1" applyBorder="1" applyFont="1" applyNumberFormat="1">
      <alignment vertical="bottom"/>
    </xf>
    <xf borderId="2" fillId="4" fontId="6" numFmtId="0" xfId="0" applyAlignment="1" applyBorder="1" applyFont="1">
      <alignment vertical="bottom"/>
    </xf>
    <xf borderId="12" fillId="6" fontId="6" numFmtId="3" xfId="0" applyAlignment="1" applyBorder="1" applyFont="1" applyNumberFormat="1">
      <alignment horizontal="right" vertical="bottom"/>
    </xf>
    <xf borderId="2" fillId="0" fontId="6" numFmtId="21" xfId="0" applyAlignment="1" applyBorder="1" applyFont="1" applyNumberFormat="1">
      <alignment vertical="bottom"/>
    </xf>
    <xf borderId="0" fillId="4" fontId="6" numFmtId="164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0" fillId="0" fontId="6" numFmtId="9" xfId="0" applyAlignment="1" applyFont="1" applyNumberFormat="1">
      <alignment vertical="bottom"/>
    </xf>
    <xf borderId="0" fillId="4" fontId="6" numFmtId="10" xfId="0" applyAlignment="1" applyFont="1" applyNumberFormat="1">
      <alignment vertical="bottom"/>
    </xf>
    <xf borderId="2" fillId="4" fontId="6" numFmtId="164" xfId="0" applyAlignment="1" applyBorder="1" applyFont="1" applyNumberFormat="1">
      <alignment vertical="bottom"/>
    </xf>
    <xf borderId="2" fillId="0" fontId="6" numFmtId="9" xfId="0" applyAlignment="1" applyBorder="1" applyFont="1" applyNumberFormat="1">
      <alignment vertical="bottom"/>
    </xf>
    <xf borderId="2" fillId="16" fontId="6" numFmtId="10" xfId="0" applyAlignment="1" applyBorder="1" applyFill="1" applyFont="1" applyNumberFormat="1">
      <alignment vertical="bottom"/>
    </xf>
    <xf borderId="2" fillId="16" fontId="6" numFmtId="0" xfId="0" applyAlignment="1" applyBorder="1" applyFont="1">
      <alignment vertical="bottom"/>
    </xf>
    <xf borderId="0" fillId="12" fontId="24" numFmtId="0" xfId="0" applyAlignment="1" applyFont="1">
      <alignment horizontal="center" shrinkToFit="0" wrapText="1"/>
    </xf>
    <xf borderId="2" fillId="12" fontId="24" numFmtId="0" xfId="0" applyAlignment="1" applyBorder="1" applyFont="1">
      <alignment horizontal="center" shrinkToFit="0" wrapText="1"/>
    </xf>
    <xf borderId="0" fillId="4" fontId="6" numFmtId="0" xfId="0" applyAlignment="1" applyFont="1">
      <alignment vertical="bottom"/>
    </xf>
    <xf borderId="10" fillId="6" fontId="9" numFmtId="0" xfId="0" applyAlignment="1" applyBorder="1" applyFont="1">
      <alignment horizontal="left" readingOrder="0" vertical="bottom"/>
    </xf>
    <xf borderId="2" fillId="0" fontId="9" numFmtId="10" xfId="0" applyAlignment="1" applyBorder="1" applyFont="1" applyNumberFormat="1">
      <alignment horizontal="right" vertical="bottom"/>
    </xf>
    <xf borderId="2" fillId="0" fontId="18" numFmtId="0" xfId="0" applyAlignment="1" applyBorder="1" applyFont="1">
      <alignment readingOrder="0" vertical="bottom"/>
    </xf>
    <xf borderId="2" fillId="0" fontId="6" numFmtId="49" xfId="0" applyAlignment="1" applyBorder="1" applyFont="1" applyNumberFormat="1">
      <alignment vertical="bottom"/>
    </xf>
    <xf borderId="2" fillId="0" fontId="6" numFmtId="3" xfId="0" applyAlignment="1" applyBorder="1" applyFont="1" applyNumberFormat="1">
      <alignment vertical="bottom"/>
    </xf>
    <xf borderId="2" fillId="6" fontId="9" numFmtId="0" xfId="0" applyAlignment="1" applyBorder="1" applyFont="1">
      <alignment horizontal="left" vertical="bottom"/>
    </xf>
    <xf borderId="2" fillId="0" fontId="9" numFmtId="21" xfId="0" applyAlignment="1" applyBorder="1" applyFont="1" applyNumberFormat="1">
      <alignment horizontal="right" vertical="bottom"/>
    </xf>
    <xf borderId="10" fillId="6" fontId="9" numFmtId="0" xfId="0" applyAlignment="1" applyBorder="1" applyFont="1">
      <alignment horizontal="left" vertical="bottom"/>
    </xf>
    <xf borderId="2" fillId="0" fontId="6" numFmtId="49" xfId="0" applyAlignment="1" applyBorder="1" applyFont="1" applyNumberFormat="1">
      <alignment horizontal="right" vertical="bottom"/>
    </xf>
    <xf borderId="2" fillId="0" fontId="6" numFmtId="3" xfId="0" applyAlignment="1" applyBorder="1" applyFont="1" applyNumberFormat="1">
      <alignment horizontal="right" vertical="bottom"/>
    </xf>
    <xf borderId="12" fillId="6" fontId="6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'Статистики'!$H$2:$H$16</c:f>
            </c:strRef>
          </c:cat>
          <c:val>
            <c:numRef>
              <c:f>'Статистики'!$I$2:$I$16</c:f>
              <c:numCache/>
            </c:numRef>
          </c:val>
          <c:smooth val="0"/>
        </c:ser>
        <c:axId val="1443291719"/>
        <c:axId val="1748072318"/>
      </c:lineChart>
      <c:catAx>
        <c:axId val="1443291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072318"/>
      </c:catAx>
      <c:valAx>
        <c:axId val="1748072318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291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'Статистики'!$H$2:$H$16</c:f>
            </c:strRef>
          </c:cat>
          <c:val>
            <c:numRef>
              <c:f>'Статистики'!$J$2:$J$16</c:f>
              <c:numCache/>
            </c:numRef>
          </c:val>
          <c:smooth val="0"/>
        </c:ser>
        <c:axId val="2134075816"/>
        <c:axId val="1122845276"/>
      </c:lineChart>
      <c:catAx>
        <c:axId val="213407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845276"/>
      </c:catAx>
      <c:valAx>
        <c:axId val="1122845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075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Средний % относительно параметра "Месяц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'Статистики'!$P$1</c:f>
            </c:strRef>
          </c:tx>
          <c:marker>
            <c:symbol val="none"/>
          </c:marker>
          <c:cat>
            <c:strRef>
              <c:f>'Статистики'!$O$2:$O$4</c:f>
            </c:strRef>
          </c:cat>
          <c:val>
            <c:numRef>
              <c:f>'Статистики'!$P$2:$P$4</c:f>
              <c:numCache/>
            </c:numRef>
          </c:val>
          <c:smooth val="0"/>
        </c:ser>
        <c:axId val="1965873644"/>
        <c:axId val="360942659"/>
      </c:lineChart>
      <c:catAx>
        <c:axId val="1965873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Месяц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942659"/>
      </c:catAx>
      <c:valAx>
        <c:axId val="360942659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873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Прослушано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'Статистики'!$Q$1</c:f>
            </c:strRef>
          </c:tx>
          <c:marker>
            <c:symbol val="none"/>
          </c:marker>
          <c:cat>
            <c:strRef>
              <c:f>'Статистики'!$O$2:$O$4</c:f>
            </c:strRef>
          </c:cat>
          <c:val>
            <c:numRef>
              <c:f>'Статистики'!$Q$2:$Q$4</c:f>
              <c:numCache/>
            </c:numRef>
          </c:val>
          <c:smooth val="0"/>
        </c:ser>
        <c:axId val="451376981"/>
        <c:axId val="432914333"/>
      </c:lineChart>
      <c:catAx>
        <c:axId val="451376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Месяц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914333"/>
      </c:catAx>
      <c:valAx>
        <c:axId val="43291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376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22353001"/>
        <c:axId val="1050832725"/>
      </c:lineChart>
      <c:catAx>
        <c:axId val="2235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832725"/>
      </c:catAx>
      <c:valAx>
        <c:axId val="1050832725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53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'Сводная'!$J$2:$J$7</c:f>
              <c:numCache/>
            </c:numRef>
          </c:val>
          <c:smooth val="0"/>
        </c:ser>
        <c:axId val="459614777"/>
        <c:axId val="1873819701"/>
      </c:lineChart>
      <c:catAx>
        <c:axId val="45961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819701"/>
      </c:catAx>
      <c:valAx>
        <c:axId val="1873819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614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17</xdr:row>
      <xdr:rowOff>66675</xdr:rowOff>
    </xdr:from>
    <xdr:ext cx="3429000" cy="2124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133350</xdr:colOff>
      <xdr:row>17</xdr:row>
      <xdr:rowOff>66675</xdr:rowOff>
    </xdr:from>
    <xdr:ext cx="2619375" cy="16192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923925</xdr:colOff>
      <xdr:row>7</xdr:row>
      <xdr:rowOff>57150</xdr:rowOff>
    </xdr:from>
    <xdr:ext cx="2686050" cy="16668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152400</xdr:colOff>
      <xdr:row>8</xdr:row>
      <xdr:rowOff>104775</xdr:rowOff>
    </xdr:from>
    <xdr:ext cx="2257425" cy="14001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10</xdr:row>
      <xdr:rowOff>180975</xdr:rowOff>
    </xdr:from>
    <xdr:ext cx="3105150" cy="19240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571500</xdr:colOff>
      <xdr:row>11</xdr:row>
      <xdr:rowOff>114300</xdr:rowOff>
    </xdr:from>
    <xdr:ext cx="2609850" cy="16192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lead/details/57203/?IFRAME=Y&amp;IFRAME_TYPE=SIDE_SLIDER" TargetMode="External"/><Relationship Id="rId42" Type="http://schemas.openxmlformats.org/officeDocument/2006/relationships/hyperlink" Target="https://24.belfan.ru/crm/contact/details/72247/?IFRAME=Y&amp;IFRAME_TYPE=SIDE_SLIDER" TargetMode="External"/><Relationship Id="rId41" Type="http://schemas.openxmlformats.org/officeDocument/2006/relationships/hyperlink" Target="https://24.belfan.ru/crm/deal/details/236049/" TargetMode="External"/><Relationship Id="rId44" Type="http://schemas.openxmlformats.org/officeDocument/2006/relationships/hyperlink" Target="https://24.belfan.ru/crm/deal/details/236089/" TargetMode="External"/><Relationship Id="rId43" Type="http://schemas.openxmlformats.org/officeDocument/2006/relationships/hyperlink" Target="https://24.belfan.ru/crm/contact/details/72647/" TargetMode="External"/><Relationship Id="rId46" Type="http://schemas.openxmlformats.org/officeDocument/2006/relationships/hyperlink" Target="https://24.belfan.ru/crm/contact/details/66013/?IFRAME=Y&amp;IFRAME_TYPE=SIDE_SLIDER" TargetMode="External"/><Relationship Id="rId45" Type="http://schemas.openxmlformats.org/officeDocument/2006/relationships/hyperlink" Target="https://24.belfan.ru/crm/lead/details/56589/?IFRAME=Y&amp;IFRAME_TYPE=SIDE_SLIDER" TargetMode="External"/><Relationship Id="rId107" Type="http://schemas.openxmlformats.org/officeDocument/2006/relationships/hyperlink" Target="https://24.belfan.ru/crm/lead/details/57803/?IFRAME=Y&amp;IFRAME_TYPE=SIDE_SLIDER" TargetMode="External"/><Relationship Id="rId106" Type="http://schemas.openxmlformats.org/officeDocument/2006/relationships/hyperlink" Target="https://24.belfan.ru/crm/lead/details/57800/?IFRAME=Y&amp;IFRAME_TYPE=SIDE_SLIDER" TargetMode="External"/><Relationship Id="rId105" Type="http://schemas.openxmlformats.org/officeDocument/2006/relationships/hyperlink" Target="https://24.belfan.ru/crm/contact/details/72613/?IFRAME=Y&amp;IFRAME_TYPE=SIDE_SLIDER" TargetMode="External"/><Relationship Id="rId104" Type="http://schemas.openxmlformats.org/officeDocument/2006/relationships/hyperlink" Target="https://24.belfan.ru/crm/contact/details/67907/?IFRAME=Y&amp;IFRAME_TYPE=SIDE_SLIDER" TargetMode="External"/><Relationship Id="rId109" Type="http://schemas.openxmlformats.org/officeDocument/2006/relationships/hyperlink" Target="https://24.belfan.ru/crm/lead/details/57809/?IFRAME=Y&amp;IFRAME_TYPE=SIDE_SLIDER" TargetMode="External"/><Relationship Id="rId108" Type="http://schemas.openxmlformats.org/officeDocument/2006/relationships/hyperlink" Target="https://24.belfan.ru/crm/contact/details/72550/?IFRAME=Y&amp;IFRAME_TYPE=SIDE_SLIDER" TargetMode="External"/><Relationship Id="rId48" Type="http://schemas.openxmlformats.org/officeDocument/2006/relationships/hyperlink" Target="https://24.belfan.ru/crm/lead/details/57326/" TargetMode="External"/><Relationship Id="rId47" Type="http://schemas.openxmlformats.org/officeDocument/2006/relationships/hyperlink" Target="https://24.belfan.ru/crm/contact/details/71982/" TargetMode="External"/><Relationship Id="rId49" Type="http://schemas.openxmlformats.org/officeDocument/2006/relationships/hyperlink" Target="https://24.belfan.ru/crm/contact/details/72660/?IFRAME=Y&amp;IFRAME_TYPE=SIDE_SLIDER" TargetMode="External"/><Relationship Id="rId103" Type="http://schemas.openxmlformats.org/officeDocument/2006/relationships/hyperlink" Target="https://24.belfan.ru/crm/contact/details/73024/?IFRAME=Y&amp;IFRAME_TYPE=SIDE_SLIDER" TargetMode="External"/><Relationship Id="rId102" Type="http://schemas.openxmlformats.org/officeDocument/2006/relationships/hyperlink" Target="https://24.belfan.ru/crm/contact/details/62070/?IFRAME=Y&amp;IFRAME_TYPE=SIDE_SLIDER" TargetMode="External"/><Relationship Id="rId101" Type="http://schemas.openxmlformats.org/officeDocument/2006/relationships/hyperlink" Target="https://24.belfan.ru/crm/contact/details/73299/" TargetMode="External"/><Relationship Id="rId100" Type="http://schemas.openxmlformats.org/officeDocument/2006/relationships/hyperlink" Target="https://24.belfan.ru/crm/contact/details/73296/" TargetMode="External"/><Relationship Id="rId31" Type="http://schemas.openxmlformats.org/officeDocument/2006/relationships/hyperlink" Target="https://24.belfan.ru/crm/deal/details/235562/?IFRAME=Y&amp;IFRAME_TYPE=SIDE_SLIDER" TargetMode="External"/><Relationship Id="rId30" Type="http://schemas.openxmlformats.org/officeDocument/2006/relationships/hyperlink" Target="https://24.belfan.ru/crm/deal/details/235672/" TargetMode="External"/><Relationship Id="rId33" Type="http://schemas.openxmlformats.org/officeDocument/2006/relationships/hyperlink" Target="https://24.belfan.ru/crm/contact/details/42751/?IFRAME=Y&amp;IFRAME_TYPE=SIDE_SLIDER" TargetMode="External"/><Relationship Id="rId32" Type="http://schemas.openxmlformats.org/officeDocument/2006/relationships/hyperlink" Target="https://24.belfan.ru/crm/contact/details/71845/?IFRAME_TYPE=SIDE_SLIDER" TargetMode="External"/><Relationship Id="rId35" Type="http://schemas.openxmlformats.org/officeDocument/2006/relationships/hyperlink" Target="https://24.belfan.ru/crm/deal/details/235945/?IFRAME=Y&amp;IFRAME_TYPE=SIDE_SLIDER" TargetMode="External"/><Relationship Id="rId34" Type="http://schemas.openxmlformats.org/officeDocument/2006/relationships/hyperlink" Target="https://24.belfan.ru/crm/contact/details/72542/?IFRAME=Y&amp;IFRAME_TYPE=SIDE_SLIDER" TargetMode="External"/><Relationship Id="rId37" Type="http://schemas.openxmlformats.org/officeDocument/2006/relationships/hyperlink" Target="https://24.belfan.ru/crm/deal/details/236005/" TargetMode="External"/><Relationship Id="rId36" Type="http://schemas.openxmlformats.org/officeDocument/2006/relationships/hyperlink" Target="https://24.belfan.ru/crm/deal/details/236015/" TargetMode="External"/><Relationship Id="rId39" Type="http://schemas.openxmlformats.org/officeDocument/2006/relationships/hyperlink" Target="https://24.belfan.ru/crm/contact/details/72621/" TargetMode="External"/><Relationship Id="rId38" Type="http://schemas.openxmlformats.org/officeDocument/2006/relationships/hyperlink" Target="https://24.belfan.ru/crm/contact/details/69628/?IFRAME=Y&amp;IFRAME_TYPE=SIDE_SLIDER" TargetMode="External"/><Relationship Id="rId20" Type="http://schemas.openxmlformats.org/officeDocument/2006/relationships/hyperlink" Target="https://24.belfan.ru/crm/contact/details/67182/?IFRAME=Y&amp;IFRAME_TYPE=SIDE_SLIDER" TargetMode="External"/><Relationship Id="rId22" Type="http://schemas.openxmlformats.org/officeDocument/2006/relationships/hyperlink" Target="https://24.belfan.ru/crm/contact/details/72040/?IFRAME_TYPE=SIDE_SLIDER" TargetMode="External"/><Relationship Id="rId21" Type="http://schemas.openxmlformats.org/officeDocument/2006/relationships/hyperlink" Target="https://24.belfan.ru/crm/lead/details/56777/?IFRAME=Y&amp;IFRAME_TYPE=SIDE_SLIDER" TargetMode="External"/><Relationship Id="rId24" Type="http://schemas.openxmlformats.org/officeDocument/2006/relationships/hyperlink" Target="https://24.belfan.ru/crm/contact/details/72102/" TargetMode="External"/><Relationship Id="rId23" Type="http://schemas.openxmlformats.org/officeDocument/2006/relationships/hyperlink" Target="https://24.belfan.ru/crm/deal/details/235443/" TargetMode="External"/><Relationship Id="rId128" Type="http://schemas.openxmlformats.org/officeDocument/2006/relationships/drawing" Target="../drawings/drawing1.xml"/><Relationship Id="rId127" Type="http://schemas.openxmlformats.org/officeDocument/2006/relationships/hyperlink" Target="https://24.belfan.ru/crm/contact/details/73783/?IFRAME=Y&amp;IFRAME_TYPE=SIDE_SLIDER" TargetMode="External"/><Relationship Id="rId126" Type="http://schemas.openxmlformats.org/officeDocument/2006/relationships/hyperlink" Target="https://24.belfan.ru/crm/lead/details/58020/?IFRAME=Y&amp;IFRAME_TYPE=SIDE_SLIDER" TargetMode="External"/><Relationship Id="rId26" Type="http://schemas.openxmlformats.org/officeDocument/2006/relationships/hyperlink" Target="https://24.belfan.ru/crm/contact/details/72283/?IFRAME_TYPE=SIDE_SLIDER" TargetMode="External"/><Relationship Id="rId121" Type="http://schemas.openxmlformats.org/officeDocument/2006/relationships/hyperlink" Target="https://24.belfan.ru/crm/lead/details/57883/?IFRAME=Y&amp;IFRAME_TYPE=SIDE_SLIDER" TargetMode="External"/><Relationship Id="rId25" Type="http://schemas.openxmlformats.org/officeDocument/2006/relationships/hyperlink" Target="https://24.belfan.ru/crm/deal/details/235472/" TargetMode="External"/><Relationship Id="rId120" Type="http://schemas.openxmlformats.org/officeDocument/2006/relationships/hyperlink" Target="https://24.belfan.ru/crm/deal/details/237041/?IFRAME=Y&amp;IFRAME_TYPE=SIDE_SLIDER" TargetMode="External"/><Relationship Id="rId28" Type="http://schemas.openxmlformats.org/officeDocument/2006/relationships/hyperlink" Target="https://24.belfan.ru/crm/contact/details/66013/?IFRAME=Y&amp;IFRAME_TYPE=SIDE_SLIDER" TargetMode="External"/><Relationship Id="rId27" Type="http://schemas.openxmlformats.org/officeDocument/2006/relationships/hyperlink" Target="https://24.belfan.ru/crm/deal/details/235654/" TargetMode="External"/><Relationship Id="rId125" Type="http://schemas.openxmlformats.org/officeDocument/2006/relationships/hyperlink" Target="https://24.belfan.ru/crm/lead/details/57960/?IFRAME=Y&amp;IFRAME_TYPE=SIDE_SLIDER" TargetMode="External"/><Relationship Id="rId29" Type="http://schemas.openxmlformats.org/officeDocument/2006/relationships/hyperlink" Target="https://24.belfan.ru/crm/deal/details/235664/" TargetMode="External"/><Relationship Id="rId124" Type="http://schemas.openxmlformats.org/officeDocument/2006/relationships/hyperlink" Target="https://24.belfan.ru/crm/contact/details/62907/?IFRAME=Y&amp;IFRAME_TYPE=SIDE_SLIDER" TargetMode="External"/><Relationship Id="rId123" Type="http://schemas.openxmlformats.org/officeDocument/2006/relationships/hyperlink" Target="https://24.belfan.ru/crm/lead/details/57898/?IFRAME=Y&amp;IFRAME_TYPE=SIDE_SLIDER" TargetMode="External"/><Relationship Id="rId122" Type="http://schemas.openxmlformats.org/officeDocument/2006/relationships/hyperlink" Target="https://24.belfan.ru/crm/lead/details/57885/?IFRAME=Y&amp;IFRAME_TYPE=SIDE_SLIDER" TargetMode="External"/><Relationship Id="rId95" Type="http://schemas.openxmlformats.org/officeDocument/2006/relationships/hyperlink" Target="https://24.belfan.ru/crm/contact/details/73252/" TargetMode="External"/><Relationship Id="rId94" Type="http://schemas.openxmlformats.org/officeDocument/2006/relationships/hyperlink" Target="https://24.belfan.ru/crm/contact/details/73240/?IFRAME=Y&amp;IFRAME_TYPE=SIDE_SLIDER" TargetMode="External"/><Relationship Id="rId97" Type="http://schemas.openxmlformats.org/officeDocument/2006/relationships/hyperlink" Target="https://24.belfan.ru/crm/deal/details/236785/" TargetMode="External"/><Relationship Id="rId96" Type="http://schemas.openxmlformats.org/officeDocument/2006/relationships/hyperlink" Target="https://24.belfan.ru/crm/deal/details/236774/" TargetMode="External"/><Relationship Id="rId11" Type="http://schemas.openxmlformats.org/officeDocument/2006/relationships/hyperlink" Target="https://24.belfan.ru/crm/contact/details/71993/?IFRAME=Y&amp;IFRAME_TYPE=SIDE_SLIDER" TargetMode="External"/><Relationship Id="rId99" Type="http://schemas.openxmlformats.org/officeDocument/2006/relationships/hyperlink" Target="https://24.belfan.ru/crm/contact/details/62070/?IFRAME=Y&amp;IFRAME_TYPE=SIDE_SLIDER" TargetMode="External"/><Relationship Id="rId10" Type="http://schemas.openxmlformats.org/officeDocument/2006/relationships/hyperlink" Target="https://24.belfan.ru/crm/deal/details/235328/" TargetMode="External"/><Relationship Id="rId98" Type="http://schemas.openxmlformats.org/officeDocument/2006/relationships/hyperlink" Target="https://24.belfan.ru/crm/lead/details/57618/?IFRAME_TYPE=SIDE_SLIDER" TargetMode="External"/><Relationship Id="rId13" Type="http://schemas.openxmlformats.org/officeDocument/2006/relationships/hyperlink" Target="https://24.belfan.ru/crm/contact/details/32760/?IFRAME=Y&amp;IFRAME_TYPE=SIDE_SLIDER" TargetMode="External"/><Relationship Id="rId12" Type="http://schemas.openxmlformats.org/officeDocument/2006/relationships/hyperlink" Target="https://24.belfan.ru/crm/lead/details/56719/?IFRAME=Y&amp;IFRAME_TYPE=SIDE_SLIDER" TargetMode="External"/><Relationship Id="rId91" Type="http://schemas.openxmlformats.org/officeDocument/2006/relationships/hyperlink" Target="https://24.belfan.ru/crm/lead/details/57605/?IFRAME=Y&amp;IFRAME_TYPE=SIDE_SLIDER" TargetMode="External"/><Relationship Id="rId90" Type="http://schemas.openxmlformats.org/officeDocument/2006/relationships/hyperlink" Target="https://24.belfan.ru/crm/contact/details/73024/?IFRAME=Y&amp;IFRAME_TYPE=SIDE_SLIDER" TargetMode="External"/><Relationship Id="rId93" Type="http://schemas.openxmlformats.org/officeDocument/2006/relationships/hyperlink" Target="https://24.belfan.ru/crm/contact/details/67182/?IFRAME=Y&amp;IFRAME_TYPE=SIDE_SLIDER" TargetMode="External"/><Relationship Id="rId92" Type="http://schemas.openxmlformats.org/officeDocument/2006/relationships/hyperlink" Target="https://24.belfan.ru/crm/contact/details/67651/?IFRAME=Y&amp;IFRAME_TYPE=SIDE_SLIDER" TargetMode="External"/><Relationship Id="rId118" Type="http://schemas.openxmlformats.org/officeDocument/2006/relationships/hyperlink" Target="https://24.belfan.ru/crm/lead/details/57852/?IFRAME=Y&amp;IFRAME_TYPE=SIDE_SLIDER" TargetMode="External"/><Relationship Id="rId117" Type="http://schemas.openxmlformats.org/officeDocument/2006/relationships/hyperlink" Target="https://24.belfan.ru/crm/contact/details/73549/?IFRAME=Y&amp;IFRAME_TYPE=SIDE_SLIDER" TargetMode="External"/><Relationship Id="rId116" Type="http://schemas.openxmlformats.org/officeDocument/2006/relationships/hyperlink" Target="https://24.belfan.ru/crm/lead/details/57844/?IFRAME=Y&amp;IFRAME_TYPE=SIDE_SLIDER" TargetMode="External"/><Relationship Id="rId115" Type="http://schemas.openxmlformats.org/officeDocument/2006/relationships/hyperlink" Target="https://24.belfan.ru/crm/contact/details/73543/?IFRAME=Y&amp;IFRAME_TYPE=SIDE_SLIDER" TargetMode="External"/><Relationship Id="rId119" Type="http://schemas.openxmlformats.org/officeDocument/2006/relationships/hyperlink" Target="https://24.belfan.ru/crm/contact/details/73565/?IFRAME=Y&amp;IFRAME_TYPE=SIDE_SLIDER" TargetMode="External"/><Relationship Id="rId15" Type="http://schemas.openxmlformats.org/officeDocument/2006/relationships/hyperlink" Target="https://24.belfan.ru/crm/deal/details/235399/?IFRAME=Y&amp;IFRAME_TYPE=SIDE_SLIDER" TargetMode="External"/><Relationship Id="rId110" Type="http://schemas.openxmlformats.org/officeDocument/2006/relationships/hyperlink" Target="https://24.belfan.ru/crm/deal/details/237064/?IFRAME=Y&amp;IFRAME_TYPE=SIDE_SLIDER" TargetMode="External"/><Relationship Id="rId14" Type="http://schemas.openxmlformats.org/officeDocument/2006/relationships/hyperlink" Target="https://24.belfan.ru/crm/deal/details/235363/" TargetMode="External"/><Relationship Id="rId17" Type="http://schemas.openxmlformats.org/officeDocument/2006/relationships/hyperlink" Target="https://24.belfan.ru/crm/deal/details/235372/" TargetMode="External"/><Relationship Id="rId16" Type="http://schemas.openxmlformats.org/officeDocument/2006/relationships/hyperlink" Target="https://24.belfan.ru/crm/deal/details/235376/" TargetMode="External"/><Relationship Id="rId19" Type="http://schemas.openxmlformats.org/officeDocument/2006/relationships/hyperlink" Target="https://24.belfan.ru/crm/contact/details/72067/" TargetMode="External"/><Relationship Id="rId114" Type="http://schemas.openxmlformats.org/officeDocument/2006/relationships/hyperlink" Target="https://24.belfan.ru/crm/deal/details/231934/?IFRAME=Y&amp;IFRAME_TYPE=SIDE_SLIDER" TargetMode="External"/><Relationship Id="rId18" Type="http://schemas.openxmlformats.org/officeDocument/2006/relationships/hyperlink" Target="https://24.belfan.ru/crm/lead/details/56764/?IFRAME=Y&amp;IFRAME_TYPE=SIDE_SLIDER" TargetMode="External"/><Relationship Id="rId113" Type="http://schemas.openxmlformats.org/officeDocument/2006/relationships/hyperlink" Target="https://24.belfan.ru/crm/contact/details/73531/?IFRAME=Y&amp;IFRAME_TYPE=SIDE_SLIDER" TargetMode="External"/><Relationship Id="rId112" Type="http://schemas.openxmlformats.org/officeDocument/2006/relationships/hyperlink" Target="https://24.belfan.ru/crm/deal/details/237015/?IFRAME=Y&amp;IFRAME_TYPE=SIDE_SLIDER" TargetMode="External"/><Relationship Id="rId111" Type="http://schemas.openxmlformats.org/officeDocument/2006/relationships/hyperlink" Target="https://24.belfan.ru/crm/contact/details/73388/?IFRAME=Y&amp;IFRAME_TYPE=SIDE_SLIDER" TargetMode="External"/><Relationship Id="rId84" Type="http://schemas.openxmlformats.org/officeDocument/2006/relationships/hyperlink" Target="https://24.belfan.ru/crm/lead/details/57490/?IFRAME=Y&amp;IFRAME_TYPE=SIDE_SLIDER" TargetMode="External"/><Relationship Id="rId83" Type="http://schemas.openxmlformats.org/officeDocument/2006/relationships/hyperlink" Target="https://24.belfan.ru/crm/contact/details/73036/" TargetMode="External"/><Relationship Id="rId86" Type="http://schemas.openxmlformats.org/officeDocument/2006/relationships/hyperlink" Target="https://24.belfan.ru/crm/deal/details/236529/" TargetMode="External"/><Relationship Id="rId85" Type="http://schemas.openxmlformats.org/officeDocument/2006/relationships/hyperlink" Target="https://24.belfan.ru/crm/contact/details/73045/" TargetMode="External"/><Relationship Id="rId88" Type="http://schemas.openxmlformats.org/officeDocument/2006/relationships/hyperlink" Target="https://24.belfan.ru/crm/contact/details/73157/?IFRAME_TYPE=SIDE_SLIDER" TargetMode="External"/><Relationship Id="rId87" Type="http://schemas.openxmlformats.org/officeDocument/2006/relationships/hyperlink" Target="https://24.belfan.ru/crm/deal/details/236005/?IFRAME=Y&amp;IFRAME_TYPE=SIDE_SLIDER" TargetMode="External"/><Relationship Id="rId89" Type="http://schemas.openxmlformats.org/officeDocument/2006/relationships/hyperlink" Target="https://24.belfan.ru/crm/contact/details/68751/?IFRAME_TYPE=SIDE_SLIDER" TargetMode="External"/><Relationship Id="rId80" Type="http://schemas.openxmlformats.org/officeDocument/2006/relationships/hyperlink" Target="https://24.belfan.ru/crm/lead/details/57476/?IFRAME=Y&amp;IFRAME_TYPE=SIDE_SLIDER" TargetMode="External"/><Relationship Id="rId82" Type="http://schemas.openxmlformats.org/officeDocument/2006/relationships/hyperlink" Target="https://24.belfan.ru/crm/deal/details/236315/" TargetMode="External"/><Relationship Id="rId81" Type="http://schemas.openxmlformats.org/officeDocument/2006/relationships/hyperlink" Target="https://24.belfan.ru/crm/contact/details/72020/?IFRAME=Y&amp;IFRAME_TYPE=SIDE_SLIDER" TargetMode="External"/><Relationship Id="rId1" Type="http://schemas.openxmlformats.org/officeDocument/2006/relationships/hyperlink" Target="https://24.belfan.ru/crm/contact/details/71935/" TargetMode="External"/><Relationship Id="rId2" Type="http://schemas.openxmlformats.org/officeDocument/2006/relationships/hyperlink" Target="https://24.belfan.ru/crm/contact/details/71929/?IFRAME_TYPE=SIDE_SLIDER" TargetMode="External"/><Relationship Id="rId3" Type="http://schemas.openxmlformats.org/officeDocument/2006/relationships/hyperlink" Target="https://24.belfan.ru/crm/lead/details/56660/?IFRAME_TYPE=SIDE_SLIDER" TargetMode="External"/><Relationship Id="rId4" Type="http://schemas.openxmlformats.org/officeDocument/2006/relationships/hyperlink" Target="https://24.belfan.ru/crm/lead/details/56666/?IFRAME=Y&amp;IFRAME_TYPE=SIDE_SLIDER" TargetMode="External"/><Relationship Id="rId9" Type="http://schemas.openxmlformats.org/officeDocument/2006/relationships/hyperlink" Target="https://24.belfan.ru/crm/lead/details/56706/?IFRAME=Y&amp;IFRAME_TYPE=SIDE_SLIDER" TargetMode="External"/><Relationship Id="rId5" Type="http://schemas.openxmlformats.org/officeDocument/2006/relationships/hyperlink" Target="https://24.belfan.ru/crm/lead/details/56672/?IFRAME=Y&amp;IFRAME_TYPE=SIDE_SLIDER" TargetMode="External"/><Relationship Id="rId6" Type="http://schemas.openxmlformats.org/officeDocument/2006/relationships/hyperlink" Target="https://24.belfan.ru/crm/contact/details/23481/?IFRAME=Y&amp;IFRAME_TYPE=SIDE_SLIDER" TargetMode="External"/><Relationship Id="rId7" Type="http://schemas.openxmlformats.org/officeDocument/2006/relationships/hyperlink" Target="https://24.belfan.ru/crm/deal/details/235313/" TargetMode="External"/><Relationship Id="rId8" Type="http://schemas.openxmlformats.org/officeDocument/2006/relationships/hyperlink" Target="https://24.belfan.ru/crm/lead/details/56704/?IFRAME=Y&amp;IFRAME_TYPE=SIDE_SLIDER" TargetMode="External"/><Relationship Id="rId73" Type="http://schemas.openxmlformats.org/officeDocument/2006/relationships/hyperlink" Target="https://24.belfan.ru/crm/deal/details/236461/" TargetMode="External"/><Relationship Id="rId72" Type="http://schemas.openxmlformats.org/officeDocument/2006/relationships/hyperlink" Target="https://24.belfan.ru/crm/lead/details/57435/?IFRAME=Y&amp;IFRAME_TYPE=SIDE_SLIDER" TargetMode="External"/><Relationship Id="rId75" Type="http://schemas.openxmlformats.org/officeDocument/2006/relationships/hyperlink" Target="https://24.belfan.ru/crm/contact/details/72792/?IFRAME=Y&amp;IFRAME_TYPE=SIDE_SLIDER" TargetMode="External"/><Relationship Id="rId74" Type="http://schemas.openxmlformats.org/officeDocument/2006/relationships/hyperlink" Target="https://24.belfan.ru/crm/deal/details/236481/" TargetMode="External"/><Relationship Id="rId77" Type="http://schemas.openxmlformats.org/officeDocument/2006/relationships/hyperlink" Target="https://24.belfan.ru/crm/deal/details/236490/" TargetMode="External"/><Relationship Id="rId76" Type="http://schemas.openxmlformats.org/officeDocument/2006/relationships/hyperlink" Target="https://24.belfan.ru/crm/contact/details/66173/?IFRAME=Y&amp;IFRAME_TYPE=SIDE_SLIDER" TargetMode="External"/><Relationship Id="rId79" Type="http://schemas.openxmlformats.org/officeDocument/2006/relationships/hyperlink" Target="https://24.belfan.ru/crm/contact/details/19739/?IFRAME=Y&amp;IFRAME_TYPE=SIDE_SLIDER" TargetMode="External"/><Relationship Id="rId78" Type="http://schemas.openxmlformats.org/officeDocument/2006/relationships/hyperlink" Target="https://24.belfan.ru/crm/deal/details/236503/" TargetMode="External"/><Relationship Id="rId71" Type="http://schemas.openxmlformats.org/officeDocument/2006/relationships/hyperlink" Target="https://24.belfan.ru/crm/contact/details/72998/" TargetMode="External"/><Relationship Id="rId70" Type="http://schemas.openxmlformats.org/officeDocument/2006/relationships/hyperlink" Target="https://24.belfan.ru/crm/deal/details/236449/" TargetMode="External"/><Relationship Id="rId62" Type="http://schemas.openxmlformats.org/officeDocument/2006/relationships/hyperlink" Target="https://24.belfan.ru/crm/contact/details/71982/?IFRAME_TYPE=SIDE_SLIDER" TargetMode="External"/><Relationship Id="rId61" Type="http://schemas.openxmlformats.org/officeDocument/2006/relationships/hyperlink" Target="https://24.belfan.ru/crm/deal/details/236378/" TargetMode="External"/><Relationship Id="rId64" Type="http://schemas.openxmlformats.org/officeDocument/2006/relationships/hyperlink" Target="https://24.belfan.ru/crm/contact/details/72924/" TargetMode="External"/><Relationship Id="rId63" Type="http://schemas.openxmlformats.org/officeDocument/2006/relationships/hyperlink" Target="https://24.belfan.ru/crm/contact/details/57144/?IFRAME_TYPE=SIDE_SLIDER" TargetMode="External"/><Relationship Id="rId66" Type="http://schemas.openxmlformats.org/officeDocument/2006/relationships/hyperlink" Target="https://24.belfan.ru/crm/contact/details/37397/?IFRAME=Y&amp;IFRAME_TYPE=SIDE_SLIDER" TargetMode="External"/><Relationship Id="rId65" Type="http://schemas.openxmlformats.org/officeDocument/2006/relationships/hyperlink" Target="https://24.belfan.ru/crm/lead/details/57404/?IFRAME=Y&amp;IFRAME_TYPE=SIDE_SLIDER" TargetMode="External"/><Relationship Id="rId68" Type="http://schemas.openxmlformats.org/officeDocument/2006/relationships/hyperlink" Target="https://24.belfan.ru/crm/deal/details/236434/?IFRAME=Y&amp;IFRAME_TYPE=SIDE_SLIDER" TargetMode="External"/><Relationship Id="rId67" Type="http://schemas.openxmlformats.org/officeDocument/2006/relationships/hyperlink" Target="https://24.belfan.ru/crm/deal/details/236423/" TargetMode="External"/><Relationship Id="rId60" Type="http://schemas.openxmlformats.org/officeDocument/2006/relationships/hyperlink" Target="https://24.belfan.ru/crm/contact/details/72905/" TargetMode="External"/><Relationship Id="rId69" Type="http://schemas.openxmlformats.org/officeDocument/2006/relationships/hyperlink" Target="https://24.belfan.ru/crm/contact/details/72957/" TargetMode="External"/><Relationship Id="rId51" Type="http://schemas.openxmlformats.org/officeDocument/2006/relationships/hyperlink" Target="https://24.belfan.ru/crm/contact/details/66013/?IFRAME=Y&amp;IFRAME_TYPE=SIDE_SLIDER" TargetMode="External"/><Relationship Id="rId50" Type="http://schemas.openxmlformats.org/officeDocument/2006/relationships/hyperlink" Target="https://24.belfan.ru/crm/contact/details/57144/?IFRAME=Y&amp;IFRAME_TYPE=SIDE_SLIDER" TargetMode="External"/><Relationship Id="rId53" Type="http://schemas.openxmlformats.org/officeDocument/2006/relationships/hyperlink" Target="https://24.belfan.ru/crm/contact/details/65294/?IFRAME_TYPE=SIDE_SLIDER" TargetMode="External"/><Relationship Id="rId52" Type="http://schemas.openxmlformats.org/officeDocument/2006/relationships/hyperlink" Target="https://24.belfan.ru/crm/contact/details/72635/?IFRAME=Y&amp;IFRAME_TYPE=SIDE_SLIDER" TargetMode="External"/><Relationship Id="rId55" Type="http://schemas.openxmlformats.org/officeDocument/2006/relationships/hyperlink" Target="https://24.belfan.ru/crm/deal/details/236321/" TargetMode="External"/><Relationship Id="rId54" Type="http://schemas.openxmlformats.org/officeDocument/2006/relationships/hyperlink" Target="https://24.belfan.ru/crm/contact/details/72849/" TargetMode="External"/><Relationship Id="rId57" Type="http://schemas.openxmlformats.org/officeDocument/2006/relationships/hyperlink" Target="https://24.belfan.ru/crm/deal/details/236344/" TargetMode="External"/><Relationship Id="rId56" Type="http://schemas.openxmlformats.org/officeDocument/2006/relationships/hyperlink" Target="https://24.belfan.ru/crm/deal/details/236335/" TargetMode="External"/><Relationship Id="rId59" Type="http://schemas.openxmlformats.org/officeDocument/2006/relationships/hyperlink" Target="https://24.belfan.ru/crm/lead/details/57377/?IFRAME=Y&amp;IFRAME_TYPE=SIDE_SLIDER" TargetMode="External"/><Relationship Id="rId58" Type="http://schemas.openxmlformats.org/officeDocument/2006/relationships/hyperlink" Target="https://24.belfan.ru/crm/contact/details/72899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3" width="7.43"/>
    <col customWidth="1" min="4" max="4" width="54.71"/>
    <col customWidth="1" min="5" max="64" width="11.71"/>
    <col customWidth="1" min="65" max="65" width="18.29"/>
    <col customWidth="1" min="66" max="158" width="11.71"/>
  </cols>
  <sheetData>
    <row r="1">
      <c r="A1" s="1"/>
      <c r="B1" s="2" t="s">
        <v>0</v>
      </c>
      <c r="C1" s="2" t="s">
        <v>1</v>
      </c>
      <c r="D1" s="3" t="s">
        <v>2</v>
      </c>
      <c r="E1" s="4">
        <v>44076.0</v>
      </c>
      <c r="L1" s="5"/>
      <c r="M1" s="6">
        <v>44077.0</v>
      </c>
      <c r="N1" s="7"/>
      <c r="O1" s="7"/>
      <c r="P1" s="7"/>
      <c r="Q1" s="7"/>
      <c r="R1" s="7"/>
      <c r="S1" s="7"/>
      <c r="T1" s="7"/>
      <c r="U1" s="7"/>
      <c r="V1" s="7"/>
      <c r="W1" s="5"/>
      <c r="X1" s="6">
        <v>44078.0</v>
      </c>
      <c r="Y1" s="7"/>
      <c r="Z1" s="7"/>
      <c r="AA1" s="7"/>
      <c r="AB1" s="7"/>
      <c r="AC1" s="7"/>
      <c r="AD1" s="7"/>
      <c r="AE1" s="7"/>
      <c r="AF1" s="5"/>
      <c r="AG1" s="8">
        <v>44081.0</v>
      </c>
      <c r="AH1" s="9"/>
      <c r="AI1" s="9"/>
      <c r="AJ1" s="9"/>
      <c r="AK1" s="9"/>
      <c r="AL1" s="9"/>
      <c r="AM1" s="10"/>
      <c r="AN1" s="5"/>
      <c r="AO1" s="6">
        <v>44085.0</v>
      </c>
      <c r="AP1" s="7"/>
      <c r="AQ1" s="7"/>
      <c r="AR1" s="7"/>
      <c r="AS1" s="7"/>
      <c r="AT1" s="7"/>
      <c r="AU1" s="7"/>
      <c r="AV1" s="7"/>
      <c r="AW1" s="5"/>
      <c r="AX1" s="6">
        <v>44086.0</v>
      </c>
      <c r="AY1" s="7"/>
      <c r="AZ1" s="7"/>
      <c r="BA1" s="7"/>
      <c r="BB1" s="7"/>
      <c r="BC1" s="5"/>
      <c r="BD1" s="4">
        <v>44088.0</v>
      </c>
      <c r="BE1" s="5"/>
      <c r="BF1" s="6">
        <v>44089.0</v>
      </c>
      <c r="BG1" s="7"/>
      <c r="BH1" s="7"/>
      <c r="BI1" s="7"/>
      <c r="BJ1" s="7"/>
      <c r="BK1" s="7"/>
      <c r="BL1" s="7"/>
      <c r="BM1" s="7"/>
      <c r="BN1" s="7"/>
      <c r="BO1" s="7"/>
      <c r="BP1" s="7"/>
      <c r="BQ1" s="5"/>
      <c r="BR1" s="4">
        <v>44090.0</v>
      </c>
      <c r="CE1" s="5"/>
      <c r="CF1" s="4">
        <v>44091.0</v>
      </c>
      <c r="CV1" s="5"/>
      <c r="CW1" s="6">
        <v>44093.0</v>
      </c>
      <c r="CX1" s="7"/>
      <c r="CY1" s="7"/>
      <c r="CZ1" s="7"/>
      <c r="DA1" s="5"/>
      <c r="DB1" s="6">
        <v>44094.0</v>
      </c>
      <c r="DC1" s="7"/>
      <c r="DD1" s="7"/>
      <c r="DE1" s="7"/>
      <c r="DF1" s="7"/>
      <c r="DG1" s="7"/>
      <c r="DH1" s="7"/>
      <c r="DI1" s="7"/>
      <c r="DJ1" s="7"/>
      <c r="DK1" s="7"/>
      <c r="DL1" s="7"/>
      <c r="DM1" s="5"/>
      <c r="DN1" s="4">
        <v>44096.0</v>
      </c>
      <c r="DP1" s="5"/>
      <c r="DQ1" s="4">
        <v>44097.0</v>
      </c>
      <c r="EC1" s="5"/>
      <c r="ED1" s="4">
        <v>44098.0</v>
      </c>
      <c r="EM1" s="5"/>
      <c r="EN1" s="4">
        <v>44099.0</v>
      </c>
      <c r="EO1" s="5"/>
      <c r="EP1" s="4">
        <v>44101.0</v>
      </c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</row>
    <row r="2" ht="27.75" customHeight="1">
      <c r="A2" s="12"/>
      <c r="B2" s="13"/>
      <c r="C2" s="13"/>
      <c r="D2" s="14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7"/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7"/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19</v>
      </c>
      <c r="AC2" s="18" t="s">
        <v>25</v>
      </c>
      <c r="AD2" s="18" t="s">
        <v>26</v>
      </c>
      <c r="AE2" s="18" t="s">
        <v>27</v>
      </c>
      <c r="AF2" s="17"/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7"/>
      <c r="AO2" s="18" t="s">
        <v>35</v>
      </c>
      <c r="AP2" s="18" t="s">
        <v>36</v>
      </c>
      <c r="AQ2" s="18" t="s">
        <v>37</v>
      </c>
      <c r="AR2" s="18" t="s">
        <v>38</v>
      </c>
      <c r="AS2" s="18" t="s">
        <v>39</v>
      </c>
      <c r="AT2" s="18" t="s">
        <v>40</v>
      </c>
      <c r="AU2" s="18" t="s">
        <v>41</v>
      </c>
      <c r="AV2" s="18" t="s">
        <v>42</v>
      </c>
      <c r="AW2" s="17"/>
      <c r="AX2" s="18" t="s">
        <v>43</v>
      </c>
      <c r="AY2" s="18" t="s">
        <v>44</v>
      </c>
      <c r="AZ2" s="18" t="s">
        <v>45</v>
      </c>
      <c r="BA2" s="18" t="s">
        <v>46</v>
      </c>
      <c r="BB2" s="18" t="s">
        <v>47</v>
      </c>
      <c r="BC2" s="17"/>
      <c r="BD2" s="15" t="s">
        <v>30</v>
      </c>
      <c r="BE2" s="17"/>
      <c r="BF2" s="19" t="s">
        <v>48</v>
      </c>
      <c r="BG2" s="19" t="s">
        <v>49</v>
      </c>
      <c r="BH2" s="18" t="s">
        <v>50</v>
      </c>
      <c r="BI2" s="18" t="s">
        <v>51</v>
      </c>
      <c r="BJ2" s="18" t="s">
        <v>30</v>
      </c>
      <c r="BK2" s="18" t="s">
        <v>52</v>
      </c>
      <c r="BL2" s="18" t="s">
        <v>53</v>
      </c>
      <c r="BM2" s="18" t="s">
        <v>54</v>
      </c>
      <c r="BN2" s="18" t="s">
        <v>55</v>
      </c>
      <c r="BO2" s="18" t="s">
        <v>56</v>
      </c>
      <c r="BP2" s="18" t="s">
        <v>57</v>
      </c>
      <c r="BQ2" s="17"/>
      <c r="BR2" s="15" t="s">
        <v>58</v>
      </c>
      <c r="BS2" s="15" t="s">
        <v>59</v>
      </c>
      <c r="BT2" s="15" t="s">
        <v>60</v>
      </c>
      <c r="BU2" s="15" t="s">
        <v>61</v>
      </c>
      <c r="BV2" s="15" t="s">
        <v>25</v>
      </c>
      <c r="BW2" s="15" t="s">
        <v>51</v>
      </c>
      <c r="BX2" s="15" t="s">
        <v>62</v>
      </c>
      <c r="BY2" s="15" t="s">
        <v>63</v>
      </c>
      <c r="BZ2" s="15" t="s">
        <v>64</v>
      </c>
      <c r="CA2" s="15" t="s">
        <v>65</v>
      </c>
      <c r="CB2" s="15" t="s">
        <v>66</v>
      </c>
      <c r="CC2" s="15" t="s">
        <v>67</v>
      </c>
      <c r="CD2" s="15" t="s">
        <v>68</v>
      </c>
      <c r="CE2" s="17"/>
      <c r="CF2" s="15" t="s">
        <v>69</v>
      </c>
      <c r="CG2" s="15" t="s">
        <v>70</v>
      </c>
      <c r="CH2" s="15" t="s">
        <v>71</v>
      </c>
      <c r="CI2" s="15" t="s">
        <v>72</v>
      </c>
      <c r="CJ2" s="15" t="s">
        <v>73</v>
      </c>
      <c r="CK2" s="15" t="s">
        <v>74</v>
      </c>
      <c r="CL2" s="15" t="s">
        <v>75</v>
      </c>
      <c r="CM2" s="15" t="s">
        <v>76</v>
      </c>
      <c r="CN2" s="15" t="s">
        <v>77</v>
      </c>
      <c r="CO2" s="15" t="s">
        <v>78</v>
      </c>
      <c r="CP2" s="15" t="s">
        <v>79</v>
      </c>
      <c r="CQ2" s="15" t="s">
        <v>54</v>
      </c>
      <c r="CR2" s="15" t="s">
        <v>80</v>
      </c>
      <c r="CS2" s="15" t="s">
        <v>81</v>
      </c>
      <c r="CT2" s="15" t="s">
        <v>82</v>
      </c>
      <c r="CU2" s="15" t="s">
        <v>83</v>
      </c>
      <c r="CV2" s="17"/>
      <c r="CW2" s="18" t="s">
        <v>39</v>
      </c>
      <c r="CX2" s="18" t="s">
        <v>84</v>
      </c>
      <c r="CY2" s="18" t="s">
        <v>85</v>
      </c>
      <c r="CZ2" s="18" t="s">
        <v>78</v>
      </c>
      <c r="DA2" s="17"/>
      <c r="DB2" s="18" t="s">
        <v>86</v>
      </c>
      <c r="DC2" s="18" t="s">
        <v>87</v>
      </c>
      <c r="DD2" s="18" t="s">
        <v>88</v>
      </c>
      <c r="DE2" s="18" t="s">
        <v>89</v>
      </c>
      <c r="DF2" s="18" t="s">
        <v>90</v>
      </c>
      <c r="DG2" s="18" t="s">
        <v>91</v>
      </c>
      <c r="DH2" s="18" t="s">
        <v>92</v>
      </c>
      <c r="DI2" s="18" t="s">
        <v>93</v>
      </c>
      <c r="DJ2" s="18" t="s">
        <v>94</v>
      </c>
      <c r="DK2" s="18" t="s">
        <v>95</v>
      </c>
      <c r="DL2" s="18" t="s">
        <v>96</v>
      </c>
      <c r="DM2" s="17"/>
      <c r="DN2" s="15" t="s">
        <v>94</v>
      </c>
      <c r="DO2" s="15" t="s">
        <v>97</v>
      </c>
      <c r="DP2" s="17"/>
      <c r="DQ2" s="19" t="s">
        <v>98</v>
      </c>
      <c r="DR2" s="19" t="s">
        <v>99</v>
      </c>
      <c r="DS2" s="19" t="s">
        <v>100</v>
      </c>
      <c r="DT2" s="19" t="s">
        <v>101</v>
      </c>
      <c r="DU2" s="19" t="s">
        <v>102</v>
      </c>
      <c r="DV2" s="19" t="s">
        <v>103</v>
      </c>
      <c r="DW2" s="19" t="s">
        <v>104</v>
      </c>
      <c r="DX2" s="19" t="s">
        <v>105</v>
      </c>
      <c r="DY2" s="19" t="s">
        <v>106</v>
      </c>
      <c r="DZ2" s="19" t="s">
        <v>107</v>
      </c>
      <c r="EA2" s="19" t="s">
        <v>108</v>
      </c>
      <c r="EB2" s="19" t="s">
        <v>109</v>
      </c>
      <c r="EC2" s="17"/>
      <c r="ED2" s="19" t="s">
        <v>110</v>
      </c>
      <c r="EE2" s="19" t="s">
        <v>111</v>
      </c>
      <c r="EF2" s="19" t="s">
        <v>112</v>
      </c>
      <c r="EG2" s="19" t="s">
        <v>113</v>
      </c>
      <c r="EH2" s="19" t="s">
        <v>114</v>
      </c>
      <c r="EI2" s="19" t="s">
        <v>115</v>
      </c>
      <c r="EJ2" s="19" t="s">
        <v>116</v>
      </c>
      <c r="EK2" s="19" t="s">
        <v>117</v>
      </c>
      <c r="EL2" s="19" t="s">
        <v>118</v>
      </c>
      <c r="EM2" s="17"/>
      <c r="EN2" s="20" t="s">
        <v>119</v>
      </c>
      <c r="EO2" s="17"/>
      <c r="EP2" s="21" t="s">
        <v>120</v>
      </c>
      <c r="EQ2" s="22" t="s">
        <v>121</v>
      </c>
      <c r="ER2" s="23"/>
      <c r="ES2" s="23"/>
      <c r="ET2" s="23"/>
      <c r="EU2" s="23"/>
      <c r="EV2" s="23"/>
      <c r="EW2" s="23"/>
      <c r="EX2" s="23"/>
      <c r="EY2" s="23"/>
      <c r="EZ2" s="24"/>
      <c r="FA2" s="24"/>
      <c r="FB2" s="24"/>
    </row>
    <row r="3" ht="28.5" customHeight="1">
      <c r="A3" s="25" t="s">
        <v>122</v>
      </c>
      <c r="B3" s="26"/>
      <c r="C3" s="26"/>
      <c r="D3" s="26"/>
      <c r="E3" s="26"/>
      <c r="F3" s="26"/>
      <c r="G3" s="26"/>
      <c r="H3" s="26"/>
      <c r="I3" s="26"/>
      <c r="J3" s="26"/>
      <c r="K3" s="27"/>
      <c r="L3" s="17"/>
      <c r="M3" s="28"/>
      <c r="N3" s="28"/>
      <c r="O3" s="28"/>
      <c r="P3" s="28"/>
      <c r="Q3" s="28"/>
      <c r="R3" s="28"/>
      <c r="S3" s="28"/>
      <c r="T3" s="28"/>
      <c r="U3" s="28"/>
      <c r="V3" s="28"/>
      <c r="W3" s="17"/>
      <c r="X3" s="28"/>
      <c r="Y3" s="28"/>
      <c r="Z3" s="28"/>
      <c r="AA3" s="28"/>
      <c r="AB3" s="28"/>
      <c r="AC3" s="28"/>
      <c r="AD3" s="28"/>
      <c r="AE3" s="28"/>
      <c r="AF3" s="17"/>
      <c r="AG3" s="28"/>
      <c r="AH3" s="28"/>
      <c r="AI3" s="28"/>
      <c r="AJ3" s="28"/>
      <c r="AK3" s="28"/>
      <c r="AL3" s="28"/>
      <c r="AM3" s="28"/>
      <c r="AN3" s="17"/>
      <c r="AO3" s="28"/>
      <c r="AP3" s="28"/>
      <c r="AQ3" s="28"/>
      <c r="AR3" s="28"/>
      <c r="AS3" s="28"/>
      <c r="AT3" s="28"/>
      <c r="AU3" s="28"/>
      <c r="AV3" s="28"/>
      <c r="AW3" s="17"/>
      <c r="AX3" s="28"/>
      <c r="AY3" s="28"/>
      <c r="AZ3" s="28"/>
      <c r="BA3" s="28"/>
      <c r="BB3" s="28"/>
      <c r="BC3" s="17"/>
      <c r="BD3" s="26"/>
      <c r="BE3" s="17"/>
      <c r="BF3" s="26"/>
      <c r="BG3" s="26"/>
      <c r="BH3" s="28"/>
      <c r="BI3" s="28"/>
      <c r="BJ3" s="28"/>
      <c r="BK3" s="28"/>
      <c r="BL3" s="28"/>
      <c r="BM3" s="28"/>
      <c r="BN3" s="28"/>
      <c r="BO3" s="28"/>
      <c r="BP3" s="28"/>
      <c r="BQ3" s="17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17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17"/>
      <c r="CW3" s="28"/>
      <c r="CX3" s="28"/>
      <c r="CY3" s="28"/>
      <c r="CZ3" s="28"/>
      <c r="DA3" s="17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17"/>
      <c r="DN3" s="26"/>
      <c r="DO3" s="26"/>
      <c r="DP3" s="17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17"/>
      <c r="ED3" s="26"/>
      <c r="EE3" s="26"/>
      <c r="EF3" s="26"/>
      <c r="EG3" s="26"/>
      <c r="EH3" s="26"/>
      <c r="EI3" s="26"/>
      <c r="EJ3" s="26"/>
      <c r="EK3" s="26"/>
      <c r="EL3" s="26"/>
      <c r="EM3" s="17"/>
      <c r="EN3" s="27"/>
      <c r="EO3" s="17"/>
      <c r="EP3" s="26"/>
      <c r="ER3" s="23"/>
      <c r="ES3" s="23"/>
      <c r="ET3" s="23"/>
      <c r="EU3" s="23"/>
      <c r="EV3" s="23"/>
      <c r="EW3" s="23"/>
      <c r="EX3" s="23"/>
      <c r="EY3" s="23"/>
      <c r="EZ3" s="24"/>
      <c r="FA3" s="24"/>
      <c r="FB3" s="24"/>
    </row>
    <row r="4">
      <c r="A4" s="29"/>
      <c r="B4" s="30" t="s">
        <v>123</v>
      </c>
      <c r="C4" s="9"/>
      <c r="D4" s="10"/>
      <c r="E4" s="31">
        <v>0.011030092592592593</v>
      </c>
      <c r="F4" s="31">
        <v>0.004479166666666667</v>
      </c>
      <c r="G4" s="31">
        <v>0.002384259259259259</v>
      </c>
      <c r="H4" s="31">
        <v>0.002349537037037037</v>
      </c>
      <c r="I4" s="31">
        <v>0.001712962962962963</v>
      </c>
      <c r="J4" s="31">
        <v>0.003969907407407407</v>
      </c>
      <c r="K4" s="32">
        <v>0.006099537037037037</v>
      </c>
      <c r="L4" s="17"/>
      <c r="M4" s="33">
        <v>0.007245370370370371</v>
      </c>
      <c r="N4" s="31">
        <v>0.0033680555555555556</v>
      </c>
      <c r="O4" s="31">
        <v>0.002928240740740741</v>
      </c>
      <c r="P4" s="31">
        <v>0.0028472222222222223</v>
      </c>
      <c r="Q4" s="31">
        <v>0.008252314814814815</v>
      </c>
      <c r="R4" s="31">
        <v>0.021064814814814814</v>
      </c>
      <c r="S4" s="31">
        <v>0.010833333333333334</v>
      </c>
      <c r="T4" s="31">
        <v>0.0021759259259259258</v>
      </c>
      <c r="U4" s="31">
        <v>9.722222222222222E-4</v>
      </c>
      <c r="V4" s="31">
        <v>0.001388888888888889</v>
      </c>
      <c r="W4" s="17"/>
      <c r="X4" s="31">
        <v>0.002789351851851852</v>
      </c>
      <c r="Y4" s="31">
        <v>0.0018055555555555555</v>
      </c>
      <c r="Z4" s="31">
        <v>0.00125</v>
      </c>
      <c r="AA4" s="31">
        <v>0.001585648148148148</v>
      </c>
      <c r="AB4" s="31">
        <v>0.006006944444444444</v>
      </c>
      <c r="AC4" s="31">
        <v>0.019004629629629628</v>
      </c>
      <c r="AD4" s="31">
        <v>0.00962962962962963</v>
      </c>
      <c r="AE4" s="31">
        <v>0.004039351851851852</v>
      </c>
      <c r="AF4" s="17"/>
      <c r="AG4" s="31">
        <v>0.0071875</v>
      </c>
      <c r="AH4" s="31">
        <v>0.0052893518518518515</v>
      </c>
      <c r="AI4" s="31">
        <v>9.722222222222222E-4</v>
      </c>
      <c r="AJ4" s="31">
        <v>0.003310185185185185</v>
      </c>
      <c r="AK4" s="31">
        <v>0.006076388888888889</v>
      </c>
      <c r="AL4" s="31">
        <v>0.006215277777777778</v>
      </c>
      <c r="AM4" s="31">
        <v>0.004583333333333333</v>
      </c>
      <c r="AN4" s="17"/>
      <c r="AO4" s="34">
        <v>0.005613425925925926</v>
      </c>
      <c r="AP4" s="34">
        <v>0.002002314814814815</v>
      </c>
      <c r="AQ4" s="34">
        <v>0.0032175925925925926</v>
      </c>
      <c r="AR4" s="34">
        <v>0.0027546296296296294</v>
      </c>
      <c r="AS4" s="34">
        <v>0.0030555555555555557</v>
      </c>
      <c r="AT4" s="34">
        <v>0.0013078703703703703</v>
      </c>
      <c r="AU4" s="34">
        <v>0.007939814814814814</v>
      </c>
      <c r="AV4" s="34">
        <v>0.002384259259259259</v>
      </c>
      <c r="AW4" s="17"/>
      <c r="AX4" s="34">
        <v>0.008842592592592593</v>
      </c>
      <c r="AY4" s="34">
        <v>0.009039351851851852</v>
      </c>
      <c r="AZ4" s="34">
        <v>0.00755787037037037</v>
      </c>
      <c r="BA4" s="34">
        <v>0.018078703703703704</v>
      </c>
      <c r="BB4" s="34">
        <v>0.003148148148148148</v>
      </c>
      <c r="BC4" s="17"/>
      <c r="BD4" s="34">
        <v>0.0014467592592592592</v>
      </c>
      <c r="BE4" s="17"/>
      <c r="BF4" s="31">
        <v>0.0027546296296296294</v>
      </c>
      <c r="BG4" s="31">
        <v>0.007835648148148149</v>
      </c>
      <c r="BH4" s="31">
        <v>0.0022685185185185187</v>
      </c>
      <c r="BI4" s="31">
        <v>0.0028935185185185184</v>
      </c>
      <c r="BJ4" s="31">
        <v>0.0010879629629629629</v>
      </c>
      <c r="BK4" s="31">
        <v>5.902777777777778E-4</v>
      </c>
      <c r="BL4" s="34">
        <v>0.006793981481481482</v>
      </c>
      <c r="BM4" s="31">
        <v>0.006215277777777778</v>
      </c>
      <c r="BN4" s="31">
        <v>0.0014699074074074074</v>
      </c>
      <c r="BO4" s="31">
        <v>0.005381944444444444</v>
      </c>
      <c r="BP4" s="31">
        <v>0.007349537037037037</v>
      </c>
      <c r="BQ4" s="17"/>
      <c r="BR4" s="31">
        <v>0.003298611111111111</v>
      </c>
      <c r="BS4" s="31">
        <v>0.002789351851851852</v>
      </c>
      <c r="BT4" s="31">
        <v>0.004398148148148148</v>
      </c>
      <c r="BU4" s="31">
        <v>0.0033333333333333335</v>
      </c>
      <c r="BV4" s="31">
        <v>0.0109375</v>
      </c>
      <c r="BW4" s="31">
        <v>9.25925925925926E-4</v>
      </c>
      <c r="BX4" s="31">
        <v>0.005046296296296296</v>
      </c>
      <c r="BY4" s="31">
        <v>0.0019560185185185184</v>
      </c>
      <c r="BZ4" s="31">
        <v>0.0033912037037037036</v>
      </c>
      <c r="CA4" s="31">
        <v>0.006412037037037037</v>
      </c>
      <c r="CB4" s="31">
        <v>0.0034837962962962965</v>
      </c>
      <c r="CC4" s="31">
        <v>0.005069444444444444</v>
      </c>
      <c r="CD4" s="31">
        <v>0.007696759259259259</v>
      </c>
      <c r="CE4" s="17"/>
      <c r="CF4" s="31">
        <v>0.0060879629629629626</v>
      </c>
      <c r="CG4" s="31">
        <v>9.027777777777777E-4</v>
      </c>
      <c r="CH4" s="31">
        <v>0.0025462962962962965</v>
      </c>
      <c r="CI4" s="31">
        <v>0.005891203703703704</v>
      </c>
      <c r="CJ4" s="31">
        <v>0.0038657407407407408</v>
      </c>
      <c r="CK4" s="31">
        <v>0.0028356481481481483</v>
      </c>
      <c r="CL4" s="31">
        <v>0.002789351851851852</v>
      </c>
      <c r="CM4" s="31">
        <v>0.004143518518518519</v>
      </c>
      <c r="CN4" s="31">
        <v>0.0010532407407407407</v>
      </c>
      <c r="CO4" s="31">
        <v>0.002962962962962963</v>
      </c>
      <c r="CP4" s="31">
        <v>0.003321759259259259</v>
      </c>
      <c r="CQ4" s="31">
        <v>0.012060185185185186</v>
      </c>
      <c r="CR4" s="34">
        <v>0.007037037037037037</v>
      </c>
      <c r="CS4" s="31">
        <v>0.0021412037037037038</v>
      </c>
      <c r="CT4" s="31">
        <v>0.009085648148148148</v>
      </c>
      <c r="CU4" s="31">
        <v>0.004826388888888889</v>
      </c>
      <c r="CV4" s="17"/>
      <c r="CW4" s="31">
        <v>0.00681712962962963</v>
      </c>
      <c r="CX4" s="31">
        <v>0.0016203703703703703</v>
      </c>
      <c r="CY4" s="31">
        <v>0.005983796296296296</v>
      </c>
      <c r="CZ4" s="31">
        <v>0.004027777777777778</v>
      </c>
      <c r="DA4" s="17"/>
      <c r="DB4" s="31">
        <v>0.0025</v>
      </c>
      <c r="DC4" s="31">
        <v>0.0021296296296296298</v>
      </c>
      <c r="DD4" s="31">
        <v>0.006458333333333333</v>
      </c>
      <c r="DE4" s="31">
        <v>0.002777777777777778</v>
      </c>
      <c r="DF4" s="31">
        <v>0.004212962962962963</v>
      </c>
      <c r="DG4" s="31">
        <v>0.0026041666666666665</v>
      </c>
      <c r="DH4" s="31">
        <v>0.013368055555555555</v>
      </c>
      <c r="DI4" s="31">
        <v>0.001712962962962963</v>
      </c>
      <c r="DJ4" s="31">
        <v>0.0028472222222222223</v>
      </c>
      <c r="DK4" s="31">
        <v>0.003425925925925926</v>
      </c>
      <c r="DL4" s="31">
        <v>0.003125</v>
      </c>
      <c r="DM4" s="17"/>
      <c r="DN4" s="31">
        <v>9.25925925925926E-4</v>
      </c>
      <c r="DO4" s="31">
        <v>0.005844907407407407</v>
      </c>
      <c r="DP4" s="17"/>
      <c r="DQ4" s="31">
        <v>0.009340277777777777</v>
      </c>
      <c r="DR4" s="31">
        <v>4.861111111111111E-4</v>
      </c>
      <c r="DS4" s="31">
        <v>0.0035185185185185185</v>
      </c>
      <c r="DT4" s="31">
        <v>0.004548611111111111</v>
      </c>
      <c r="DU4" s="31">
        <v>0.0014236111111111112</v>
      </c>
      <c r="DV4" s="31">
        <v>0.0032523148148148147</v>
      </c>
      <c r="DW4" s="31">
        <v>0.005486111111111111</v>
      </c>
      <c r="DX4" s="31">
        <v>0.0027199074074074074</v>
      </c>
      <c r="DY4" s="31">
        <v>0.0019097222222222222</v>
      </c>
      <c r="DZ4" s="31">
        <v>0.0012847222222222223</v>
      </c>
      <c r="EA4" s="31">
        <v>0.015925925925925927</v>
      </c>
      <c r="EB4" s="31">
        <v>0.004050925925925926</v>
      </c>
      <c r="EC4" s="35"/>
      <c r="ED4" s="31">
        <v>0.005347222222222222</v>
      </c>
      <c r="EE4" s="31">
        <v>0.00400462962962963</v>
      </c>
      <c r="EF4" s="31">
        <v>0.0015972222222222223</v>
      </c>
      <c r="EG4" s="31">
        <v>0.0019675925925925924</v>
      </c>
      <c r="EH4" s="31">
        <v>0.0060185185185185185</v>
      </c>
      <c r="EI4" s="31">
        <v>0.0012037037037037038</v>
      </c>
      <c r="EJ4" s="31">
        <v>0.005104166666666667</v>
      </c>
      <c r="EK4" s="31">
        <v>0.0042361111111111115</v>
      </c>
      <c r="EL4" s="31">
        <v>0.002905092592592593</v>
      </c>
      <c r="EM4" s="35"/>
      <c r="EN4" s="36">
        <v>0.004502314814814815</v>
      </c>
      <c r="EO4" s="35"/>
      <c r="EP4" s="31">
        <v>0.02560185185185185</v>
      </c>
      <c r="EQ4" s="36">
        <v>0.007152777777777778</v>
      </c>
      <c r="ER4" s="37"/>
      <c r="ES4" s="37"/>
      <c r="ET4" s="37"/>
      <c r="EU4" s="37"/>
      <c r="EV4" s="37"/>
      <c r="EW4" s="37"/>
      <c r="EX4" s="37"/>
      <c r="EY4" s="37"/>
      <c r="EZ4" s="38"/>
      <c r="FA4" s="38"/>
      <c r="FB4" s="38"/>
    </row>
    <row r="5">
      <c r="A5" s="39" t="s">
        <v>124</v>
      </c>
      <c r="B5" s="40">
        <v>1.0</v>
      </c>
      <c r="C5" s="41">
        <v>1.0</v>
      </c>
      <c r="D5" s="42" t="s">
        <v>125</v>
      </c>
      <c r="E5" s="43">
        <v>1.0</v>
      </c>
      <c r="F5" s="43">
        <v>1.0</v>
      </c>
      <c r="G5" s="43">
        <v>1.0</v>
      </c>
      <c r="H5" s="43">
        <v>1.0</v>
      </c>
      <c r="I5" s="43">
        <v>1.0</v>
      </c>
      <c r="J5" s="43">
        <v>1.0</v>
      </c>
      <c r="K5" s="43">
        <v>1.0</v>
      </c>
      <c r="L5" s="44"/>
      <c r="M5" s="43">
        <v>1.0</v>
      </c>
      <c r="N5" s="43">
        <v>1.0</v>
      </c>
      <c r="O5" s="24"/>
      <c r="P5" s="24"/>
      <c r="Q5" s="43">
        <v>1.0</v>
      </c>
      <c r="R5" s="24"/>
      <c r="S5" s="24"/>
      <c r="T5" s="43">
        <v>1.0</v>
      </c>
      <c r="U5" s="43">
        <v>1.0</v>
      </c>
      <c r="V5" s="24"/>
      <c r="W5" s="44"/>
      <c r="X5" s="43">
        <v>1.0</v>
      </c>
      <c r="Y5" s="43">
        <v>1.0</v>
      </c>
      <c r="Z5" s="24"/>
      <c r="AA5" s="43"/>
      <c r="AB5" s="24"/>
      <c r="AC5" s="24"/>
      <c r="AD5" s="24"/>
      <c r="AE5" s="43">
        <v>1.0</v>
      </c>
      <c r="AF5" s="44"/>
      <c r="AG5" s="24"/>
      <c r="AH5" s="43">
        <v>1.0</v>
      </c>
      <c r="AI5" s="24"/>
      <c r="AJ5" s="43">
        <v>1.0</v>
      </c>
      <c r="AK5" s="43">
        <v>1.0</v>
      </c>
      <c r="AL5" s="43"/>
      <c r="AM5" s="24"/>
      <c r="AN5" s="44"/>
      <c r="AO5" s="24"/>
      <c r="AP5" s="24"/>
      <c r="AQ5" s="24"/>
      <c r="AR5" s="24"/>
      <c r="AS5" s="43">
        <v>1.0</v>
      </c>
      <c r="AT5" s="24"/>
      <c r="AU5" s="24"/>
      <c r="AV5" s="24"/>
      <c r="AW5" s="44"/>
      <c r="AX5" s="43">
        <v>1.0</v>
      </c>
      <c r="AY5" s="24"/>
      <c r="AZ5" s="43">
        <v>1.0</v>
      </c>
      <c r="BA5" s="43">
        <v>1.0</v>
      </c>
      <c r="BB5" s="24"/>
      <c r="BC5" s="44"/>
      <c r="BD5" s="24"/>
      <c r="BE5" s="44"/>
      <c r="BF5" s="24"/>
      <c r="BG5" s="43">
        <v>1.0</v>
      </c>
      <c r="BH5" s="24"/>
      <c r="BI5" s="24"/>
      <c r="BJ5" s="24"/>
      <c r="BK5" s="24"/>
      <c r="BL5" s="24"/>
      <c r="BM5" s="43">
        <v>1.0</v>
      </c>
      <c r="BN5" s="43">
        <v>1.0</v>
      </c>
      <c r="BO5" s="24"/>
      <c r="BP5" s="43">
        <v>1.0</v>
      </c>
      <c r="BQ5" s="44"/>
      <c r="BR5" s="24"/>
      <c r="BS5" s="43">
        <v>1.0</v>
      </c>
      <c r="BT5" s="43">
        <v>1.0</v>
      </c>
      <c r="BU5" s="43">
        <v>1.0</v>
      </c>
      <c r="BV5" s="24"/>
      <c r="BW5" s="24"/>
      <c r="BX5" s="24"/>
      <c r="BY5" s="43">
        <v>1.0</v>
      </c>
      <c r="BZ5" s="24"/>
      <c r="CA5" s="43">
        <v>1.0</v>
      </c>
      <c r="CB5" s="43">
        <v>1.0</v>
      </c>
      <c r="CC5" s="24"/>
      <c r="CD5" s="24"/>
      <c r="CE5" s="44"/>
      <c r="CF5" s="24"/>
      <c r="CG5" s="43">
        <v>1.0</v>
      </c>
      <c r="CH5" s="24"/>
      <c r="CI5" s="43">
        <v>1.0</v>
      </c>
      <c r="CJ5" s="24"/>
      <c r="CK5" s="43">
        <v>1.0</v>
      </c>
      <c r="CL5" s="24"/>
      <c r="CM5" s="43">
        <v>1.0</v>
      </c>
      <c r="CN5" s="43">
        <v>1.0</v>
      </c>
      <c r="CO5" s="43">
        <v>1.0</v>
      </c>
      <c r="CP5" s="24"/>
      <c r="CQ5" s="24"/>
      <c r="CR5" s="43">
        <v>1.0</v>
      </c>
      <c r="CS5" s="43">
        <v>1.0</v>
      </c>
      <c r="CT5" s="43">
        <v>1.0</v>
      </c>
      <c r="CU5" s="24"/>
      <c r="CV5" s="44"/>
      <c r="CW5" s="24"/>
      <c r="CX5" s="24"/>
      <c r="CY5" s="43">
        <v>1.0</v>
      </c>
      <c r="CZ5" s="43">
        <v>1.0</v>
      </c>
      <c r="DA5" s="44"/>
      <c r="DB5" s="43">
        <v>1.0</v>
      </c>
      <c r="DC5" s="43">
        <v>1.0</v>
      </c>
      <c r="DD5" s="43">
        <v>1.0</v>
      </c>
      <c r="DE5" s="24"/>
      <c r="DF5" s="43">
        <v>1.0</v>
      </c>
      <c r="DG5" s="24"/>
      <c r="DH5" s="24"/>
      <c r="DI5" s="24"/>
      <c r="DJ5" s="43">
        <v>1.0</v>
      </c>
      <c r="DK5" s="43">
        <v>1.0</v>
      </c>
      <c r="DL5" s="43">
        <v>1.0</v>
      </c>
      <c r="DM5" s="44"/>
      <c r="DN5" s="24"/>
      <c r="DO5" s="24"/>
      <c r="DP5" s="44"/>
      <c r="DQ5" s="45"/>
      <c r="DR5" s="45"/>
      <c r="DS5" s="45"/>
      <c r="DT5" s="45"/>
      <c r="DU5" s="45"/>
      <c r="DV5" s="46">
        <v>1.0</v>
      </c>
      <c r="DW5" s="45"/>
      <c r="DX5" s="45"/>
      <c r="DY5" s="45"/>
      <c r="DZ5" s="45"/>
      <c r="EA5" s="45"/>
      <c r="EB5" s="47"/>
      <c r="EC5" s="17"/>
      <c r="ED5" s="48">
        <v>1.0</v>
      </c>
      <c r="EE5" s="45"/>
      <c r="EF5" s="46">
        <v>1.0</v>
      </c>
      <c r="EG5" s="45"/>
      <c r="EH5" s="45"/>
      <c r="EI5" s="46">
        <v>1.0</v>
      </c>
      <c r="EJ5" s="45"/>
      <c r="EK5" s="45"/>
      <c r="EL5" s="47"/>
      <c r="EM5" s="17"/>
      <c r="EN5" s="49"/>
      <c r="EO5" s="17"/>
      <c r="EP5" s="24"/>
      <c r="EQ5" s="45"/>
      <c r="ER5" s="45"/>
      <c r="ES5" s="45"/>
      <c r="ET5" s="45"/>
      <c r="EU5" s="45"/>
      <c r="EV5" s="45"/>
      <c r="EW5" s="45"/>
      <c r="EX5" s="45"/>
      <c r="EY5" s="45"/>
      <c r="EZ5" s="24"/>
      <c r="FA5" s="24"/>
      <c r="FB5" s="24"/>
    </row>
    <row r="6">
      <c r="A6" s="13"/>
      <c r="B6" s="40">
        <v>1.0</v>
      </c>
      <c r="C6" s="41">
        <v>2.0</v>
      </c>
      <c r="D6" s="42" t="s">
        <v>126</v>
      </c>
      <c r="E6" s="43">
        <v>1.0</v>
      </c>
      <c r="F6" s="43">
        <v>1.0</v>
      </c>
      <c r="G6" s="43">
        <v>1.0</v>
      </c>
      <c r="H6" s="43">
        <v>1.0</v>
      </c>
      <c r="I6" s="43">
        <v>1.0</v>
      </c>
      <c r="J6" s="43">
        <v>1.0</v>
      </c>
      <c r="K6" s="43">
        <v>1.0</v>
      </c>
      <c r="L6" s="13"/>
      <c r="M6" s="43">
        <v>1.0</v>
      </c>
      <c r="N6" s="43">
        <v>1.0</v>
      </c>
      <c r="O6" s="24"/>
      <c r="P6" s="24"/>
      <c r="Q6" s="43">
        <v>1.0</v>
      </c>
      <c r="R6" s="24"/>
      <c r="S6" s="24"/>
      <c r="T6" s="43">
        <v>1.0</v>
      </c>
      <c r="U6" s="43">
        <v>1.0</v>
      </c>
      <c r="V6" s="24"/>
      <c r="W6" s="13"/>
      <c r="X6" s="43">
        <v>1.0</v>
      </c>
      <c r="Y6" s="43">
        <v>1.0</v>
      </c>
      <c r="Z6" s="24"/>
      <c r="AA6" s="43"/>
      <c r="AB6" s="24"/>
      <c r="AC6" s="24"/>
      <c r="AD6" s="24"/>
      <c r="AE6" s="43">
        <v>1.0</v>
      </c>
      <c r="AF6" s="13"/>
      <c r="AG6" s="24"/>
      <c r="AH6" s="43">
        <v>1.0</v>
      </c>
      <c r="AI6" s="24"/>
      <c r="AJ6" s="43">
        <v>1.0</v>
      </c>
      <c r="AK6" s="43">
        <v>1.0</v>
      </c>
      <c r="AL6" s="43"/>
      <c r="AM6" s="24"/>
      <c r="AN6" s="13"/>
      <c r="AO6" s="24"/>
      <c r="AP6" s="24"/>
      <c r="AQ6" s="24"/>
      <c r="AR6" s="24"/>
      <c r="AS6" s="43">
        <v>1.0</v>
      </c>
      <c r="AT6" s="24"/>
      <c r="AU6" s="24"/>
      <c r="AV6" s="24"/>
      <c r="AW6" s="13"/>
      <c r="AX6" s="43">
        <v>1.0</v>
      </c>
      <c r="AY6" s="24"/>
      <c r="AZ6" s="43">
        <v>1.0</v>
      </c>
      <c r="BA6" s="43">
        <v>1.0</v>
      </c>
      <c r="BB6" s="24"/>
      <c r="BC6" s="13"/>
      <c r="BD6" s="24"/>
      <c r="BE6" s="13"/>
      <c r="BF6" s="24"/>
      <c r="BG6" s="43">
        <v>1.0</v>
      </c>
      <c r="BH6" s="24"/>
      <c r="BI6" s="24"/>
      <c r="BJ6" s="24"/>
      <c r="BK6" s="24"/>
      <c r="BL6" s="24"/>
      <c r="BM6" s="43">
        <v>1.0</v>
      </c>
      <c r="BN6" s="43">
        <v>1.0</v>
      </c>
      <c r="BO6" s="24"/>
      <c r="BP6" s="43">
        <v>1.0</v>
      </c>
      <c r="BQ6" s="13"/>
      <c r="BR6" s="24"/>
      <c r="BS6" s="43">
        <v>1.0</v>
      </c>
      <c r="BT6" s="43">
        <v>1.0</v>
      </c>
      <c r="BU6" s="43">
        <v>1.0</v>
      </c>
      <c r="BV6" s="24"/>
      <c r="BW6" s="24"/>
      <c r="BX6" s="24"/>
      <c r="BY6" s="43">
        <v>1.0</v>
      </c>
      <c r="BZ6" s="24"/>
      <c r="CA6" s="43">
        <v>1.0</v>
      </c>
      <c r="CB6" s="43">
        <v>1.0</v>
      </c>
      <c r="CC6" s="24"/>
      <c r="CD6" s="24"/>
      <c r="CE6" s="13"/>
      <c r="CF6" s="24"/>
      <c r="CG6" s="43">
        <v>1.0</v>
      </c>
      <c r="CH6" s="24"/>
      <c r="CI6" s="43">
        <v>1.0</v>
      </c>
      <c r="CJ6" s="24"/>
      <c r="CK6" s="43">
        <v>1.0</v>
      </c>
      <c r="CL6" s="24"/>
      <c r="CM6" s="43">
        <v>1.0</v>
      </c>
      <c r="CN6" s="43">
        <v>1.0</v>
      </c>
      <c r="CO6" s="43">
        <v>1.0</v>
      </c>
      <c r="CP6" s="24"/>
      <c r="CQ6" s="24"/>
      <c r="CR6" s="43">
        <v>1.0</v>
      </c>
      <c r="CS6" s="43">
        <v>1.0</v>
      </c>
      <c r="CT6" s="43">
        <v>1.0</v>
      </c>
      <c r="CU6" s="24"/>
      <c r="CV6" s="13"/>
      <c r="CW6" s="24"/>
      <c r="CX6" s="24"/>
      <c r="CY6" s="43">
        <v>1.0</v>
      </c>
      <c r="CZ6" s="43">
        <v>1.0</v>
      </c>
      <c r="DA6" s="13"/>
      <c r="DB6" s="43">
        <v>1.0</v>
      </c>
      <c r="DC6" s="43">
        <v>1.0</v>
      </c>
      <c r="DD6" s="43">
        <v>1.0</v>
      </c>
      <c r="DE6" s="24"/>
      <c r="DF6" s="43">
        <v>1.0</v>
      </c>
      <c r="DG6" s="24"/>
      <c r="DH6" s="24"/>
      <c r="DI6" s="24"/>
      <c r="DJ6" s="43">
        <v>1.0</v>
      </c>
      <c r="DK6" s="43">
        <v>1.0</v>
      </c>
      <c r="DL6" s="43">
        <v>1.0</v>
      </c>
      <c r="DM6" s="13"/>
      <c r="DN6" s="24"/>
      <c r="DO6" s="24"/>
      <c r="DP6" s="13"/>
      <c r="DQ6" s="45"/>
      <c r="DR6" s="45"/>
      <c r="DS6" s="45"/>
      <c r="DT6" s="45"/>
      <c r="DU6" s="45"/>
      <c r="DV6" s="46">
        <v>1.0</v>
      </c>
      <c r="DW6" s="45"/>
      <c r="DX6" s="45"/>
      <c r="DY6" s="45"/>
      <c r="DZ6" s="45"/>
      <c r="EA6" s="45"/>
      <c r="EB6" s="47"/>
      <c r="EC6" s="17"/>
      <c r="ED6" s="48">
        <v>1.0</v>
      </c>
      <c r="EE6" s="45"/>
      <c r="EF6" s="46">
        <v>1.0</v>
      </c>
      <c r="EG6" s="45"/>
      <c r="EH6" s="45"/>
      <c r="EI6" s="46">
        <v>1.0</v>
      </c>
      <c r="EJ6" s="45"/>
      <c r="EK6" s="45"/>
      <c r="EL6" s="47"/>
      <c r="EM6" s="17"/>
      <c r="EN6" s="49"/>
      <c r="EO6" s="17"/>
      <c r="EP6" s="24"/>
      <c r="EQ6" s="45"/>
      <c r="ER6" s="45"/>
      <c r="ES6" s="45"/>
      <c r="ET6" s="45"/>
      <c r="EU6" s="45"/>
      <c r="EV6" s="45"/>
      <c r="EW6" s="45"/>
      <c r="EX6" s="45"/>
      <c r="EY6" s="45"/>
      <c r="EZ6" s="24"/>
      <c r="FA6" s="24"/>
      <c r="FB6" s="24"/>
    </row>
    <row r="7">
      <c r="A7" s="13"/>
      <c r="B7" s="40">
        <v>1.0</v>
      </c>
      <c r="C7" s="41">
        <v>3.0</v>
      </c>
      <c r="D7" s="42" t="s">
        <v>127</v>
      </c>
      <c r="E7" s="43">
        <v>1.0</v>
      </c>
      <c r="F7" s="43">
        <v>1.0</v>
      </c>
      <c r="G7" s="43">
        <v>1.0</v>
      </c>
      <c r="H7" s="43">
        <v>1.0</v>
      </c>
      <c r="I7" s="43">
        <v>1.0</v>
      </c>
      <c r="J7" s="43">
        <v>1.0</v>
      </c>
      <c r="K7" s="43">
        <v>1.0</v>
      </c>
      <c r="L7" s="13"/>
      <c r="M7" s="43">
        <v>1.0</v>
      </c>
      <c r="N7" s="43">
        <v>1.0</v>
      </c>
      <c r="O7" s="24"/>
      <c r="P7" s="24"/>
      <c r="Q7" s="43">
        <v>1.0</v>
      </c>
      <c r="R7" s="24"/>
      <c r="S7" s="24"/>
      <c r="T7" s="43">
        <v>1.0</v>
      </c>
      <c r="U7" s="43">
        <v>1.0</v>
      </c>
      <c r="V7" s="24"/>
      <c r="W7" s="13"/>
      <c r="X7" s="43">
        <v>1.0</v>
      </c>
      <c r="Y7" s="43">
        <v>1.0</v>
      </c>
      <c r="Z7" s="24"/>
      <c r="AA7" s="43"/>
      <c r="AB7" s="24"/>
      <c r="AC7" s="24"/>
      <c r="AD7" s="24"/>
      <c r="AE7" s="43">
        <v>1.0</v>
      </c>
      <c r="AF7" s="13"/>
      <c r="AG7" s="24"/>
      <c r="AH7" s="43">
        <v>1.0</v>
      </c>
      <c r="AI7" s="24"/>
      <c r="AJ7" s="43">
        <v>1.0</v>
      </c>
      <c r="AK7" s="43">
        <v>1.0</v>
      </c>
      <c r="AL7" s="43"/>
      <c r="AM7" s="24"/>
      <c r="AN7" s="13"/>
      <c r="AO7" s="24"/>
      <c r="AP7" s="24"/>
      <c r="AQ7" s="24"/>
      <c r="AR7" s="24"/>
      <c r="AS7" s="43">
        <v>1.0</v>
      </c>
      <c r="AT7" s="24"/>
      <c r="AU7" s="24"/>
      <c r="AV7" s="24"/>
      <c r="AW7" s="13"/>
      <c r="AX7" s="43">
        <v>1.0</v>
      </c>
      <c r="AY7" s="24"/>
      <c r="AZ7" s="43">
        <v>1.0</v>
      </c>
      <c r="BA7" s="43">
        <v>1.0</v>
      </c>
      <c r="BB7" s="24"/>
      <c r="BC7" s="13"/>
      <c r="BD7" s="24"/>
      <c r="BE7" s="13"/>
      <c r="BF7" s="24"/>
      <c r="BG7" s="43">
        <v>1.0</v>
      </c>
      <c r="BH7" s="24"/>
      <c r="BI7" s="24"/>
      <c r="BJ7" s="24"/>
      <c r="BK7" s="24"/>
      <c r="BL7" s="24"/>
      <c r="BM7" s="43">
        <v>1.0</v>
      </c>
      <c r="BN7" s="43">
        <v>1.0</v>
      </c>
      <c r="BO7" s="24"/>
      <c r="BP7" s="43">
        <v>1.0</v>
      </c>
      <c r="BQ7" s="13"/>
      <c r="BR7" s="24"/>
      <c r="BS7" s="43">
        <v>1.0</v>
      </c>
      <c r="BT7" s="43">
        <v>1.0</v>
      </c>
      <c r="BU7" s="43">
        <v>1.0</v>
      </c>
      <c r="BV7" s="24"/>
      <c r="BW7" s="24"/>
      <c r="BX7" s="24"/>
      <c r="BY7" s="43">
        <v>1.0</v>
      </c>
      <c r="BZ7" s="24"/>
      <c r="CA7" s="43">
        <v>1.0</v>
      </c>
      <c r="CB7" s="43">
        <v>1.0</v>
      </c>
      <c r="CC7" s="24"/>
      <c r="CD7" s="24"/>
      <c r="CE7" s="13"/>
      <c r="CF7" s="24"/>
      <c r="CG7" s="43">
        <v>1.0</v>
      </c>
      <c r="CH7" s="24"/>
      <c r="CI7" s="43">
        <v>1.0</v>
      </c>
      <c r="CJ7" s="24"/>
      <c r="CK7" s="43">
        <v>1.0</v>
      </c>
      <c r="CL7" s="24"/>
      <c r="CM7" s="43">
        <v>1.0</v>
      </c>
      <c r="CN7" s="43">
        <v>1.0</v>
      </c>
      <c r="CO7" s="43">
        <v>1.0</v>
      </c>
      <c r="CP7" s="24"/>
      <c r="CQ7" s="24"/>
      <c r="CR7" s="43">
        <v>1.0</v>
      </c>
      <c r="CS7" s="43">
        <v>1.0</v>
      </c>
      <c r="CT7" s="43">
        <v>1.0</v>
      </c>
      <c r="CU7" s="24"/>
      <c r="CV7" s="13"/>
      <c r="CW7" s="24"/>
      <c r="CX7" s="24"/>
      <c r="CY7" s="43">
        <v>1.0</v>
      </c>
      <c r="CZ7" s="43">
        <v>1.0</v>
      </c>
      <c r="DA7" s="13"/>
      <c r="DB7" s="43">
        <v>1.0</v>
      </c>
      <c r="DC7" s="43">
        <v>1.0</v>
      </c>
      <c r="DD7" s="43">
        <v>1.0</v>
      </c>
      <c r="DE7" s="24"/>
      <c r="DF7" s="43">
        <v>1.0</v>
      </c>
      <c r="DG7" s="24"/>
      <c r="DH7" s="24"/>
      <c r="DI7" s="24"/>
      <c r="DJ7" s="43">
        <v>1.0</v>
      </c>
      <c r="DK7" s="43">
        <v>1.0</v>
      </c>
      <c r="DL7" s="43">
        <v>1.0</v>
      </c>
      <c r="DM7" s="13"/>
      <c r="DN7" s="24"/>
      <c r="DO7" s="24"/>
      <c r="DP7" s="13"/>
      <c r="DQ7" s="45"/>
      <c r="DR7" s="45"/>
      <c r="DS7" s="45"/>
      <c r="DT7" s="45"/>
      <c r="DU7" s="45"/>
      <c r="DV7" s="46">
        <v>1.0</v>
      </c>
      <c r="DW7" s="45"/>
      <c r="DX7" s="45"/>
      <c r="DY7" s="45"/>
      <c r="DZ7" s="45"/>
      <c r="EA7" s="45"/>
      <c r="EB7" s="47"/>
      <c r="EC7" s="17"/>
      <c r="ED7" s="48">
        <v>1.0</v>
      </c>
      <c r="EE7" s="45"/>
      <c r="EF7" s="46">
        <v>1.0</v>
      </c>
      <c r="EG7" s="45"/>
      <c r="EH7" s="45"/>
      <c r="EI7" s="46">
        <v>1.0</v>
      </c>
      <c r="EJ7" s="45"/>
      <c r="EK7" s="45"/>
      <c r="EL7" s="47"/>
      <c r="EM7" s="17"/>
      <c r="EN7" s="49"/>
      <c r="EO7" s="17"/>
      <c r="EP7" s="24"/>
      <c r="EQ7" s="45"/>
      <c r="ER7" s="45"/>
      <c r="ES7" s="45"/>
      <c r="ET7" s="45"/>
      <c r="EU7" s="45"/>
      <c r="EV7" s="45"/>
      <c r="EW7" s="45"/>
      <c r="EX7" s="45"/>
      <c r="EY7" s="45"/>
      <c r="EZ7" s="24"/>
      <c r="FA7" s="24"/>
      <c r="FB7" s="24"/>
    </row>
    <row r="8">
      <c r="A8" s="13"/>
      <c r="B8" s="40">
        <v>1.0</v>
      </c>
      <c r="C8" s="41">
        <v>4.0</v>
      </c>
      <c r="D8" s="42" t="s">
        <v>128</v>
      </c>
      <c r="E8" s="43">
        <v>1.0</v>
      </c>
      <c r="F8" s="43">
        <v>1.0</v>
      </c>
      <c r="G8" s="43">
        <v>1.0</v>
      </c>
      <c r="H8" s="43">
        <v>1.0</v>
      </c>
      <c r="I8" s="43">
        <v>1.0</v>
      </c>
      <c r="J8" s="43">
        <v>1.0</v>
      </c>
      <c r="K8" s="43">
        <v>1.0</v>
      </c>
      <c r="L8" s="13"/>
      <c r="M8" s="43">
        <v>1.0</v>
      </c>
      <c r="N8" s="43">
        <v>1.0</v>
      </c>
      <c r="O8" s="24"/>
      <c r="P8" s="24"/>
      <c r="Q8" s="43">
        <v>1.0</v>
      </c>
      <c r="R8" s="24"/>
      <c r="S8" s="24"/>
      <c r="T8" s="43">
        <v>1.0</v>
      </c>
      <c r="U8" s="43">
        <v>1.0</v>
      </c>
      <c r="V8" s="24"/>
      <c r="W8" s="13"/>
      <c r="X8" s="43">
        <v>1.0</v>
      </c>
      <c r="Y8" s="43">
        <v>1.0</v>
      </c>
      <c r="Z8" s="24"/>
      <c r="AA8" s="43"/>
      <c r="AB8" s="24"/>
      <c r="AC8" s="24"/>
      <c r="AD8" s="24"/>
      <c r="AE8" s="43">
        <v>1.0</v>
      </c>
      <c r="AF8" s="13"/>
      <c r="AG8" s="24"/>
      <c r="AH8" s="43">
        <v>1.0</v>
      </c>
      <c r="AI8" s="24"/>
      <c r="AJ8" s="43">
        <v>1.0</v>
      </c>
      <c r="AK8" s="43">
        <v>1.0</v>
      </c>
      <c r="AL8" s="43"/>
      <c r="AM8" s="24"/>
      <c r="AN8" s="13"/>
      <c r="AO8" s="24"/>
      <c r="AP8" s="24"/>
      <c r="AQ8" s="24"/>
      <c r="AR8" s="24"/>
      <c r="AS8" s="43">
        <v>1.0</v>
      </c>
      <c r="AT8" s="24"/>
      <c r="AU8" s="24"/>
      <c r="AV8" s="24"/>
      <c r="AW8" s="13"/>
      <c r="AX8" s="43">
        <v>1.0</v>
      </c>
      <c r="AY8" s="24"/>
      <c r="AZ8" s="43">
        <v>1.0</v>
      </c>
      <c r="BA8" s="43">
        <v>1.0</v>
      </c>
      <c r="BB8" s="24"/>
      <c r="BC8" s="13"/>
      <c r="BD8" s="24"/>
      <c r="BE8" s="13"/>
      <c r="BF8" s="24"/>
      <c r="BG8" s="43">
        <v>1.0</v>
      </c>
      <c r="BH8" s="24"/>
      <c r="BI8" s="24"/>
      <c r="BJ8" s="24"/>
      <c r="BK8" s="24"/>
      <c r="BL8" s="24"/>
      <c r="BM8" s="43">
        <v>1.0</v>
      </c>
      <c r="BN8" s="43">
        <v>1.0</v>
      </c>
      <c r="BO8" s="24"/>
      <c r="BP8" s="43">
        <v>1.0</v>
      </c>
      <c r="BQ8" s="13"/>
      <c r="BR8" s="24"/>
      <c r="BS8" s="43">
        <v>1.0</v>
      </c>
      <c r="BT8" s="43">
        <v>1.0</v>
      </c>
      <c r="BU8" s="43">
        <v>1.0</v>
      </c>
      <c r="BV8" s="24"/>
      <c r="BW8" s="24"/>
      <c r="BX8" s="24"/>
      <c r="BY8" s="43">
        <v>1.0</v>
      </c>
      <c r="BZ8" s="24"/>
      <c r="CA8" s="43">
        <v>1.0</v>
      </c>
      <c r="CB8" s="43">
        <v>1.0</v>
      </c>
      <c r="CC8" s="24"/>
      <c r="CD8" s="24"/>
      <c r="CE8" s="13"/>
      <c r="CF8" s="24"/>
      <c r="CG8" s="43">
        <v>1.0</v>
      </c>
      <c r="CH8" s="24"/>
      <c r="CI8" s="43">
        <v>1.0</v>
      </c>
      <c r="CJ8" s="24"/>
      <c r="CK8" s="43">
        <v>1.0</v>
      </c>
      <c r="CL8" s="24"/>
      <c r="CM8" s="43">
        <v>1.0</v>
      </c>
      <c r="CN8" s="43">
        <v>1.0</v>
      </c>
      <c r="CO8" s="43">
        <v>1.0</v>
      </c>
      <c r="CP8" s="24"/>
      <c r="CQ8" s="24"/>
      <c r="CR8" s="43">
        <v>1.0</v>
      </c>
      <c r="CS8" s="43">
        <v>1.0</v>
      </c>
      <c r="CT8" s="43">
        <v>1.0</v>
      </c>
      <c r="CU8" s="24"/>
      <c r="CV8" s="13"/>
      <c r="CW8" s="24"/>
      <c r="CX8" s="24"/>
      <c r="CY8" s="43">
        <v>1.0</v>
      </c>
      <c r="CZ8" s="43">
        <v>1.0</v>
      </c>
      <c r="DA8" s="13"/>
      <c r="DB8" s="43">
        <v>1.0</v>
      </c>
      <c r="DC8" s="43">
        <v>1.0</v>
      </c>
      <c r="DD8" s="43">
        <v>1.0</v>
      </c>
      <c r="DE8" s="24"/>
      <c r="DF8" s="43">
        <v>1.0</v>
      </c>
      <c r="DG8" s="24"/>
      <c r="DH8" s="24"/>
      <c r="DI8" s="24"/>
      <c r="DJ8" s="43">
        <v>1.0</v>
      </c>
      <c r="DK8" s="43">
        <v>1.0</v>
      </c>
      <c r="DL8" s="43">
        <v>1.0</v>
      </c>
      <c r="DM8" s="13"/>
      <c r="DN8" s="24"/>
      <c r="DO8" s="24"/>
      <c r="DP8" s="13"/>
      <c r="DQ8" s="45"/>
      <c r="DR8" s="45"/>
      <c r="DS8" s="45"/>
      <c r="DT8" s="45"/>
      <c r="DU8" s="45"/>
      <c r="DV8" s="46">
        <v>1.0</v>
      </c>
      <c r="DW8" s="45"/>
      <c r="DX8" s="45"/>
      <c r="DY8" s="45"/>
      <c r="DZ8" s="45"/>
      <c r="EA8" s="45"/>
      <c r="EB8" s="47"/>
      <c r="EC8" s="17"/>
      <c r="ED8" s="48">
        <v>1.0</v>
      </c>
      <c r="EE8" s="45"/>
      <c r="EF8" s="46">
        <v>1.0</v>
      </c>
      <c r="EG8" s="45"/>
      <c r="EH8" s="45"/>
      <c r="EI8" s="46">
        <v>1.0</v>
      </c>
      <c r="EJ8" s="45"/>
      <c r="EK8" s="45"/>
      <c r="EL8" s="47"/>
      <c r="EM8" s="17"/>
      <c r="EN8" s="49"/>
      <c r="EO8" s="17"/>
      <c r="EP8" s="24"/>
      <c r="EQ8" s="45"/>
      <c r="ER8" s="45"/>
      <c r="ES8" s="45"/>
      <c r="ET8" s="45"/>
      <c r="EU8" s="45"/>
      <c r="EV8" s="45"/>
      <c r="EW8" s="45"/>
      <c r="EX8" s="45"/>
      <c r="EY8" s="45"/>
      <c r="EZ8" s="24"/>
      <c r="FA8" s="24"/>
      <c r="FB8" s="24"/>
    </row>
    <row r="9">
      <c r="A9" s="13"/>
      <c r="B9" s="40">
        <v>1.0</v>
      </c>
      <c r="C9" s="41">
        <v>5.0</v>
      </c>
      <c r="D9" s="42" t="s">
        <v>129</v>
      </c>
      <c r="E9" s="43">
        <v>1.0</v>
      </c>
      <c r="F9" s="43">
        <v>1.0</v>
      </c>
      <c r="G9" s="43">
        <v>1.0</v>
      </c>
      <c r="H9" s="43">
        <v>1.0</v>
      </c>
      <c r="I9" s="43">
        <v>1.0</v>
      </c>
      <c r="J9" s="43">
        <v>1.0</v>
      </c>
      <c r="K9" s="43">
        <v>1.0</v>
      </c>
      <c r="L9" s="13"/>
      <c r="M9" s="43">
        <v>1.0</v>
      </c>
      <c r="N9" s="43">
        <v>1.0</v>
      </c>
      <c r="O9" s="24"/>
      <c r="P9" s="24"/>
      <c r="Q9" s="43">
        <v>1.0</v>
      </c>
      <c r="R9" s="24"/>
      <c r="S9" s="24"/>
      <c r="T9" s="43">
        <v>1.0</v>
      </c>
      <c r="U9" s="43">
        <v>1.0</v>
      </c>
      <c r="V9" s="24"/>
      <c r="W9" s="13"/>
      <c r="X9" s="43">
        <v>1.0</v>
      </c>
      <c r="Y9" s="43">
        <v>1.0</v>
      </c>
      <c r="Z9" s="24"/>
      <c r="AA9" s="43"/>
      <c r="AB9" s="24"/>
      <c r="AC9" s="24"/>
      <c r="AD9" s="24"/>
      <c r="AE9" s="43">
        <v>1.0</v>
      </c>
      <c r="AF9" s="13"/>
      <c r="AG9" s="24"/>
      <c r="AH9" s="43">
        <v>1.0</v>
      </c>
      <c r="AI9" s="24"/>
      <c r="AJ9" s="43">
        <v>1.0</v>
      </c>
      <c r="AK9" s="43">
        <v>1.0</v>
      </c>
      <c r="AL9" s="43"/>
      <c r="AM9" s="24"/>
      <c r="AN9" s="13"/>
      <c r="AO9" s="24"/>
      <c r="AP9" s="24"/>
      <c r="AQ9" s="24"/>
      <c r="AR9" s="24"/>
      <c r="AS9" s="43">
        <v>1.0</v>
      </c>
      <c r="AT9" s="24"/>
      <c r="AU9" s="24"/>
      <c r="AV9" s="24"/>
      <c r="AW9" s="13"/>
      <c r="AX9" s="43">
        <v>1.0</v>
      </c>
      <c r="AY9" s="24"/>
      <c r="AZ9" s="43">
        <v>1.0</v>
      </c>
      <c r="BA9" s="43">
        <v>1.0</v>
      </c>
      <c r="BB9" s="24"/>
      <c r="BC9" s="13"/>
      <c r="BD9" s="24"/>
      <c r="BE9" s="13"/>
      <c r="BF9" s="24"/>
      <c r="BG9" s="43">
        <v>1.0</v>
      </c>
      <c r="BH9" s="24"/>
      <c r="BI9" s="24"/>
      <c r="BJ9" s="24"/>
      <c r="BK9" s="24"/>
      <c r="BL9" s="24"/>
      <c r="BM9" s="43">
        <v>1.0</v>
      </c>
      <c r="BN9" s="43">
        <v>1.0</v>
      </c>
      <c r="BO9" s="24"/>
      <c r="BP9" s="43">
        <v>1.0</v>
      </c>
      <c r="BQ9" s="13"/>
      <c r="BR9" s="24"/>
      <c r="BS9" s="43">
        <v>1.0</v>
      </c>
      <c r="BT9" s="43">
        <v>1.0</v>
      </c>
      <c r="BU9" s="43">
        <v>1.0</v>
      </c>
      <c r="BV9" s="24"/>
      <c r="BW9" s="24"/>
      <c r="BX9" s="24"/>
      <c r="BY9" s="43">
        <v>1.0</v>
      </c>
      <c r="BZ9" s="24"/>
      <c r="CA9" s="43">
        <v>1.0</v>
      </c>
      <c r="CB9" s="43">
        <v>1.0</v>
      </c>
      <c r="CC9" s="24"/>
      <c r="CD9" s="24"/>
      <c r="CE9" s="13"/>
      <c r="CF9" s="24"/>
      <c r="CG9" s="43">
        <v>1.0</v>
      </c>
      <c r="CH9" s="24"/>
      <c r="CI9" s="43">
        <v>1.0</v>
      </c>
      <c r="CJ9" s="24"/>
      <c r="CK9" s="43">
        <v>1.0</v>
      </c>
      <c r="CL9" s="24"/>
      <c r="CM9" s="43">
        <v>1.0</v>
      </c>
      <c r="CN9" s="43">
        <v>1.0</v>
      </c>
      <c r="CO9" s="43">
        <v>1.0</v>
      </c>
      <c r="CP9" s="24"/>
      <c r="CQ9" s="24"/>
      <c r="CR9" s="43">
        <v>1.0</v>
      </c>
      <c r="CS9" s="43">
        <v>1.0</v>
      </c>
      <c r="CT9" s="43">
        <v>1.0</v>
      </c>
      <c r="CU9" s="24"/>
      <c r="CV9" s="13"/>
      <c r="CW9" s="24"/>
      <c r="CX9" s="24"/>
      <c r="CY9" s="43">
        <v>1.0</v>
      </c>
      <c r="CZ9" s="43">
        <v>1.0</v>
      </c>
      <c r="DA9" s="13"/>
      <c r="DB9" s="43">
        <v>1.0</v>
      </c>
      <c r="DC9" s="43">
        <v>1.0</v>
      </c>
      <c r="DD9" s="43">
        <v>1.0</v>
      </c>
      <c r="DE9" s="24"/>
      <c r="DF9" s="43">
        <v>1.0</v>
      </c>
      <c r="DG9" s="24"/>
      <c r="DH9" s="24"/>
      <c r="DI9" s="24"/>
      <c r="DJ9" s="43">
        <v>1.0</v>
      </c>
      <c r="DK9" s="43">
        <v>1.0</v>
      </c>
      <c r="DL9" s="43">
        <v>1.0</v>
      </c>
      <c r="DM9" s="13"/>
      <c r="DN9" s="24"/>
      <c r="DO9" s="24"/>
      <c r="DP9" s="13"/>
      <c r="DQ9" s="45"/>
      <c r="DR9" s="45"/>
      <c r="DS9" s="45"/>
      <c r="DT9" s="45"/>
      <c r="DU9" s="45"/>
      <c r="DV9" s="46">
        <v>1.0</v>
      </c>
      <c r="DW9" s="45"/>
      <c r="DX9" s="45"/>
      <c r="DY9" s="45"/>
      <c r="DZ9" s="45"/>
      <c r="EA9" s="45"/>
      <c r="EB9" s="47"/>
      <c r="EC9" s="17"/>
      <c r="ED9" s="48">
        <v>1.0</v>
      </c>
      <c r="EE9" s="45"/>
      <c r="EF9" s="46">
        <v>1.0</v>
      </c>
      <c r="EG9" s="45"/>
      <c r="EH9" s="45"/>
      <c r="EI9" s="46">
        <v>1.0</v>
      </c>
      <c r="EJ9" s="45"/>
      <c r="EK9" s="45"/>
      <c r="EL9" s="47"/>
      <c r="EM9" s="17"/>
      <c r="EN9" s="49"/>
      <c r="EO9" s="17"/>
      <c r="EP9" s="24"/>
      <c r="EQ9" s="45"/>
      <c r="ER9" s="45"/>
      <c r="ES9" s="45"/>
      <c r="ET9" s="45"/>
      <c r="EU9" s="45"/>
      <c r="EV9" s="45"/>
      <c r="EW9" s="45"/>
      <c r="EX9" s="45"/>
      <c r="EY9" s="45"/>
      <c r="EZ9" s="24"/>
      <c r="FA9" s="24"/>
      <c r="FB9" s="24"/>
    </row>
    <row r="10">
      <c r="A10" s="13"/>
      <c r="B10" s="40">
        <v>1.0</v>
      </c>
      <c r="C10" s="41">
        <v>6.0</v>
      </c>
      <c r="D10" s="42" t="s">
        <v>130</v>
      </c>
      <c r="E10" s="43">
        <v>1.0</v>
      </c>
      <c r="F10" s="43">
        <v>1.0</v>
      </c>
      <c r="G10" s="43">
        <v>1.0</v>
      </c>
      <c r="H10" s="43">
        <v>1.0</v>
      </c>
      <c r="I10" s="43">
        <v>1.0</v>
      </c>
      <c r="J10" s="43">
        <v>1.0</v>
      </c>
      <c r="K10" s="43">
        <v>1.0</v>
      </c>
      <c r="L10" s="13"/>
      <c r="M10" s="43">
        <v>1.0</v>
      </c>
      <c r="N10" s="43">
        <v>1.0</v>
      </c>
      <c r="O10" s="24"/>
      <c r="P10" s="24"/>
      <c r="Q10" s="43">
        <v>1.0</v>
      </c>
      <c r="R10" s="24"/>
      <c r="S10" s="24"/>
      <c r="T10" s="43">
        <v>1.0</v>
      </c>
      <c r="U10" s="43">
        <v>1.0</v>
      </c>
      <c r="V10" s="24"/>
      <c r="W10" s="13"/>
      <c r="X10" s="43">
        <v>1.0</v>
      </c>
      <c r="Y10" s="43">
        <v>1.0</v>
      </c>
      <c r="Z10" s="24"/>
      <c r="AA10" s="43"/>
      <c r="AB10" s="24"/>
      <c r="AC10" s="24"/>
      <c r="AD10" s="24"/>
      <c r="AE10" s="43">
        <v>1.0</v>
      </c>
      <c r="AF10" s="13"/>
      <c r="AG10" s="24"/>
      <c r="AH10" s="43">
        <v>1.0</v>
      </c>
      <c r="AI10" s="24"/>
      <c r="AJ10" s="43">
        <v>1.0</v>
      </c>
      <c r="AK10" s="43">
        <v>1.0</v>
      </c>
      <c r="AL10" s="43"/>
      <c r="AM10" s="24"/>
      <c r="AN10" s="13"/>
      <c r="AO10" s="24"/>
      <c r="AP10" s="24"/>
      <c r="AQ10" s="24"/>
      <c r="AR10" s="24"/>
      <c r="AS10" s="43">
        <v>1.0</v>
      </c>
      <c r="AT10" s="24"/>
      <c r="AU10" s="24"/>
      <c r="AV10" s="24"/>
      <c r="AW10" s="13"/>
      <c r="AX10" s="43">
        <v>1.0</v>
      </c>
      <c r="AY10" s="24"/>
      <c r="AZ10" s="43">
        <v>1.0</v>
      </c>
      <c r="BA10" s="43">
        <v>1.0</v>
      </c>
      <c r="BB10" s="24"/>
      <c r="BC10" s="13"/>
      <c r="BD10" s="24"/>
      <c r="BE10" s="13"/>
      <c r="BF10" s="24"/>
      <c r="BG10" s="43">
        <v>1.0</v>
      </c>
      <c r="BH10" s="24"/>
      <c r="BI10" s="24"/>
      <c r="BJ10" s="24"/>
      <c r="BK10" s="24"/>
      <c r="BL10" s="24"/>
      <c r="BM10" s="43">
        <v>1.0</v>
      </c>
      <c r="BN10" s="43">
        <v>1.0</v>
      </c>
      <c r="BO10" s="24"/>
      <c r="BP10" s="43">
        <v>1.0</v>
      </c>
      <c r="BQ10" s="13"/>
      <c r="BR10" s="24"/>
      <c r="BS10" s="43">
        <v>1.0</v>
      </c>
      <c r="BT10" s="43">
        <v>1.0</v>
      </c>
      <c r="BU10" s="43">
        <v>1.0</v>
      </c>
      <c r="BV10" s="24"/>
      <c r="BW10" s="24"/>
      <c r="BX10" s="24"/>
      <c r="BY10" s="43">
        <v>1.0</v>
      </c>
      <c r="BZ10" s="24"/>
      <c r="CA10" s="43">
        <v>1.0</v>
      </c>
      <c r="CB10" s="43">
        <v>1.0</v>
      </c>
      <c r="CC10" s="24"/>
      <c r="CD10" s="24"/>
      <c r="CE10" s="13"/>
      <c r="CF10" s="24"/>
      <c r="CG10" s="43">
        <v>1.0</v>
      </c>
      <c r="CH10" s="24"/>
      <c r="CI10" s="43">
        <v>1.0</v>
      </c>
      <c r="CJ10" s="24"/>
      <c r="CK10" s="43">
        <v>1.0</v>
      </c>
      <c r="CL10" s="24"/>
      <c r="CM10" s="43">
        <v>1.0</v>
      </c>
      <c r="CN10" s="43">
        <v>1.0</v>
      </c>
      <c r="CO10" s="43">
        <v>1.0</v>
      </c>
      <c r="CP10" s="24"/>
      <c r="CQ10" s="24"/>
      <c r="CR10" s="43">
        <v>1.0</v>
      </c>
      <c r="CS10" s="43">
        <v>1.0</v>
      </c>
      <c r="CT10" s="43">
        <v>1.0</v>
      </c>
      <c r="CU10" s="24"/>
      <c r="CV10" s="13"/>
      <c r="CW10" s="24"/>
      <c r="CX10" s="24"/>
      <c r="CY10" s="43">
        <v>1.0</v>
      </c>
      <c r="CZ10" s="43">
        <v>1.0</v>
      </c>
      <c r="DA10" s="13"/>
      <c r="DB10" s="43">
        <v>1.0</v>
      </c>
      <c r="DC10" s="43">
        <v>1.0</v>
      </c>
      <c r="DD10" s="43">
        <v>1.0</v>
      </c>
      <c r="DE10" s="24"/>
      <c r="DF10" s="43">
        <v>1.0</v>
      </c>
      <c r="DG10" s="24"/>
      <c r="DH10" s="24"/>
      <c r="DI10" s="24"/>
      <c r="DJ10" s="43">
        <v>1.0</v>
      </c>
      <c r="DK10" s="43">
        <v>1.0</v>
      </c>
      <c r="DL10" s="43">
        <v>1.0</v>
      </c>
      <c r="DM10" s="13"/>
      <c r="DN10" s="24"/>
      <c r="DO10" s="24"/>
      <c r="DP10" s="13"/>
      <c r="DQ10" s="45"/>
      <c r="DR10" s="45"/>
      <c r="DS10" s="45"/>
      <c r="DT10" s="45"/>
      <c r="DU10" s="45"/>
      <c r="DV10" s="46">
        <v>1.0</v>
      </c>
      <c r="DW10" s="45"/>
      <c r="DX10" s="45"/>
      <c r="DY10" s="45"/>
      <c r="DZ10" s="45"/>
      <c r="EA10" s="45"/>
      <c r="EB10" s="47"/>
      <c r="EC10" s="17"/>
      <c r="ED10" s="48">
        <v>1.0</v>
      </c>
      <c r="EE10" s="45"/>
      <c r="EF10" s="46">
        <v>1.0</v>
      </c>
      <c r="EG10" s="45"/>
      <c r="EH10" s="45"/>
      <c r="EI10" s="46">
        <v>1.0</v>
      </c>
      <c r="EJ10" s="45"/>
      <c r="EK10" s="45"/>
      <c r="EL10" s="47"/>
      <c r="EM10" s="17"/>
      <c r="EN10" s="49"/>
      <c r="EO10" s="17"/>
      <c r="EP10" s="24"/>
      <c r="EQ10" s="45"/>
      <c r="ER10" s="45"/>
      <c r="ES10" s="45"/>
      <c r="ET10" s="45"/>
      <c r="EU10" s="45"/>
      <c r="EV10" s="45"/>
      <c r="EW10" s="45"/>
      <c r="EX10" s="45"/>
      <c r="EY10" s="45"/>
      <c r="EZ10" s="24"/>
      <c r="FA10" s="24"/>
      <c r="FB10" s="24"/>
    </row>
    <row r="11">
      <c r="A11" s="13"/>
      <c r="B11" s="40">
        <v>1.0</v>
      </c>
      <c r="C11" s="41">
        <v>7.0</v>
      </c>
      <c r="D11" s="42" t="s">
        <v>131</v>
      </c>
      <c r="E11" s="43">
        <v>1.0</v>
      </c>
      <c r="F11" s="43">
        <v>1.0</v>
      </c>
      <c r="G11" s="43">
        <v>1.0</v>
      </c>
      <c r="H11" s="43">
        <v>1.0</v>
      </c>
      <c r="I11" s="43">
        <v>1.0</v>
      </c>
      <c r="J11" s="43">
        <v>1.0</v>
      </c>
      <c r="K11" s="43">
        <v>1.0</v>
      </c>
      <c r="L11" s="13"/>
      <c r="M11" s="43">
        <v>1.0</v>
      </c>
      <c r="N11" s="43">
        <v>1.0</v>
      </c>
      <c r="O11" s="24"/>
      <c r="P11" s="24"/>
      <c r="Q11" s="43">
        <v>1.0</v>
      </c>
      <c r="R11" s="24"/>
      <c r="S11" s="24"/>
      <c r="T11" s="43">
        <v>1.0</v>
      </c>
      <c r="U11" s="43">
        <v>1.0</v>
      </c>
      <c r="V11" s="24"/>
      <c r="W11" s="13"/>
      <c r="X11" s="43">
        <v>1.0</v>
      </c>
      <c r="Y11" s="43">
        <v>1.0</v>
      </c>
      <c r="Z11" s="24"/>
      <c r="AA11" s="43"/>
      <c r="AB11" s="24"/>
      <c r="AC11" s="24"/>
      <c r="AD11" s="24"/>
      <c r="AE11" s="43">
        <v>1.0</v>
      </c>
      <c r="AF11" s="13"/>
      <c r="AG11" s="24"/>
      <c r="AH11" s="43">
        <v>1.0</v>
      </c>
      <c r="AI11" s="24"/>
      <c r="AJ11" s="43">
        <v>1.0</v>
      </c>
      <c r="AK11" s="43">
        <v>1.0</v>
      </c>
      <c r="AL11" s="43"/>
      <c r="AM11" s="24"/>
      <c r="AN11" s="13"/>
      <c r="AO11" s="24"/>
      <c r="AP11" s="24"/>
      <c r="AQ11" s="24"/>
      <c r="AR11" s="24"/>
      <c r="AS11" s="43">
        <v>1.0</v>
      </c>
      <c r="AT11" s="24"/>
      <c r="AU11" s="24"/>
      <c r="AV11" s="24"/>
      <c r="AW11" s="13"/>
      <c r="AX11" s="43">
        <v>1.0</v>
      </c>
      <c r="AY11" s="24"/>
      <c r="AZ11" s="43">
        <v>1.0</v>
      </c>
      <c r="BA11" s="43">
        <v>1.0</v>
      </c>
      <c r="BB11" s="24"/>
      <c r="BC11" s="13"/>
      <c r="BD11" s="24"/>
      <c r="BE11" s="13"/>
      <c r="BF11" s="24"/>
      <c r="BG11" s="43">
        <v>1.0</v>
      </c>
      <c r="BH11" s="24"/>
      <c r="BI11" s="24"/>
      <c r="BJ11" s="24"/>
      <c r="BK11" s="24"/>
      <c r="BL11" s="24"/>
      <c r="BM11" s="43">
        <v>1.0</v>
      </c>
      <c r="BN11" s="43">
        <v>1.0</v>
      </c>
      <c r="BO11" s="24"/>
      <c r="BP11" s="43">
        <v>1.0</v>
      </c>
      <c r="BQ11" s="13"/>
      <c r="BR11" s="24"/>
      <c r="BS11" s="43">
        <v>1.0</v>
      </c>
      <c r="BT11" s="43">
        <v>1.0</v>
      </c>
      <c r="BU11" s="43">
        <v>1.0</v>
      </c>
      <c r="BV11" s="24"/>
      <c r="BW11" s="24"/>
      <c r="BX11" s="24"/>
      <c r="BY11" s="43">
        <v>1.0</v>
      </c>
      <c r="BZ11" s="24"/>
      <c r="CA11" s="43">
        <v>1.0</v>
      </c>
      <c r="CB11" s="43">
        <v>1.0</v>
      </c>
      <c r="CC11" s="24"/>
      <c r="CD11" s="24"/>
      <c r="CE11" s="13"/>
      <c r="CF11" s="24"/>
      <c r="CG11" s="43">
        <v>1.0</v>
      </c>
      <c r="CH11" s="24"/>
      <c r="CI11" s="43">
        <v>1.0</v>
      </c>
      <c r="CJ11" s="24"/>
      <c r="CK11" s="43">
        <v>1.0</v>
      </c>
      <c r="CL11" s="24"/>
      <c r="CM11" s="43">
        <v>1.0</v>
      </c>
      <c r="CN11" s="43">
        <v>1.0</v>
      </c>
      <c r="CO11" s="43">
        <v>1.0</v>
      </c>
      <c r="CP11" s="24"/>
      <c r="CQ11" s="24"/>
      <c r="CR11" s="43">
        <v>1.0</v>
      </c>
      <c r="CS11" s="43">
        <v>1.0</v>
      </c>
      <c r="CT11" s="43">
        <v>1.0</v>
      </c>
      <c r="CU11" s="24"/>
      <c r="CV11" s="13"/>
      <c r="CW11" s="24"/>
      <c r="CX11" s="24"/>
      <c r="CY11" s="43">
        <v>1.0</v>
      </c>
      <c r="CZ11" s="43">
        <v>1.0</v>
      </c>
      <c r="DA11" s="13"/>
      <c r="DB11" s="43">
        <v>1.0</v>
      </c>
      <c r="DC11" s="43">
        <v>1.0</v>
      </c>
      <c r="DD11" s="43">
        <v>1.0</v>
      </c>
      <c r="DE11" s="24"/>
      <c r="DF11" s="43">
        <v>1.0</v>
      </c>
      <c r="DG11" s="24"/>
      <c r="DH11" s="24"/>
      <c r="DI11" s="24"/>
      <c r="DJ11" s="43">
        <v>1.0</v>
      </c>
      <c r="DK11" s="43">
        <v>1.0</v>
      </c>
      <c r="DL11" s="43">
        <v>1.0</v>
      </c>
      <c r="DM11" s="13"/>
      <c r="DN11" s="24"/>
      <c r="DO11" s="24"/>
      <c r="DP11" s="13"/>
      <c r="DQ11" s="45"/>
      <c r="DR11" s="45"/>
      <c r="DS11" s="45"/>
      <c r="DT11" s="45"/>
      <c r="DU11" s="45"/>
      <c r="DV11" s="46">
        <v>1.0</v>
      </c>
      <c r="DW11" s="45"/>
      <c r="DX11" s="45"/>
      <c r="DY11" s="45"/>
      <c r="DZ11" s="45"/>
      <c r="EA11" s="45"/>
      <c r="EB11" s="47"/>
      <c r="EC11" s="17"/>
      <c r="ED11" s="48">
        <v>1.0</v>
      </c>
      <c r="EE11" s="45"/>
      <c r="EF11" s="46">
        <v>1.0</v>
      </c>
      <c r="EG11" s="45"/>
      <c r="EH11" s="45"/>
      <c r="EI11" s="46">
        <v>1.0</v>
      </c>
      <c r="EJ11" s="45"/>
      <c r="EK11" s="45"/>
      <c r="EL11" s="47"/>
      <c r="EM11" s="17"/>
      <c r="EN11" s="49"/>
      <c r="EO11" s="17"/>
      <c r="EP11" s="24"/>
      <c r="EQ11" s="45"/>
      <c r="ER11" s="45"/>
      <c r="ES11" s="45"/>
      <c r="ET11" s="45"/>
      <c r="EU11" s="45"/>
      <c r="EV11" s="45"/>
      <c r="EW11" s="45"/>
      <c r="EX11" s="45"/>
      <c r="EY11" s="45"/>
      <c r="EZ11" s="24"/>
      <c r="FA11" s="24"/>
      <c r="FB11" s="24"/>
    </row>
    <row r="12">
      <c r="A12" s="13"/>
      <c r="B12" s="40">
        <v>1.0</v>
      </c>
      <c r="C12" s="41">
        <v>8.0</v>
      </c>
      <c r="D12" s="42" t="s">
        <v>132</v>
      </c>
      <c r="E12" s="43">
        <v>1.0</v>
      </c>
      <c r="F12" s="43">
        <v>1.0</v>
      </c>
      <c r="G12" s="43">
        <v>1.0</v>
      </c>
      <c r="H12" s="43">
        <v>1.0</v>
      </c>
      <c r="I12" s="43">
        <v>1.0</v>
      </c>
      <c r="J12" s="43">
        <v>1.0</v>
      </c>
      <c r="K12" s="43">
        <v>1.0</v>
      </c>
      <c r="L12" s="13"/>
      <c r="M12" s="43">
        <v>1.0</v>
      </c>
      <c r="N12" s="43">
        <v>1.0</v>
      </c>
      <c r="O12" s="24"/>
      <c r="P12" s="24"/>
      <c r="Q12" s="43">
        <v>1.0</v>
      </c>
      <c r="R12" s="24"/>
      <c r="S12" s="24"/>
      <c r="T12" s="43">
        <v>1.0</v>
      </c>
      <c r="U12" s="43">
        <v>1.0</v>
      </c>
      <c r="V12" s="24"/>
      <c r="W12" s="13"/>
      <c r="X12" s="43">
        <v>1.0</v>
      </c>
      <c r="Y12" s="43">
        <v>1.0</v>
      </c>
      <c r="Z12" s="24"/>
      <c r="AA12" s="43"/>
      <c r="AB12" s="24"/>
      <c r="AC12" s="24"/>
      <c r="AD12" s="24"/>
      <c r="AE12" s="43">
        <v>1.0</v>
      </c>
      <c r="AF12" s="13"/>
      <c r="AG12" s="24"/>
      <c r="AH12" s="43">
        <v>1.0</v>
      </c>
      <c r="AI12" s="24"/>
      <c r="AJ12" s="43">
        <v>1.0</v>
      </c>
      <c r="AK12" s="43">
        <v>1.0</v>
      </c>
      <c r="AL12" s="43"/>
      <c r="AM12" s="24"/>
      <c r="AN12" s="13"/>
      <c r="AO12" s="24"/>
      <c r="AP12" s="24"/>
      <c r="AQ12" s="24"/>
      <c r="AR12" s="24"/>
      <c r="AS12" s="43">
        <v>1.0</v>
      </c>
      <c r="AT12" s="24"/>
      <c r="AU12" s="24"/>
      <c r="AV12" s="24"/>
      <c r="AW12" s="13"/>
      <c r="AX12" s="43">
        <v>1.0</v>
      </c>
      <c r="AY12" s="24"/>
      <c r="AZ12" s="43">
        <v>1.0</v>
      </c>
      <c r="BA12" s="43">
        <v>1.0</v>
      </c>
      <c r="BB12" s="24"/>
      <c r="BC12" s="13"/>
      <c r="BD12" s="24"/>
      <c r="BE12" s="13"/>
      <c r="BF12" s="24"/>
      <c r="BG12" s="43">
        <v>1.0</v>
      </c>
      <c r="BH12" s="24"/>
      <c r="BI12" s="24"/>
      <c r="BJ12" s="24"/>
      <c r="BK12" s="24"/>
      <c r="BL12" s="24"/>
      <c r="BM12" s="43">
        <v>1.0</v>
      </c>
      <c r="BN12" s="43">
        <v>1.0</v>
      </c>
      <c r="BO12" s="24"/>
      <c r="BP12" s="43">
        <v>1.0</v>
      </c>
      <c r="BQ12" s="13"/>
      <c r="BR12" s="24"/>
      <c r="BS12" s="43">
        <v>1.0</v>
      </c>
      <c r="BT12" s="43">
        <v>1.0</v>
      </c>
      <c r="BU12" s="43">
        <v>1.0</v>
      </c>
      <c r="BV12" s="24"/>
      <c r="BW12" s="24"/>
      <c r="BX12" s="24"/>
      <c r="BY12" s="43">
        <v>1.0</v>
      </c>
      <c r="BZ12" s="24"/>
      <c r="CA12" s="43">
        <v>1.0</v>
      </c>
      <c r="CB12" s="43">
        <v>1.0</v>
      </c>
      <c r="CC12" s="24"/>
      <c r="CD12" s="24"/>
      <c r="CE12" s="13"/>
      <c r="CF12" s="24"/>
      <c r="CG12" s="43">
        <v>1.0</v>
      </c>
      <c r="CH12" s="24"/>
      <c r="CI12" s="43">
        <v>1.0</v>
      </c>
      <c r="CJ12" s="24"/>
      <c r="CK12" s="43">
        <v>1.0</v>
      </c>
      <c r="CL12" s="24"/>
      <c r="CM12" s="43">
        <v>1.0</v>
      </c>
      <c r="CN12" s="43">
        <v>1.0</v>
      </c>
      <c r="CO12" s="43">
        <v>1.0</v>
      </c>
      <c r="CP12" s="24"/>
      <c r="CQ12" s="24"/>
      <c r="CR12" s="43">
        <v>1.0</v>
      </c>
      <c r="CS12" s="43">
        <v>1.0</v>
      </c>
      <c r="CT12" s="43">
        <v>1.0</v>
      </c>
      <c r="CU12" s="24"/>
      <c r="CV12" s="13"/>
      <c r="CW12" s="24"/>
      <c r="CX12" s="24"/>
      <c r="CY12" s="43">
        <v>1.0</v>
      </c>
      <c r="CZ12" s="43">
        <v>1.0</v>
      </c>
      <c r="DA12" s="13"/>
      <c r="DB12" s="43">
        <v>1.0</v>
      </c>
      <c r="DC12" s="43">
        <v>1.0</v>
      </c>
      <c r="DD12" s="43">
        <v>1.0</v>
      </c>
      <c r="DE12" s="24"/>
      <c r="DF12" s="43">
        <v>1.0</v>
      </c>
      <c r="DG12" s="24"/>
      <c r="DH12" s="24"/>
      <c r="DI12" s="24"/>
      <c r="DJ12" s="43">
        <v>1.0</v>
      </c>
      <c r="DK12" s="43">
        <v>1.0</v>
      </c>
      <c r="DL12" s="43">
        <v>1.0</v>
      </c>
      <c r="DM12" s="13"/>
      <c r="DN12" s="24"/>
      <c r="DO12" s="24"/>
      <c r="DP12" s="13"/>
      <c r="DQ12" s="45"/>
      <c r="DR12" s="45"/>
      <c r="DS12" s="45"/>
      <c r="DT12" s="45"/>
      <c r="DU12" s="45"/>
      <c r="DV12" s="46">
        <v>1.0</v>
      </c>
      <c r="DW12" s="45"/>
      <c r="DX12" s="45"/>
      <c r="DY12" s="45"/>
      <c r="DZ12" s="45"/>
      <c r="EA12" s="45"/>
      <c r="EB12" s="47"/>
      <c r="EC12" s="17"/>
      <c r="ED12" s="48">
        <v>1.0</v>
      </c>
      <c r="EE12" s="45"/>
      <c r="EF12" s="46">
        <v>1.0</v>
      </c>
      <c r="EG12" s="45"/>
      <c r="EH12" s="45"/>
      <c r="EI12" s="46">
        <v>1.0</v>
      </c>
      <c r="EJ12" s="45"/>
      <c r="EK12" s="45"/>
      <c r="EL12" s="47"/>
      <c r="EM12" s="17"/>
      <c r="EN12" s="49"/>
      <c r="EO12" s="17"/>
      <c r="EP12" s="24"/>
      <c r="EQ12" s="45"/>
      <c r="ER12" s="45"/>
      <c r="ES12" s="45"/>
      <c r="ET12" s="45"/>
      <c r="EU12" s="45"/>
      <c r="EV12" s="45"/>
      <c r="EW12" s="45"/>
      <c r="EX12" s="45"/>
      <c r="EY12" s="45"/>
      <c r="EZ12" s="24"/>
      <c r="FA12" s="24"/>
      <c r="FB12" s="24"/>
    </row>
    <row r="13">
      <c r="A13" s="13"/>
      <c r="B13" s="40">
        <v>1.0</v>
      </c>
      <c r="C13" s="50">
        <v>9.0</v>
      </c>
      <c r="D13" s="42" t="s">
        <v>133</v>
      </c>
      <c r="E13" s="43">
        <v>0.0</v>
      </c>
      <c r="F13" s="43">
        <v>0.0</v>
      </c>
      <c r="G13" s="43">
        <v>0.0</v>
      </c>
      <c r="H13" s="43">
        <v>0.0</v>
      </c>
      <c r="I13" s="43">
        <v>0.0</v>
      </c>
      <c r="J13" s="43">
        <v>0.0</v>
      </c>
      <c r="K13" s="43">
        <v>0.0</v>
      </c>
      <c r="L13" s="13"/>
      <c r="M13" s="43">
        <v>0.0</v>
      </c>
      <c r="N13" s="43">
        <v>0.0</v>
      </c>
      <c r="O13" s="24"/>
      <c r="P13" s="24"/>
      <c r="Q13" s="43">
        <v>0.0</v>
      </c>
      <c r="R13" s="24"/>
      <c r="S13" s="24"/>
      <c r="T13" s="43">
        <v>0.0</v>
      </c>
      <c r="U13" s="43">
        <v>0.0</v>
      </c>
      <c r="V13" s="24"/>
      <c r="W13" s="13"/>
      <c r="X13" s="43">
        <v>0.0</v>
      </c>
      <c r="Y13" s="43">
        <v>0.0</v>
      </c>
      <c r="Z13" s="24"/>
      <c r="AA13" s="43"/>
      <c r="AB13" s="24"/>
      <c r="AC13" s="24"/>
      <c r="AD13" s="24"/>
      <c r="AE13" s="43">
        <v>0.0</v>
      </c>
      <c r="AF13" s="13"/>
      <c r="AG13" s="24"/>
      <c r="AH13" s="43">
        <v>0.0</v>
      </c>
      <c r="AI13" s="24"/>
      <c r="AJ13" s="43">
        <v>0.0</v>
      </c>
      <c r="AK13" s="43">
        <v>0.0</v>
      </c>
      <c r="AL13" s="43"/>
      <c r="AM13" s="24"/>
      <c r="AN13" s="13"/>
      <c r="AO13" s="24"/>
      <c r="AP13" s="24"/>
      <c r="AQ13" s="24"/>
      <c r="AR13" s="24"/>
      <c r="AS13" s="43">
        <v>0.0</v>
      </c>
      <c r="AT13" s="24"/>
      <c r="AU13" s="24"/>
      <c r="AV13" s="24"/>
      <c r="AW13" s="13"/>
      <c r="AX13" s="43">
        <v>0.0</v>
      </c>
      <c r="AY13" s="24"/>
      <c r="AZ13" s="43">
        <v>0.0</v>
      </c>
      <c r="BA13" s="43">
        <v>0.0</v>
      </c>
      <c r="BB13" s="24"/>
      <c r="BC13" s="13"/>
      <c r="BD13" s="24"/>
      <c r="BE13" s="13"/>
      <c r="BF13" s="24"/>
      <c r="BG13" s="43">
        <v>0.0</v>
      </c>
      <c r="BH13" s="24"/>
      <c r="BI13" s="24"/>
      <c r="BJ13" s="24"/>
      <c r="BK13" s="24"/>
      <c r="BL13" s="24"/>
      <c r="BM13" s="43">
        <v>0.0</v>
      </c>
      <c r="BN13" s="43">
        <v>0.0</v>
      </c>
      <c r="BO13" s="24"/>
      <c r="BP13" s="43">
        <v>0.0</v>
      </c>
      <c r="BQ13" s="13"/>
      <c r="BR13" s="24"/>
      <c r="BS13" s="43">
        <v>0.0</v>
      </c>
      <c r="BT13" s="43">
        <v>0.0</v>
      </c>
      <c r="BU13" s="43">
        <v>0.0</v>
      </c>
      <c r="BV13" s="24"/>
      <c r="BW13" s="24"/>
      <c r="BX13" s="24"/>
      <c r="BY13" s="43">
        <v>0.0</v>
      </c>
      <c r="BZ13" s="24"/>
      <c r="CA13" s="43">
        <v>0.0</v>
      </c>
      <c r="CB13" s="43">
        <v>0.0</v>
      </c>
      <c r="CC13" s="24"/>
      <c r="CD13" s="24"/>
      <c r="CE13" s="13"/>
      <c r="CF13" s="24"/>
      <c r="CG13" s="43">
        <v>0.0</v>
      </c>
      <c r="CH13" s="24"/>
      <c r="CI13" s="43">
        <v>0.0</v>
      </c>
      <c r="CJ13" s="24"/>
      <c r="CK13" s="43">
        <v>0.0</v>
      </c>
      <c r="CL13" s="24"/>
      <c r="CM13" s="43">
        <v>0.0</v>
      </c>
      <c r="CN13" s="43">
        <v>0.0</v>
      </c>
      <c r="CO13" s="43">
        <v>0.0</v>
      </c>
      <c r="CP13" s="24"/>
      <c r="CQ13" s="24"/>
      <c r="CR13" s="43">
        <v>0.0</v>
      </c>
      <c r="CS13" s="43">
        <v>0.0</v>
      </c>
      <c r="CT13" s="43">
        <v>0.0</v>
      </c>
      <c r="CU13" s="24"/>
      <c r="CV13" s="13"/>
      <c r="CW13" s="24"/>
      <c r="CX13" s="24"/>
      <c r="CY13" s="43">
        <v>0.0</v>
      </c>
      <c r="CZ13" s="43">
        <v>0.0</v>
      </c>
      <c r="DA13" s="13"/>
      <c r="DB13" s="43">
        <v>0.0</v>
      </c>
      <c r="DC13" s="43">
        <v>0.0</v>
      </c>
      <c r="DD13" s="43">
        <v>0.0</v>
      </c>
      <c r="DE13" s="24"/>
      <c r="DF13" s="43">
        <v>0.0</v>
      </c>
      <c r="DG13" s="24"/>
      <c r="DH13" s="24"/>
      <c r="DI13" s="24"/>
      <c r="DJ13" s="43">
        <v>0.0</v>
      </c>
      <c r="DK13" s="43">
        <v>0.0</v>
      </c>
      <c r="DL13" s="43">
        <v>0.0</v>
      </c>
      <c r="DM13" s="13"/>
      <c r="DN13" s="24"/>
      <c r="DO13" s="24"/>
      <c r="DP13" s="13"/>
      <c r="DQ13" s="45"/>
      <c r="DR13" s="45"/>
      <c r="DS13" s="45"/>
      <c r="DT13" s="45"/>
      <c r="DU13" s="45"/>
      <c r="DV13" s="46">
        <v>1.0</v>
      </c>
      <c r="DW13" s="45"/>
      <c r="DX13" s="45"/>
      <c r="DY13" s="45"/>
      <c r="DZ13" s="45"/>
      <c r="EA13" s="45"/>
      <c r="EB13" s="47"/>
      <c r="EC13" s="17"/>
      <c r="ED13" s="48">
        <v>1.0</v>
      </c>
      <c r="EE13" s="45"/>
      <c r="EF13" s="46">
        <v>1.0</v>
      </c>
      <c r="EG13" s="45"/>
      <c r="EH13" s="45"/>
      <c r="EI13" s="46">
        <v>1.0</v>
      </c>
      <c r="EJ13" s="45"/>
      <c r="EK13" s="45"/>
      <c r="EL13" s="47"/>
      <c r="EM13" s="17"/>
      <c r="EN13" s="49"/>
      <c r="EO13" s="17"/>
      <c r="EP13" s="24"/>
      <c r="EQ13" s="45"/>
      <c r="ER13" s="45"/>
      <c r="ES13" s="45"/>
      <c r="ET13" s="45"/>
      <c r="EU13" s="45"/>
      <c r="EV13" s="45"/>
      <c r="EW13" s="45"/>
      <c r="EX13" s="45"/>
      <c r="EY13" s="45"/>
      <c r="EZ13" s="24"/>
      <c r="FA13" s="24"/>
      <c r="FB13" s="24"/>
    </row>
    <row r="14">
      <c r="A14" s="13"/>
      <c r="B14" s="40">
        <v>1.0</v>
      </c>
      <c r="C14" s="50">
        <v>10.0</v>
      </c>
      <c r="D14" s="42" t="s">
        <v>134</v>
      </c>
      <c r="E14" s="43">
        <v>0.0</v>
      </c>
      <c r="F14" s="43">
        <v>0.0</v>
      </c>
      <c r="G14" s="43">
        <v>0.0</v>
      </c>
      <c r="H14" s="43">
        <v>0.0</v>
      </c>
      <c r="I14" s="43">
        <v>0.0</v>
      </c>
      <c r="J14" s="43">
        <v>0.0</v>
      </c>
      <c r="K14" s="43">
        <v>0.0</v>
      </c>
      <c r="L14" s="13"/>
      <c r="M14" s="43">
        <v>0.0</v>
      </c>
      <c r="N14" s="43">
        <v>0.0</v>
      </c>
      <c r="O14" s="24"/>
      <c r="P14" s="24"/>
      <c r="Q14" s="43">
        <v>0.0</v>
      </c>
      <c r="R14" s="24"/>
      <c r="S14" s="24"/>
      <c r="T14" s="43">
        <v>0.0</v>
      </c>
      <c r="U14" s="43">
        <v>0.0</v>
      </c>
      <c r="V14" s="24"/>
      <c r="W14" s="13"/>
      <c r="X14" s="43">
        <v>0.0</v>
      </c>
      <c r="Y14" s="43">
        <v>0.0</v>
      </c>
      <c r="Z14" s="24"/>
      <c r="AA14" s="43"/>
      <c r="AB14" s="24"/>
      <c r="AC14" s="24"/>
      <c r="AD14" s="24"/>
      <c r="AE14" s="43">
        <v>0.0</v>
      </c>
      <c r="AF14" s="13"/>
      <c r="AG14" s="24"/>
      <c r="AH14" s="43">
        <v>0.0</v>
      </c>
      <c r="AI14" s="24"/>
      <c r="AJ14" s="43">
        <v>0.0</v>
      </c>
      <c r="AK14" s="43">
        <v>0.0</v>
      </c>
      <c r="AL14" s="43"/>
      <c r="AM14" s="24"/>
      <c r="AN14" s="13"/>
      <c r="AO14" s="24"/>
      <c r="AP14" s="24"/>
      <c r="AQ14" s="24"/>
      <c r="AR14" s="24"/>
      <c r="AS14" s="43">
        <v>0.0</v>
      </c>
      <c r="AT14" s="24"/>
      <c r="AU14" s="24"/>
      <c r="AV14" s="24"/>
      <c r="AW14" s="13"/>
      <c r="AX14" s="43">
        <v>0.0</v>
      </c>
      <c r="AY14" s="24"/>
      <c r="AZ14" s="43">
        <v>0.0</v>
      </c>
      <c r="BA14" s="43">
        <v>0.0</v>
      </c>
      <c r="BB14" s="24"/>
      <c r="BC14" s="13"/>
      <c r="BD14" s="24"/>
      <c r="BE14" s="13"/>
      <c r="BF14" s="24"/>
      <c r="BG14" s="43">
        <v>0.0</v>
      </c>
      <c r="BH14" s="24"/>
      <c r="BI14" s="24"/>
      <c r="BJ14" s="24"/>
      <c r="BK14" s="24"/>
      <c r="BL14" s="24"/>
      <c r="BM14" s="43">
        <v>0.0</v>
      </c>
      <c r="BN14" s="43">
        <v>0.0</v>
      </c>
      <c r="BO14" s="24"/>
      <c r="BP14" s="43">
        <v>0.0</v>
      </c>
      <c r="BQ14" s="13"/>
      <c r="BR14" s="24"/>
      <c r="BS14" s="43">
        <v>0.0</v>
      </c>
      <c r="BT14" s="43">
        <v>0.0</v>
      </c>
      <c r="BU14" s="43">
        <v>0.0</v>
      </c>
      <c r="BV14" s="24"/>
      <c r="BW14" s="24"/>
      <c r="BX14" s="24"/>
      <c r="BY14" s="43">
        <v>0.0</v>
      </c>
      <c r="BZ14" s="24"/>
      <c r="CA14" s="43">
        <v>0.0</v>
      </c>
      <c r="CB14" s="43">
        <v>0.0</v>
      </c>
      <c r="CC14" s="24"/>
      <c r="CD14" s="24"/>
      <c r="CE14" s="13"/>
      <c r="CF14" s="24"/>
      <c r="CG14" s="43">
        <v>0.0</v>
      </c>
      <c r="CH14" s="24"/>
      <c r="CI14" s="43">
        <v>0.0</v>
      </c>
      <c r="CJ14" s="24"/>
      <c r="CK14" s="43">
        <v>0.0</v>
      </c>
      <c r="CL14" s="24"/>
      <c r="CM14" s="43">
        <v>0.0</v>
      </c>
      <c r="CN14" s="43">
        <v>0.0</v>
      </c>
      <c r="CO14" s="43">
        <v>0.0</v>
      </c>
      <c r="CP14" s="24"/>
      <c r="CQ14" s="24"/>
      <c r="CR14" s="43">
        <v>0.0</v>
      </c>
      <c r="CS14" s="43">
        <v>0.0</v>
      </c>
      <c r="CT14" s="43">
        <v>0.0</v>
      </c>
      <c r="CU14" s="24"/>
      <c r="CV14" s="13"/>
      <c r="CW14" s="24"/>
      <c r="CX14" s="24"/>
      <c r="CY14" s="43">
        <v>0.0</v>
      </c>
      <c r="CZ14" s="43">
        <v>0.0</v>
      </c>
      <c r="DA14" s="13"/>
      <c r="DB14" s="43">
        <v>0.0</v>
      </c>
      <c r="DC14" s="43">
        <v>0.0</v>
      </c>
      <c r="DD14" s="43">
        <v>0.0</v>
      </c>
      <c r="DE14" s="24"/>
      <c r="DF14" s="43">
        <v>0.0</v>
      </c>
      <c r="DG14" s="24"/>
      <c r="DH14" s="24"/>
      <c r="DI14" s="24"/>
      <c r="DJ14" s="43">
        <v>0.0</v>
      </c>
      <c r="DK14" s="43">
        <v>0.0</v>
      </c>
      <c r="DL14" s="43">
        <v>0.0</v>
      </c>
      <c r="DM14" s="13"/>
      <c r="DN14" s="24"/>
      <c r="DO14" s="24"/>
      <c r="DP14" s="13"/>
      <c r="DQ14" s="45"/>
      <c r="DR14" s="45"/>
      <c r="DS14" s="45"/>
      <c r="DT14" s="45"/>
      <c r="DU14" s="45"/>
      <c r="DV14" s="46">
        <v>1.0</v>
      </c>
      <c r="DW14" s="45"/>
      <c r="DX14" s="45"/>
      <c r="DY14" s="45"/>
      <c r="DZ14" s="45"/>
      <c r="EA14" s="45"/>
      <c r="EB14" s="47"/>
      <c r="EC14" s="17"/>
      <c r="ED14" s="48">
        <v>1.0</v>
      </c>
      <c r="EE14" s="45"/>
      <c r="EF14" s="46">
        <v>1.0</v>
      </c>
      <c r="EG14" s="45"/>
      <c r="EH14" s="45"/>
      <c r="EI14" s="46">
        <v>1.0</v>
      </c>
      <c r="EJ14" s="45"/>
      <c r="EK14" s="45"/>
      <c r="EL14" s="47"/>
      <c r="EM14" s="17"/>
      <c r="EN14" s="49"/>
      <c r="EO14" s="17"/>
      <c r="EP14" s="51"/>
      <c r="EQ14" s="45"/>
      <c r="ER14" s="45"/>
      <c r="ES14" s="45"/>
      <c r="ET14" s="45"/>
      <c r="EU14" s="45"/>
      <c r="EV14" s="45"/>
      <c r="EW14" s="45"/>
      <c r="EX14" s="45"/>
      <c r="EY14" s="45"/>
      <c r="EZ14" s="24"/>
      <c r="FA14" s="24"/>
      <c r="FB14" s="24"/>
    </row>
    <row r="15">
      <c r="A15" s="13"/>
      <c r="B15" s="40">
        <v>1.0</v>
      </c>
      <c r="C15" s="50">
        <v>11.0</v>
      </c>
      <c r="D15" s="42" t="s">
        <v>135</v>
      </c>
      <c r="E15" s="43">
        <v>0.0</v>
      </c>
      <c r="F15" s="43">
        <v>0.0</v>
      </c>
      <c r="G15" s="43">
        <v>0.0</v>
      </c>
      <c r="H15" s="43">
        <v>0.0</v>
      </c>
      <c r="I15" s="43">
        <v>0.0</v>
      </c>
      <c r="J15" s="43">
        <v>0.0</v>
      </c>
      <c r="K15" s="43">
        <v>0.0</v>
      </c>
      <c r="L15" s="13"/>
      <c r="M15" s="43">
        <v>0.0</v>
      </c>
      <c r="N15" s="43">
        <v>0.0</v>
      </c>
      <c r="O15" s="24"/>
      <c r="P15" s="24"/>
      <c r="Q15" s="43">
        <v>0.0</v>
      </c>
      <c r="R15" s="24"/>
      <c r="S15" s="24"/>
      <c r="T15" s="43">
        <v>0.0</v>
      </c>
      <c r="U15" s="43">
        <v>0.0</v>
      </c>
      <c r="V15" s="24"/>
      <c r="W15" s="13"/>
      <c r="X15" s="43">
        <v>0.0</v>
      </c>
      <c r="Y15" s="43">
        <v>0.0</v>
      </c>
      <c r="Z15" s="24"/>
      <c r="AA15" s="43"/>
      <c r="AB15" s="24"/>
      <c r="AC15" s="24"/>
      <c r="AD15" s="24"/>
      <c r="AE15" s="43">
        <v>0.0</v>
      </c>
      <c r="AF15" s="13"/>
      <c r="AG15" s="24"/>
      <c r="AH15" s="43">
        <v>0.0</v>
      </c>
      <c r="AI15" s="24"/>
      <c r="AJ15" s="43">
        <v>0.0</v>
      </c>
      <c r="AK15" s="43">
        <v>0.0</v>
      </c>
      <c r="AL15" s="43"/>
      <c r="AM15" s="24"/>
      <c r="AN15" s="13"/>
      <c r="AO15" s="24"/>
      <c r="AP15" s="24"/>
      <c r="AQ15" s="24"/>
      <c r="AR15" s="24"/>
      <c r="AS15" s="43">
        <v>0.0</v>
      </c>
      <c r="AT15" s="24"/>
      <c r="AU15" s="24"/>
      <c r="AV15" s="24"/>
      <c r="AW15" s="13"/>
      <c r="AX15" s="43">
        <v>0.0</v>
      </c>
      <c r="AY15" s="24"/>
      <c r="AZ15" s="43">
        <v>0.0</v>
      </c>
      <c r="BA15" s="43">
        <v>0.0</v>
      </c>
      <c r="BB15" s="24"/>
      <c r="BC15" s="13"/>
      <c r="BD15" s="24"/>
      <c r="BE15" s="13"/>
      <c r="BF15" s="24"/>
      <c r="BG15" s="43">
        <v>0.0</v>
      </c>
      <c r="BH15" s="24"/>
      <c r="BI15" s="24"/>
      <c r="BJ15" s="24"/>
      <c r="BK15" s="24"/>
      <c r="BL15" s="24"/>
      <c r="BM15" s="43">
        <v>0.0</v>
      </c>
      <c r="BN15" s="43">
        <v>0.0</v>
      </c>
      <c r="BO15" s="24"/>
      <c r="BP15" s="43">
        <v>0.0</v>
      </c>
      <c r="BQ15" s="13"/>
      <c r="BR15" s="24"/>
      <c r="BS15" s="43">
        <v>0.0</v>
      </c>
      <c r="BT15" s="43">
        <v>0.0</v>
      </c>
      <c r="BU15" s="43">
        <v>0.0</v>
      </c>
      <c r="BV15" s="24"/>
      <c r="BW15" s="24"/>
      <c r="BX15" s="24"/>
      <c r="BY15" s="43">
        <v>0.0</v>
      </c>
      <c r="BZ15" s="24"/>
      <c r="CA15" s="43">
        <v>0.0</v>
      </c>
      <c r="CB15" s="43">
        <v>0.0</v>
      </c>
      <c r="CC15" s="24"/>
      <c r="CD15" s="24"/>
      <c r="CE15" s="13"/>
      <c r="CF15" s="24"/>
      <c r="CG15" s="43">
        <v>0.0</v>
      </c>
      <c r="CH15" s="24"/>
      <c r="CI15" s="43">
        <v>0.0</v>
      </c>
      <c r="CJ15" s="24"/>
      <c r="CK15" s="43">
        <v>0.0</v>
      </c>
      <c r="CL15" s="24"/>
      <c r="CM15" s="43">
        <v>0.0</v>
      </c>
      <c r="CN15" s="43">
        <v>0.0</v>
      </c>
      <c r="CO15" s="43">
        <v>0.0</v>
      </c>
      <c r="CP15" s="24"/>
      <c r="CQ15" s="24"/>
      <c r="CR15" s="43">
        <v>0.0</v>
      </c>
      <c r="CS15" s="43">
        <v>0.0</v>
      </c>
      <c r="CT15" s="43">
        <v>0.0</v>
      </c>
      <c r="CU15" s="24"/>
      <c r="CV15" s="13"/>
      <c r="CW15" s="24"/>
      <c r="CX15" s="24"/>
      <c r="CY15" s="43">
        <v>0.0</v>
      </c>
      <c r="CZ15" s="43">
        <v>0.0</v>
      </c>
      <c r="DA15" s="13"/>
      <c r="DB15" s="43">
        <v>0.0</v>
      </c>
      <c r="DC15" s="43">
        <v>0.0</v>
      </c>
      <c r="DD15" s="43">
        <v>0.0</v>
      </c>
      <c r="DE15" s="24"/>
      <c r="DF15" s="43">
        <v>0.0</v>
      </c>
      <c r="DG15" s="24"/>
      <c r="DH15" s="24"/>
      <c r="DI15" s="24"/>
      <c r="DJ15" s="43">
        <v>0.0</v>
      </c>
      <c r="DK15" s="43">
        <v>0.0</v>
      </c>
      <c r="DL15" s="43">
        <v>0.0</v>
      </c>
      <c r="DM15" s="13"/>
      <c r="DN15" s="24"/>
      <c r="DO15" s="24"/>
      <c r="DP15" s="13"/>
      <c r="DQ15" s="45"/>
      <c r="DR15" s="45"/>
      <c r="DS15" s="45"/>
      <c r="DT15" s="45"/>
      <c r="DU15" s="45"/>
      <c r="DV15" s="46">
        <v>1.0</v>
      </c>
      <c r="DW15" s="45"/>
      <c r="DX15" s="45"/>
      <c r="DY15" s="45"/>
      <c r="DZ15" s="45"/>
      <c r="EA15" s="45"/>
      <c r="EB15" s="47"/>
      <c r="EC15" s="17"/>
      <c r="ED15" s="48">
        <v>1.0</v>
      </c>
      <c r="EE15" s="45"/>
      <c r="EF15" s="46">
        <v>1.0</v>
      </c>
      <c r="EG15" s="45"/>
      <c r="EH15" s="45"/>
      <c r="EI15" s="46">
        <v>1.0</v>
      </c>
      <c r="EJ15" s="45"/>
      <c r="EK15" s="45"/>
      <c r="EL15" s="47"/>
      <c r="EM15" s="17"/>
      <c r="EN15" s="49"/>
      <c r="EO15" s="17"/>
      <c r="EP15" s="51"/>
      <c r="EQ15" s="45"/>
      <c r="ER15" s="45"/>
      <c r="ES15" s="45"/>
      <c r="ET15" s="45"/>
      <c r="EU15" s="45"/>
      <c r="EV15" s="45"/>
      <c r="EW15" s="45"/>
      <c r="EX15" s="45"/>
      <c r="EY15" s="45"/>
      <c r="EZ15" s="24"/>
      <c r="FA15" s="24"/>
      <c r="FB15" s="24"/>
    </row>
    <row r="16">
      <c r="A16" s="26"/>
      <c r="B16" s="40">
        <v>1.0</v>
      </c>
      <c r="C16" s="50">
        <v>12.0</v>
      </c>
      <c r="D16" s="52" t="s">
        <v>136</v>
      </c>
      <c r="E16" s="43">
        <v>9.0</v>
      </c>
      <c r="F16" s="43">
        <v>9.0</v>
      </c>
      <c r="G16" s="43">
        <v>9.0</v>
      </c>
      <c r="H16" s="43">
        <v>9.0</v>
      </c>
      <c r="I16" s="43">
        <v>9.0</v>
      </c>
      <c r="J16" s="43">
        <v>9.0</v>
      </c>
      <c r="K16" s="43">
        <v>9.0</v>
      </c>
      <c r="L16" s="13"/>
      <c r="M16" s="43">
        <v>9.0</v>
      </c>
      <c r="N16" s="43">
        <v>9.0</v>
      </c>
      <c r="O16" s="24"/>
      <c r="P16" s="24"/>
      <c r="Q16" s="43">
        <v>9.0</v>
      </c>
      <c r="R16" s="24"/>
      <c r="S16" s="24"/>
      <c r="T16" s="43">
        <v>9.0</v>
      </c>
      <c r="U16" s="43">
        <v>9.0</v>
      </c>
      <c r="V16" s="24"/>
      <c r="W16" s="13"/>
      <c r="X16" s="43">
        <v>9.0</v>
      </c>
      <c r="Y16" s="43">
        <v>9.0</v>
      </c>
      <c r="Z16" s="24"/>
      <c r="AA16" s="43"/>
      <c r="AB16" s="24"/>
      <c r="AC16" s="24"/>
      <c r="AD16" s="24"/>
      <c r="AE16" s="43">
        <v>9.0</v>
      </c>
      <c r="AF16" s="13"/>
      <c r="AG16" s="24"/>
      <c r="AH16" s="43">
        <v>9.0</v>
      </c>
      <c r="AI16" s="24"/>
      <c r="AJ16" s="43">
        <v>9.0</v>
      </c>
      <c r="AK16" s="43">
        <v>9.0</v>
      </c>
      <c r="AL16" s="43"/>
      <c r="AM16" s="24"/>
      <c r="AN16" s="13"/>
      <c r="AO16" s="24"/>
      <c r="AP16" s="24"/>
      <c r="AQ16" s="24"/>
      <c r="AR16" s="24"/>
      <c r="AS16" s="43">
        <v>9.0</v>
      </c>
      <c r="AT16" s="24"/>
      <c r="AU16" s="24"/>
      <c r="AV16" s="24"/>
      <c r="AW16" s="13"/>
      <c r="AX16" s="43">
        <v>9.0</v>
      </c>
      <c r="AY16" s="24"/>
      <c r="AZ16" s="43">
        <v>9.0</v>
      </c>
      <c r="BA16" s="43">
        <v>9.0</v>
      </c>
      <c r="BB16" s="24"/>
      <c r="BC16" s="13"/>
      <c r="BD16" s="24"/>
      <c r="BE16" s="13"/>
      <c r="BF16" s="24"/>
      <c r="BG16" s="43">
        <v>9.0</v>
      </c>
      <c r="BH16" s="24"/>
      <c r="BI16" s="24"/>
      <c r="BJ16" s="24"/>
      <c r="BK16" s="24"/>
      <c r="BL16" s="24"/>
      <c r="BM16" s="43">
        <v>9.0</v>
      </c>
      <c r="BN16" s="43">
        <v>9.0</v>
      </c>
      <c r="BO16" s="24"/>
      <c r="BP16" s="43">
        <v>9.0</v>
      </c>
      <c r="BQ16" s="13"/>
      <c r="BR16" s="24"/>
      <c r="BS16" s="43">
        <v>9.0</v>
      </c>
      <c r="BT16" s="43">
        <v>9.0</v>
      </c>
      <c r="BU16" s="43">
        <v>9.0</v>
      </c>
      <c r="BV16" s="24"/>
      <c r="BW16" s="24"/>
      <c r="BX16" s="24"/>
      <c r="BY16" s="43">
        <v>9.0</v>
      </c>
      <c r="BZ16" s="24"/>
      <c r="CA16" s="43">
        <v>9.0</v>
      </c>
      <c r="CB16" s="43">
        <v>9.0</v>
      </c>
      <c r="CC16" s="24"/>
      <c r="CD16" s="24"/>
      <c r="CE16" s="13"/>
      <c r="CF16" s="24"/>
      <c r="CG16" s="43">
        <v>9.0</v>
      </c>
      <c r="CH16" s="24"/>
      <c r="CI16" s="43">
        <v>9.0</v>
      </c>
      <c r="CJ16" s="24"/>
      <c r="CK16" s="43">
        <v>9.0</v>
      </c>
      <c r="CL16" s="24"/>
      <c r="CM16" s="43">
        <v>9.0</v>
      </c>
      <c r="CN16" s="43">
        <v>9.0</v>
      </c>
      <c r="CO16" s="43">
        <v>9.0</v>
      </c>
      <c r="CP16" s="24"/>
      <c r="CQ16" s="24"/>
      <c r="CR16" s="43">
        <v>9.0</v>
      </c>
      <c r="CS16" s="43">
        <v>9.0</v>
      </c>
      <c r="CT16" s="43">
        <v>9.0</v>
      </c>
      <c r="CU16" s="24"/>
      <c r="CV16" s="13"/>
      <c r="CW16" s="24"/>
      <c r="CX16" s="24"/>
      <c r="CY16" s="43">
        <v>9.0</v>
      </c>
      <c r="CZ16" s="43">
        <v>9.0</v>
      </c>
      <c r="DA16" s="13"/>
      <c r="DB16" s="43">
        <v>9.0</v>
      </c>
      <c r="DC16" s="43">
        <v>9.0</v>
      </c>
      <c r="DD16" s="43">
        <v>9.0</v>
      </c>
      <c r="DE16" s="24"/>
      <c r="DF16" s="43">
        <v>9.0</v>
      </c>
      <c r="DG16" s="24"/>
      <c r="DH16" s="24"/>
      <c r="DI16" s="24"/>
      <c r="DJ16" s="43">
        <v>9.0</v>
      </c>
      <c r="DK16" s="43">
        <v>9.0</v>
      </c>
      <c r="DL16" s="43">
        <v>9.0</v>
      </c>
      <c r="DM16" s="13"/>
      <c r="DN16" s="24"/>
      <c r="DO16" s="24"/>
      <c r="DP16" s="13"/>
      <c r="DQ16" s="45"/>
      <c r="DR16" s="45"/>
      <c r="DS16" s="45"/>
      <c r="DT16" s="45"/>
      <c r="DU16" s="45"/>
      <c r="DV16" s="46">
        <v>1.0</v>
      </c>
      <c r="DW16" s="45"/>
      <c r="DX16" s="45"/>
      <c r="DY16" s="45"/>
      <c r="DZ16" s="45"/>
      <c r="EA16" s="45"/>
      <c r="EB16" s="47"/>
      <c r="EC16" s="17"/>
      <c r="ED16" s="48">
        <v>1.0</v>
      </c>
      <c r="EE16" s="45"/>
      <c r="EF16" s="46">
        <v>1.0</v>
      </c>
      <c r="EG16" s="45"/>
      <c r="EH16" s="45"/>
      <c r="EI16" s="46">
        <v>1.0</v>
      </c>
      <c r="EJ16" s="45"/>
      <c r="EK16" s="45"/>
      <c r="EL16" s="47"/>
      <c r="EM16" s="17"/>
      <c r="EN16" s="49"/>
      <c r="EO16" s="17"/>
      <c r="EP16" s="51"/>
      <c r="EQ16" s="45"/>
      <c r="ER16" s="45"/>
      <c r="ES16" s="45"/>
      <c r="ET16" s="45"/>
      <c r="EU16" s="45"/>
      <c r="EV16" s="45"/>
      <c r="EW16" s="45"/>
      <c r="EX16" s="45"/>
      <c r="EY16" s="45"/>
      <c r="EZ16" s="24"/>
      <c r="FA16" s="24"/>
      <c r="FB16" s="24"/>
    </row>
    <row r="17">
      <c r="A17" s="39" t="s">
        <v>137</v>
      </c>
      <c r="B17" s="40">
        <v>1.0</v>
      </c>
      <c r="C17" s="50">
        <v>13.0</v>
      </c>
      <c r="D17" s="42" t="s">
        <v>138</v>
      </c>
      <c r="E17" s="43">
        <v>0.0</v>
      </c>
      <c r="F17" s="43">
        <v>0.0</v>
      </c>
      <c r="G17" s="43">
        <v>0.0</v>
      </c>
      <c r="H17" s="43">
        <v>0.0</v>
      </c>
      <c r="I17" s="43">
        <v>0.0</v>
      </c>
      <c r="J17" s="43">
        <v>0.0</v>
      </c>
      <c r="K17" s="43">
        <v>0.0</v>
      </c>
      <c r="L17" s="13"/>
      <c r="M17" s="43">
        <v>0.0</v>
      </c>
      <c r="N17" s="43">
        <v>0.0</v>
      </c>
      <c r="O17" s="24"/>
      <c r="P17" s="24"/>
      <c r="Q17" s="43">
        <v>0.0</v>
      </c>
      <c r="R17" s="43">
        <v>1.0</v>
      </c>
      <c r="S17" s="24"/>
      <c r="T17" s="43">
        <v>0.0</v>
      </c>
      <c r="U17" s="43">
        <v>0.0</v>
      </c>
      <c r="V17" s="24"/>
      <c r="W17" s="13"/>
      <c r="X17" s="43">
        <v>0.0</v>
      </c>
      <c r="Y17" s="43">
        <v>0.0</v>
      </c>
      <c r="Z17" s="24"/>
      <c r="AA17" s="43">
        <v>1.0</v>
      </c>
      <c r="AB17" s="43">
        <v>1.0</v>
      </c>
      <c r="AC17" s="43">
        <v>1.0</v>
      </c>
      <c r="AD17" s="43">
        <v>1.0</v>
      </c>
      <c r="AE17" s="43">
        <v>0.0</v>
      </c>
      <c r="AF17" s="13"/>
      <c r="AG17" s="43">
        <v>1.0</v>
      </c>
      <c r="AH17" s="43">
        <v>0.0</v>
      </c>
      <c r="AI17" s="24"/>
      <c r="AJ17" s="43">
        <v>0.0</v>
      </c>
      <c r="AK17" s="43">
        <v>0.0</v>
      </c>
      <c r="AL17" s="43">
        <v>1.0</v>
      </c>
      <c r="AM17" s="43">
        <v>1.0</v>
      </c>
      <c r="AN17" s="13"/>
      <c r="AO17" s="43">
        <v>1.0</v>
      </c>
      <c r="AP17" s="24"/>
      <c r="AQ17" s="43">
        <v>1.0</v>
      </c>
      <c r="AR17" s="43">
        <v>1.0</v>
      </c>
      <c r="AS17" s="43">
        <v>0.0</v>
      </c>
      <c r="AT17" s="24"/>
      <c r="AU17" s="43">
        <v>1.0</v>
      </c>
      <c r="AV17" s="24"/>
      <c r="AW17" s="13"/>
      <c r="AX17" s="43">
        <v>0.0</v>
      </c>
      <c r="AY17" s="24"/>
      <c r="AZ17" s="43">
        <v>0.0</v>
      </c>
      <c r="BA17" s="43">
        <v>0.0</v>
      </c>
      <c r="BB17" s="43">
        <v>1.0</v>
      </c>
      <c r="BC17" s="13"/>
      <c r="BD17" s="24"/>
      <c r="BE17" s="13"/>
      <c r="BF17" s="43">
        <v>1.0</v>
      </c>
      <c r="BG17" s="43">
        <v>0.0</v>
      </c>
      <c r="BH17" s="43"/>
      <c r="BI17" s="43">
        <v>1.0</v>
      </c>
      <c r="BJ17" s="24"/>
      <c r="BK17" s="24"/>
      <c r="BL17" s="43">
        <v>1.0</v>
      </c>
      <c r="BM17" s="43">
        <v>0.0</v>
      </c>
      <c r="BN17" s="43">
        <v>0.0</v>
      </c>
      <c r="BO17" s="24"/>
      <c r="BP17" s="43">
        <v>0.0</v>
      </c>
      <c r="BQ17" s="13"/>
      <c r="BR17" s="24"/>
      <c r="BS17" s="43">
        <v>0.0</v>
      </c>
      <c r="BT17" s="43">
        <v>0.0</v>
      </c>
      <c r="BU17" s="43">
        <v>0.0</v>
      </c>
      <c r="BV17" s="43">
        <v>1.0</v>
      </c>
      <c r="BW17" s="24"/>
      <c r="BX17" s="43">
        <v>1.0</v>
      </c>
      <c r="BY17" s="43">
        <v>0.0</v>
      </c>
      <c r="BZ17" s="43">
        <v>1.0</v>
      </c>
      <c r="CA17" s="43">
        <v>0.0</v>
      </c>
      <c r="CB17" s="43">
        <v>0.0</v>
      </c>
      <c r="CC17" s="43">
        <v>1.0</v>
      </c>
      <c r="CD17" s="43">
        <v>1.0</v>
      </c>
      <c r="CE17" s="13"/>
      <c r="CF17" s="43">
        <v>1.0</v>
      </c>
      <c r="CG17" s="43">
        <v>0.0</v>
      </c>
      <c r="CH17" s="24"/>
      <c r="CI17" s="43">
        <v>0.0</v>
      </c>
      <c r="CJ17" s="43">
        <v>1.0</v>
      </c>
      <c r="CK17" s="43">
        <v>0.0</v>
      </c>
      <c r="CL17" s="24"/>
      <c r="CM17" s="43">
        <v>0.0</v>
      </c>
      <c r="CN17" s="43">
        <v>0.0</v>
      </c>
      <c r="CO17" s="43">
        <v>0.0</v>
      </c>
      <c r="CP17" s="43">
        <v>1.0</v>
      </c>
      <c r="CQ17" s="43">
        <v>1.0</v>
      </c>
      <c r="CR17" s="43">
        <v>0.0</v>
      </c>
      <c r="CS17" s="43">
        <v>0.0</v>
      </c>
      <c r="CT17" s="43">
        <v>0.0</v>
      </c>
      <c r="CU17" s="24"/>
      <c r="CV17" s="13"/>
      <c r="CW17" s="24"/>
      <c r="CX17" s="24"/>
      <c r="CY17" s="43">
        <v>0.0</v>
      </c>
      <c r="CZ17" s="43">
        <v>0.0</v>
      </c>
      <c r="DA17" s="13"/>
      <c r="DB17" s="43">
        <v>0.0</v>
      </c>
      <c r="DC17" s="43">
        <v>0.0</v>
      </c>
      <c r="DD17" s="43">
        <v>0.0</v>
      </c>
      <c r="DE17" s="24"/>
      <c r="DF17" s="43">
        <v>0.0</v>
      </c>
      <c r="DG17" s="24"/>
      <c r="DH17" s="43">
        <v>1.0</v>
      </c>
      <c r="DI17" s="24"/>
      <c r="DJ17" s="43">
        <v>0.0</v>
      </c>
      <c r="DK17" s="43">
        <v>0.0</v>
      </c>
      <c r="DL17" s="43">
        <v>0.0</v>
      </c>
      <c r="DM17" s="13"/>
      <c r="DN17" s="43">
        <v>1.0</v>
      </c>
      <c r="DO17" s="24"/>
      <c r="DP17" s="13"/>
      <c r="DQ17" s="46">
        <v>1.0</v>
      </c>
      <c r="DR17" s="45"/>
      <c r="DS17" s="46">
        <v>1.0</v>
      </c>
      <c r="DT17" s="46">
        <v>1.0</v>
      </c>
      <c r="DU17" s="45"/>
      <c r="DV17" s="45"/>
      <c r="DW17" s="46">
        <v>1.0</v>
      </c>
      <c r="DX17" s="46">
        <v>1.0</v>
      </c>
      <c r="DY17" s="45"/>
      <c r="DZ17" s="46">
        <v>1.0</v>
      </c>
      <c r="EA17" s="46">
        <v>1.0</v>
      </c>
      <c r="EB17" s="47"/>
      <c r="EC17" s="17"/>
      <c r="ED17" s="51"/>
      <c r="EE17" s="46">
        <v>1.0</v>
      </c>
      <c r="EF17" s="45"/>
      <c r="EG17" s="45"/>
      <c r="EH17" s="46">
        <v>1.0</v>
      </c>
      <c r="EI17" s="45"/>
      <c r="EJ17" s="46">
        <v>1.0</v>
      </c>
      <c r="EK17" s="46">
        <v>1.0</v>
      </c>
      <c r="EL17" s="47"/>
      <c r="EM17" s="17"/>
      <c r="EN17" s="53">
        <v>1.0</v>
      </c>
      <c r="EO17" s="17"/>
      <c r="EP17" s="48">
        <v>1.0</v>
      </c>
      <c r="EQ17" s="45"/>
      <c r="ER17" s="45"/>
      <c r="ES17" s="45"/>
      <c r="ET17" s="45"/>
      <c r="EU17" s="45"/>
      <c r="EV17" s="45"/>
      <c r="EW17" s="45"/>
      <c r="EX17" s="45"/>
      <c r="EY17" s="45"/>
      <c r="EZ17" s="24"/>
      <c r="FA17" s="24"/>
      <c r="FB17" s="24"/>
    </row>
    <row r="18">
      <c r="A18" s="13"/>
      <c r="B18" s="40">
        <v>1.0</v>
      </c>
      <c r="C18" s="50">
        <v>14.0</v>
      </c>
      <c r="D18" s="42" t="s">
        <v>139</v>
      </c>
      <c r="E18" s="43">
        <v>0.0</v>
      </c>
      <c r="F18" s="43">
        <v>0.0</v>
      </c>
      <c r="G18" s="43">
        <v>0.0</v>
      </c>
      <c r="H18" s="43">
        <v>0.0</v>
      </c>
      <c r="I18" s="43">
        <v>0.0</v>
      </c>
      <c r="J18" s="43">
        <v>0.0</v>
      </c>
      <c r="K18" s="43">
        <v>0.0</v>
      </c>
      <c r="L18" s="13"/>
      <c r="M18" s="43">
        <v>0.0</v>
      </c>
      <c r="N18" s="43">
        <v>0.0</v>
      </c>
      <c r="O18" s="24"/>
      <c r="P18" s="24"/>
      <c r="Q18" s="43">
        <v>0.0</v>
      </c>
      <c r="R18" s="43">
        <v>1.0</v>
      </c>
      <c r="S18" s="24"/>
      <c r="T18" s="43">
        <v>0.0</v>
      </c>
      <c r="U18" s="43">
        <v>0.0</v>
      </c>
      <c r="V18" s="24"/>
      <c r="W18" s="13"/>
      <c r="X18" s="43">
        <v>0.0</v>
      </c>
      <c r="Y18" s="43">
        <v>0.0</v>
      </c>
      <c r="Z18" s="24"/>
      <c r="AA18" s="43">
        <v>1.0</v>
      </c>
      <c r="AB18" s="43">
        <v>1.0</v>
      </c>
      <c r="AC18" s="43">
        <v>1.0</v>
      </c>
      <c r="AD18" s="43">
        <v>1.0</v>
      </c>
      <c r="AE18" s="43">
        <v>0.0</v>
      </c>
      <c r="AF18" s="13"/>
      <c r="AG18" s="43">
        <v>1.0</v>
      </c>
      <c r="AH18" s="43">
        <v>0.0</v>
      </c>
      <c r="AI18" s="24"/>
      <c r="AJ18" s="43">
        <v>0.0</v>
      </c>
      <c r="AK18" s="43">
        <v>0.0</v>
      </c>
      <c r="AL18" s="43">
        <v>1.0</v>
      </c>
      <c r="AM18" s="43">
        <v>1.0</v>
      </c>
      <c r="AN18" s="13"/>
      <c r="AO18" s="43">
        <v>1.0</v>
      </c>
      <c r="AP18" s="24"/>
      <c r="AQ18" s="43">
        <v>1.0</v>
      </c>
      <c r="AR18" s="43">
        <v>1.0</v>
      </c>
      <c r="AS18" s="43">
        <v>0.0</v>
      </c>
      <c r="AT18" s="24"/>
      <c r="AU18" s="43">
        <v>1.0</v>
      </c>
      <c r="AV18" s="24"/>
      <c r="AW18" s="13"/>
      <c r="AX18" s="43">
        <v>0.0</v>
      </c>
      <c r="AY18" s="24"/>
      <c r="AZ18" s="43">
        <v>0.0</v>
      </c>
      <c r="BA18" s="43">
        <v>0.0</v>
      </c>
      <c r="BB18" s="43">
        <v>1.0</v>
      </c>
      <c r="BC18" s="13"/>
      <c r="BD18" s="24"/>
      <c r="BE18" s="13"/>
      <c r="BF18" s="43">
        <v>1.0</v>
      </c>
      <c r="BG18" s="43">
        <v>0.0</v>
      </c>
      <c r="BH18" s="43"/>
      <c r="BI18" s="43">
        <v>1.0</v>
      </c>
      <c r="BJ18" s="24"/>
      <c r="BK18" s="24"/>
      <c r="BL18" s="43">
        <v>1.0</v>
      </c>
      <c r="BM18" s="43">
        <v>0.0</v>
      </c>
      <c r="BN18" s="43">
        <v>0.0</v>
      </c>
      <c r="BO18" s="24"/>
      <c r="BP18" s="43">
        <v>0.0</v>
      </c>
      <c r="BQ18" s="13"/>
      <c r="BR18" s="24"/>
      <c r="BS18" s="43">
        <v>0.0</v>
      </c>
      <c r="BT18" s="43">
        <v>0.0</v>
      </c>
      <c r="BU18" s="43">
        <v>0.0</v>
      </c>
      <c r="BV18" s="43">
        <v>1.0</v>
      </c>
      <c r="BW18" s="24"/>
      <c r="BX18" s="43">
        <v>1.0</v>
      </c>
      <c r="BY18" s="43">
        <v>0.0</v>
      </c>
      <c r="BZ18" s="43">
        <v>1.0</v>
      </c>
      <c r="CA18" s="43">
        <v>0.0</v>
      </c>
      <c r="CB18" s="43">
        <v>0.0</v>
      </c>
      <c r="CC18" s="43">
        <v>1.0</v>
      </c>
      <c r="CD18" s="43">
        <v>1.0</v>
      </c>
      <c r="CE18" s="13"/>
      <c r="CF18" s="43">
        <v>1.0</v>
      </c>
      <c r="CG18" s="43">
        <v>0.0</v>
      </c>
      <c r="CH18" s="24"/>
      <c r="CI18" s="43">
        <v>0.0</v>
      </c>
      <c r="CJ18" s="43">
        <v>1.0</v>
      </c>
      <c r="CK18" s="43">
        <v>0.0</v>
      </c>
      <c r="CL18" s="24"/>
      <c r="CM18" s="43">
        <v>0.0</v>
      </c>
      <c r="CN18" s="43">
        <v>0.0</v>
      </c>
      <c r="CO18" s="43">
        <v>0.0</v>
      </c>
      <c r="CP18" s="43">
        <v>1.0</v>
      </c>
      <c r="CQ18" s="43">
        <v>1.0</v>
      </c>
      <c r="CR18" s="43">
        <v>0.0</v>
      </c>
      <c r="CS18" s="43">
        <v>0.0</v>
      </c>
      <c r="CT18" s="43">
        <v>0.0</v>
      </c>
      <c r="CU18" s="24"/>
      <c r="CV18" s="13"/>
      <c r="CW18" s="24"/>
      <c r="CX18" s="24"/>
      <c r="CY18" s="43">
        <v>0.0</v>
      </c>
      <c r="CZ18" s="43">
        <v>0.0</v>
      </c>
      <c r="DA18" s="13"/>
      <c r="DB18" s="43">
        <v>0.0</v>
      </c>
      <c r="DC18" s="43">
        <v>0.0</v>
      </c>
      <c r="DD18" s="43">
        <v>0.0</v>
      </c>
      <c r="DE18" s="24"/>
      <c r="DF18" s="43">
        <v>0.0</v>
      </c>
      <c r="DG18" s="24"/>
      <c r="DH18" s="43">
        <v>1.0</v>
      </c>
      <c r="DI18" s="24"/>
      <c r="DJ18" s="43">
        <v>0.0</v>
      </c>
      <c r="DK18" s="43">
        <v>0.0</v>
      </c>
      <c r="DL18" s="43">
        <v>0.0</v>
      </c>
      <c r="DM18" s="13"/>
      <c r="DN18" s="43">
        <v>1.0</v>
      </c>
      <c r="DO18" s="24"/>
      <c r="DP18" s="13"/>
      <c r="DQ18" s="46">
        <v>1.0</v>
      </c>
      <c r="DR18" s="45"/>
      <c r="DS18" s="46">
        <v>1.0</v>
      </c>
      <c r="DT18" s="46">
        <v>1.0</v>
      </c>
      <c r="DU18" s="45"/>
      <c r="DV18" s="45"/>
      <c r="DW18" s="46">
        <v>1.0</v>
      </c>
      <c r="DX18" s="46">
        <v>1.0</v>
      </c>
      <c r="DY18" s="45"/>
      <c r="DZ18" s="46">
        <v>1.0</v>
      </c>
      <c r="EA18" s="46">
        <v>1.0</v>
      </c>
      <c r="EB18" s="47"/>
      <c r="EC18" s="17"/>
      <c r="ED18" s="51"/>
      <c r="EE18" s="46">
        <v>1.0</v>
      </c>
      <c r="EF18" s="45"/>
      <c r="EG18" s="45"/>
      <c r="EH18" s="46">
        <v>1.0</v>
      </c>
      <c r="EI18" s="45"/>
      <c r="EJ18" s="46">
        <v>1.0</v>
      </c>
      <c r="EK18" s="46">
        <v>1.0</v>
      </c>
      <c r="EL18" s="47"/>
      <c r="EM18" s="17"/>
      <c r="EN18" s="53">
        <v>1.0</v>
      </c>
      <c r="EO18" s="17"/>
      <c r="EP18" s="48">
        <v>1.0</v>
      </c>
      <c r="EQ18" s="45"/>
      <c r="ER18" s="45"/>
      <c r="ES18" s="45"/>
      <c r="ET18" s="45"/>
      <c r="EU18" s="45"/>
      <c r="EV18" s="45"/>
      <c r="EW18" s="45"/>
      <c r="EX18" s="45"/>
      <c r="EY18" s="45"/>
      <c r="EZ18" s="24"/>
      <c r="FA18" s="24"/>
      <c r="FB18" s="24"/>
    </row>
    <row r="19">
      <c r="A19" s="13"/>
      <c r="B19" s="40">
        <v>1.0</v>
      </c>
      <c r="C19" s="50">
        <v>15.0</v>
      </c>
      <c r="D19" s="42" t="s">
        <v>140</v>
      </c>
      <c r="E19" s="43">
        <v>0.0</v>
      </c>
      <c r="F19" s="43">
        <v>0.0</v>
      </c>
      <c r="G19" s="43">
        <v>0.0</v>
      </c>
      <c r="H19" s="43">
        <v>0.0</v>
      </c>
      <c r="I19" s="43">
        <v>0.0</v>
      </c>
      <c r="J19" s="43">
        <v>0.0</v>
      </c>
      <c r="K19" s="43">
        <v>0.0</v>
      </c>
      <c r="L19" s="13"/>
      <c r="M19" s="43">
        <v>0.0</v>
      </c>
      <c r="N19" s="43">
        <v>0.0</v>
      </c>
      <c r="O19" s="24"/>
      <c r="P19" s="24"/>
      <c r="Q19" s="43">
        <v>0.0</v>
      </c>
      <c r="R19" s="43">
        <v>1.0</v>
      </c>
      <c r="S19" s="24"/>
      <c r="T19" s="43">
        <v>0.0</v>
      </c>
      <c r="U19" s="43">
        <v>0.0</v>
      </c>
      <c r="V19" s="24"/>
      <c r="W19" s="13"/>
      <c r="X19" s="43">
        <v>0.0</v>
      </c>
      <c r="Y19" s="43">
        <v>0.0</v>
      </c>
      <c r="Z19" s="24"/>
      <c r="AA19" s="43">
        <v>1.0</v>
      </c>
      <c r="AB19" s="43">
        <v>1.0</v>
      </c>
      <c r="AC19" s="43">
        <v>1.0</v>
      </c>
      <c r="AD19" s="43">
        <v>1.0</v>
      </c>
      <c r="AE19" s="43">
        <v>0.0</v>
      </c>
      <c r="AF19" s="13"/>
      <c r="AG19" s="43">
        <v>1.0</v>
      </c>
      <c r="AH19" s="43">
        <v>0.0</v>
      </c>
      <c r="AI19" s="24"/>
      <c r="AJ19" s="43">
        <v>0.0</v>
      </c>
      <c r="AK19" s="43">
        <v>0.0</v>
      </c>
      <c r="AL19" s="43">
        <v>1.0</v>
      </c>
      <c r="AM19" s="43">
        <v>1.0</v>
      </c>
      <c r="AN19" s="13"/>
      <c r="AO19" s="43">
        <v>1.0</v>
      </c>
      <c r="AP19" s="24"/>
      <c r="AQ19" s="43">
        <v>1.0</v>
      </c>
      <c r="AR19" s="43">
        <v>1.0</v>
      </c>
      <c r="AS19" s="43">
        <v>0.0</v>
      </c>
      <c r="AT19" s="24"/>
      <c r="AU19" s="43">
        <v>1.0</v>
      </c>
      <c r="AV19" s="24"/>
      <c r="AW19" s="13"/>
      <c r="AX19" s="43">
        <v>0.0</v>
      </c>
      <c r="AY19" s="24"/>
      <c r="AZ19" s="43">
        <v>0.0</v>
      </c>
      <c r="BA19" s="43">
        <v>0.0</v>
      </c>
      <c r="BB19" s="43">
        <v>1.0</v>
      </c>
      <c r="BC19" s="13"/>
      <c r="BD19" s="24"/>
      <c r="BE19" s="13"/>
      <c r="BF19" s="43">
        <v>1.0</v>
      </c>
      <c r="BG19" s="43">
        <v>0.0</v>
      </c>
      <c r="BH19" s="43"/>
      <c r="BI19" s="43">
        <v>1.0</v>
      </c>
      <c r="BJ19" s="24"/>
      <c r="BK19" s="24"/>
      <c r="BL19" s="43">
        <v>1.0</v>
      </c>
      <c r="BM19" s="43">
        <v>0.0</v>
      </c>
      <c r="BN19" s="43">
        <v>0.0</v>
      </c>
      <c r="BO19" s="24"/>
      <c r="BP19" s="43">
        <v>0.0</v>
      </c>
      <c r="BQ19" s="13"/>
      <c r="BR19" s="24"/>
      <c r="BS19" s="43">
        <v>0.0</v>
      </c>
      <c r="BT19" s="43">
        <v>0.0</v>
      </c>
      <c r="BU19" s="43">
        <v>0.0</v>
      </c>
      <c r="BV19" s="43">
        <v>1.0</v>
      </c>
      <c r="BW19" s="24"/>
      <c r="BX19" s="43">
        <v>1.0</v>
      </c>
      <c r="BY19" s="43">
        <v>0.0</v>
      </c>
      <c r="BZ19" s="43">
        <v>1.0</v>
      </c>
      <c r="CA19" s="43">
        <v>0.0</v>
      </c>
      <c r="CB19" s="43">
        <v>0.0</v>
      </c>
      <c r="CC19" s="43">
        <v>1.0</v>
      </c>
      <c r="CD19" s="43">
        <v>1.0</v>
      </c>
      <c r="CE19" s="13"/>
      <c r="CF19" s="43">
        <v>1.0</v>
      </c>
      <c r="CG19" s="43">
        <v>0.0</v>
      </c>
      <c r="CH19" s="24"/>
      <c r="CI19" s="43">
        <v>0.0</v>
      </c>
      <c r="CJ19" s="43">
        <v>1.0</v>
      </c>
      <c r="CK19" s="43">
        <v>0.0</v>
      </c>
      <c r="CL19" s="24"/>
      <c r="CM19" s="43">
        <v>0.0</v>
      </c>
      <c r="CN19" s="43">
        <v>0.0</v>
      </c>
      <c r="CO19" s="43">
        <v>0.0</v>
      </c>
      <c r="CP19" s="43">
        <v>1.0</v>
      </c>
      <c r="CQ19" s="43">
        <v>1.0</v>
      </c>
      <c r="CR19" s="43">
        <v>0.0</v>
      </c>
      <c r="CS19" s="43">
        <v>0.0</v>
      </c>
      <c r="CT19" s="43">
        <v>0.0</v>
      </c>
      <c r="CU19" s="24"/>
      <c r="CV19" s="13"/>
      <c r="CW19" s="24"/>
      <c r="CX19" s="24"/>
      <c r="CY19" s="43">
        <v>0.0</v>
      </c>
      <c r="CZ19" s="43">
        <v>0.0</v>
      </c>
      <c r="DA19" s="13"/>
      <c r="DB19" s="43">
        <v>0.0</v>
      </c>
      <c r="DC19" s="43">
        <v>0.0</v>
      </c>
      <c r="DD19" s="43">
        <v>0.0</v>
      </c>
      <c r="DE19" s="24"/>
      <c r="DF19" s="43">
        <v>0.0</v>
      </c>
      <c r="DG19" s="24"/>
      <c r="DH19" s="43">
        <v>1.0</v>
      </c>
      <c r="DI19" s="24"/>
      <c r="DJ19" s="43">
        <v>0.0</v>
      </c>
      <c r="DK19" s="43">
        <v>0.0</v>
      </c>
      <c r="DL19" s="43">
        <v>0.0</v>
      </c>
      <c r="DM19" s="13"/>
      <c r="DN19" s="43">
        <v>1.0</v>
      </c>
      <c r="DO19" s="24"/>
      <c r="DP19" s="13"/>
      <c r="DQ19" s="46">
        <v>1.0</v>
      </c>
      <c r="DR19" s="45"/>
      <c r="DS19" s="46">
        <v>1.0</v>
      </c>
      <c r="DT19" s="46">
        <v>1.0</v>
      </c>
      <c r="DU19" s="45"/>
      <c r="DV19" s="45"/>
      <c r="DW19" s="46">
        <v>1.0</v>
      </c>
      <c r="DX19" s="46">
        <v>1.0</v>
      </c>
      <c r="DY19" s="45"/>
      <c r="DZ19" s="46">
        <v>1.0</v>
      </c>
      <c r="EA19" s="46">
        <v>1.0</v>
      </c>
      <c r="EB19" s="47"/>
      <c r="EC19" s="17"/>
      <c r="ED19" s="51"/>
      <c r="EE19" s="46">
        <v>1.0</v>
      </c>
      <c r="EF19" s="45"/>
      <c r="EG19" s="45"/>
      <c r="EH19" s="46">
        <v>1.0</v>
      </c>
      <c r="EI19" s="45"/>
      <c r="EJ19" s="46">
        <v>1.0</v>
      </c>
      <c r="EK19" s="46">
        <v>1.0</v>
      </c>
      <c r="EL19" s="47"/>
      <c r="EM19" s="17"/>
      <c r="EN19" s="53">
        <v>1.0</v>
      </c>
      <c r="EO19" s="17"/>
      <c r="EP19" s="48">
        <v>1.0</v>
      </c>
      <c r="EQ19" s="45"/>
      <c r="ER19" s="45"/>
      <c r="ES19" s="45"/>
      <c r="ET19" s="45"/>
      <c r="EU19" s="45"/>
      <c r="EV19" s="45"/>
      <c r="EW19" s="45"/>
      <c r="EX19" s="45"/>
      <c r="EY19" s="45"/>
      <c r="EZ19" s="24"/>
      <c r="FA19" s="24"/>
      <c r="FB19" s="24"/>
    </row>
    <row r="20">
      <c r="A20" s="13"/>
      <c r="B20" s="40">
        <v>1.0</v>
      </c>
      <c r="C20" s="50">
        <v>16.0</v>
      </c>
      <c r="D20" s="42" t="s">
        <v>141</v>
      </c>
      <c r="E20" s="43">
        <v>0.0</v>
      </c>
      <c r="F20" s="43">
        <v>0.0</v>
      </c>
      <c r="G20" s="43">
        <v>0.0</v>
      </c>
      <c r="H20" s="43">
        <v>0.0</v>
      </c>
      <c r="I20" s="43">
        <v>0.0</v>
      </c>
      <c r="J20" s="43">
        <v>0.0</v>
      </c>
      <c r="K20" s="43">
        <v>0.0</v>
      </c>
      <c r="L20" s="13"/>
      <c r="M20" s="43">
        <v>0.0</v>
      </c>
      <c r="N20" s="43">
        <v>0.0</v>
      </c>
      <c r="O20" s="24"/>
      <c r="P20" s="24"/>
      <c r="Q20" s="43">
        <v>0.0</v>
      </c>
      <c r="R20" s="43">
        <v>1.0</v>
      </c>
      <c r="S20" s="24"/>
      <c r="T20" s="43">
        <v>0.0</v>
      </c>
      <c r="U20" s="43">
        <v>0.0</v>
      </c>
      <c r="V20" s="24"/>
      <c r="W20" s="13"/>
      <c r="X20" s="43">
        <v>0.0</v>
      </c>
      <c r="Y20" s="43">
        <v>0.0</v>
      </c>
      <c r="Z20" s="24"/>
      <c r="AA20" s="43">
        <v>1.0</v>
      </c>
      <c r="AB20" s="43">
        <v>1.0</v>
      </c>
      <c r="AC20" s="43">
        <v>1.0</v>
      </c>
      <c r="AD20" s="43">
        <v>1.0</v>
      </c>
      <c r="AE20" s="43">
        <v>0.0</v>
      </c>
      <c r="AF20" s="13"/>
      <c r="AG20" s="43">
        <v>1.0</v>
      </c>
      <c r="AH20" s="43">
        <v>0.0</v>
      </c>
      <c r="AI20" s="24"/>
      <c r="AJ20" s="43">
        <v>0.0</v>
      </c>
      <c r="AK20" s="43">
        <v>0.0</v>
      </c>
      <c r="AL20" s="43">
        <v>1.0</v>
      </c>
      <c r="AM20" s="43">
        <v>1.0</v>
      </c>
      <c r="AN20" s="13"/>
      <c r="AO20" s="43">
        <v>1.0</v>
      </c>
      <c r="AP20" s="24"/>
      <c r="AQ20" s="43">
        <v>1.0</v>
      </c>
      <c r="AR20" s="43">
        <v>1.0</v>
      </c>
      <c r="AS20" s="43">
        <v>0.0</v>
      </c>
      <c r="AT20" s="24"/>
      <c r="AU20" s="43">
        <v>1.0</v>
      </c>
      <c r="AV20" s="24"/>
      <c r="AW20" s="13"/>
      <c r="AX20" s="43">
        <v>0.0</v>
      </c>
      <c r="AY20" s="24"/>
      <c r="AZ20" s="43">
        <v>0.0</v>
      </c>
      <c r="BA20" s="43">
        <v>0.0</v>
      </c>
      <c r="BB20" s="43">
        <v>1.0</v>
      </c>
      <c r="BC20" s="13"/>
      <c r="BD20" s="24"/>
      <c r="BE20" s="13"/>
      <c r="BF20" s="43">
        <v>1.0</v>
      </c>
      <c r="BG20" s="43">
        <v>0.0</v>
      </c>
      <c r="BH20" s="43"/>
      <c r="BI20" s="43">
        <v>1.0</v>
      </c>
      <c r="BJ20" s="24"/>
      <c r="BK20" s="24"/>
      <c r="BL20" s="43">
        <v>1.0</v>
      </c>
      <c r="BM20" s="43">
        <v>0.0</v>
      </c>
      <c r="BN20" s="43">
        <v>0.0</v>
      </c>
      <c r="BO20" s="24"/>
      <c r="BP20" s="43">
        <v>0.0</v>
      </c>
      <c r="BQ20" s="13"/>
      <c r="BR20" s="24"/>
      <c r="BS20" s="43">
        <v>0.0</v>
      </c>
      <c r="BT20" s="43">
        <v>0.0</v>
      </c>
      <c r="BU20" s="43">
        <v>0.0</v>
      </c>
      <c r="BV20" s="43">
        <v>1.0</v>
      </c>
      <c r="BW20" s="24"/>
      <c r="BX20" s="43">
        <v>1.0</v>
      </c>
      <c r="BY20" s="43">
        <v>0.0</v>
      </c>
      <c r="BZ20" s="43">
        <v>1.0</v>
      </c>
      <c r="CA20" s="43">
        <v>0.0</v>
      </c>
      <c r="CB20" s="43">
        <v>0.0</v>
      </c>
      <c r="CC20" s="43">
        <v>1.0</v>
      </c>
      <c r="CD20" s="43">
        <v>1.0</v>
      </c>
      <c r="CE20" s="13"/>
      <c r="CF20" s="43">
        <v>1.0</v>
      </c>
      <c r="CG20" s="43">
        <v>0.0</v>
      </c>
      <c r="CH20" s="24"/>
      <c r="CI20" s="43">
        <v>0.0</v>
      </c>
      <c r="CJ20" s="43">
        <v>1.0</v>
      </c>
      <c r="CK20" s="43">
        <v>0.0</v>
      </c>
      <c r="CL20" s="24"/>
      <c r="CM20" s="43">
        <v>0.0</v>
      </c>
      <c r="CN20" s="43">
        <v>0.0</v>
      </c>
      <c r="CO20" s="43">
        <v>0.0</v>
      </c>
      <c r="CP20" s="43">
        <v>1.0</v>
      </c>
      <c r="CQ20" s="43">
        <v>1.0</v>
      </c>
      <c r="CR20" s="43">
        <v>0.0</v>
      </c>
      <c r="CS20" s="43">
        <v>0.0</v>
      </c>
      <c r="CT20" s="43">
        <v>0.0</v>
      </c>
      <c r="CU20" s="24"/>
      <c r="CV20" s="13"/>
      <c r="CW20" s="24"/>
      <c r="CX20" s="24"/>
      <c r="CY20" s="43">
        <v>0.0</v>
      </c>
      <c r="CZ20" s="43">
        <v>0.0</v>
      </c>
      <c r="DA20" s="13"/>
      <c r="DB20" s="43">
        <v>0.0</v>
      </c>
      <c r="DC20" s="43">
        <v>0.0</v>
      </c>
      <c r="DD20" s="43">
        <v>0.0</v>
      </c>
      <c r="DE20" s="24"/>
      <c r="DF20" s="43">
        <v>0.0</v>
      </c>
      <c r="DG20" s="24"/>
      <c r="DH20" s="43">
        <v>1.0</v>
      </c>
      <c r="DI20" s="24"/>
      <c r="DJ20" s="43">
        <v>0.0</v>
      </c>
      <c r="DK20" s="43">
        <v>0.0</v>
      </c>
      <c r="DL20" s="43">
        <v>0.0</v>
      </c>
      <c r="DM20" s="13"/>
      <c r="DN20" s="43">
        <v>1.0</v>
      </c>
      <c r="DO20" s="24"/>
      <c r="DP20" s="13"/>
      <c r="DQ20" s="46">
        <v>1.0</v>
      </c>
      <c r="DR20" s="45"/>
      <c r="DS20" s="46">
        <v>1.0</v>
      </c>
      <c r="DT20" s="46">
        <v>1.0</v>
      </c>
      <c r="DU20" s="45"/>
      <c r="DV20" s="45"/>
      <c r="DW20" s="46">
        <v>1.0</v>
      </c>
      <c r="DX20" s="46">
        <v>1.0</v>
      </c>
      <c r="DY20" s="45"/>
      <c r="DZ20" s="46">
        <v>1.0</v>
      </c>
      <c r="EA20" s="46">
        <v>1.0</v>
      </c>
      <c r="EB20" s="47"/>
      <c r="EC20" s="17"/>
      <c r="ED20" s="51"/>
      <c r="EE20" s="46">
        <v>1.0</v>
      </c>
      <c r="EF20" s="45"/>
      <c r="EG20" s="45"/>
      <c r="EH20" s="46">
        <v>1.0</v>
      </c>
      <c r="EI20" s="45"/>
      <c r="EJ20" s="46">
        <v>1.0</v>
      </c>
      <c r="EK20" s="46">
        <v>1.0</v>
      </c>
      <c r="EL20" s="47"/>
      <c r="EM20" s="17"/>
      <c r="EN20" s="53">
        <v>1.0</v>
      </c>
      <c r="EO20" s="17"/>
      <c r="EP20" s="48">
        <v>1.0</v>
      </c>
      <c r="EQ20" s="45"/>
      <c r="ER20" s="45"/>
      <c r="ES20" s="45"/>
      <c r="ET20" s="45"/>
      <c r="EU20" s="45"/>
      <c r="EV20" s="45"/>
      <c r="EW20" s="45"/>
      <c r="EX20" s="45"/>
      <c r="EY20" s="45"/>
      <c r="EZ20" s="24"/>
      <c r="FA20" s="24"/>
      <c r="FB20" s="24"/>
    </row>
    <row r="21">
      <c r="A21" s="13"/>
      <c r="B21" s="40">
        <v>1.0</v>
      </c>
      <c r="C21" s="50">
        <v>17.0</v>
      </c>
      <c r="D21" s="42" t="s">
        <v>142</v>
      </c>
      <c r="E21" s="43">
        <v>0.0</v>
      </c>
      <c r="F21" s="43">
        <v>0.0</v>
      </c>
      <c r="G21" s="43">
        <v>0.0</v>
      </c>
      <c r="H21" s="43">
        <v>0.0</v>
      </c>
      <c r="I21" s="43">
        <v>0.0</v>
      </c>
      <c r="J21" s="43">
        <v>0.0</v>
      </c>
      <c r="K21" s="43">
        <v>0.0</v>
      </c>
      <c r="L21" s="13"/>
      <c r="M21" s="43">
        <v>0.0</v>
      </c>
      <c r="N21" s="43">
        <v>0.0</v>
      </c>
      <c r="O21" s="24"/>
      <c r="P21" s="24"/>
      <c r="Q21" s="43">
        <v>0.0</v>
      </c>
      <c r="R21" s="43">
        <v>1.0</v>
      </c>
      <c r="S21" s="24"/>
      <c r="T21" s="43">
        <v>0.0</v>
      </c>
      <c r="U21" s="43">
        <v>0.0</v>
      </c>
      <c r="V21" s="24"/>
      <c r="W21" s="13"/>
      <c r="X21" s="43">
        <v>0.0</v>
      </c>
      <c r="Y21" s="43">
        <v>0.0</v>
      </c>
      <c r="Z21" s="24"/>
      <c r="AA21" s="43">
        <v>1.0</v>
      </c>
      <c r="AB21" s="43">
        <v>1.0</v>
      </c>
      <c r="AC21" s="43">
        <v>1.0</v>
      </c>
      <c r="AD21" s="43">
        <v>1.0</v>
      </c>
      <c r="AE21" s="43">
        <v>0.0</v>
      </c>
      <c r="AF21" s="13"/>
      <c r="AG21" s="43">
        <v>1.0</v>
      </c>
      <c r="AH21" s="43">
        <v>0.0</v>
      </c>
      <c r="AI21" s="24"/>
      <c r="AJ21" s="43">
        <v>0.0</v>
      </c>
      <c r="AK21" s="43">
        <v>0.0</v>
      </c>
      <c r="AL21" s="43">
        <v>1.0</v>
      </c>
      <c r="AM21" s="43">
        <v>1.0</v>
      </c>
      <c r="AN21" s="13"/>
      <c r="AO21" s="43">
        <v>1.0</v>
      </c>
      <c r="AP21" s="24"/>
      <c r="AQ21" s="43">
        <v>1.0</v>
      </c>
      <c r="AR21" s="43">
        <v>1.0</v>
      </c>
      <c r="AS21" s="43">
        <v>0.0</v>
      </c>
      <c r="AT21" s="24"/>
      <c r="AU21" s="43">
        <v>1.0</v>
      </c>
      <c r="AV21" s="24"/>
      <c r="AW21" s="13"/>
      <c r="AX21" s="43">
        <v>0.0</v>
      </c>
      <c r="AY21" s="24"/>
      <c r="AZ21" s="43">
        <v>0.0</v>
      </c>
      <c r="BA21" s="43">
        <v>0.0</v>
      </c>
      <c r="BB21" s="43">
        <v>1.0</v>
      </c>
      <c r="BC21" s="13"/>
      <c r="BD21" s="24"/>
      <c r="BE21" s="13"/>
      <c r="BF21" s="43">
        <v>1.0</v>
      </c>
      <c r="BG21" s="43">
        <v>0.0</v>
      </c>
      <c r="BH21" s="43"/>
      <c r="BI21" s="43">
        <v>1.0</v>
      </c>
      <c r="BJ21" s="24"/>
      <c r="BK21" s="24"/>
      <c r="BL21" s="43">
        <v>1.0</v>
      </c>
      <c r="BM21" s="43">
        <v>0.0</v>
      </c>
      <c r="BN21" s="43">
        <v>0.0</v>
      </c>
      <c r="BO21" s="24"/>
      <c r="BP21" s="43">
        <v>0.0</v>
      </c>
      <c r="BQ21" s="13"/>
      <c r="BR21" s="24"/>
      <c r="BS21" s="43">
        <v>0.0</v>
      </c>
      <c r="BT21" s="43">
        <v>0.0</v>
      </c>
      <c r="BU21" s="43">
        <v>0.0</v>
      </c>
      <c r="BV21" s="43">
        <v>1.0</v>
      </c>
      <c r="BW21" s="24"/>
      <c r="BX21" s="43">
        <v>1.0</v>
      </c>
      <c r="BY21" s="43">
        <v>0.0</v>
      </c>
      <c r="BZ21" s="43">
        <v>1.0</v>
      </c>
      <c r="CA21" s="43">
        <v>0.0</v>
      </c>
      <c r="CB21" s="43">
        <v>0.0</v>
      </c>
      <c r="CC21" s="43">
        <v>1.0</v>
      </c>
      <c r="CD21" s="43">
        <v>1.0</v>
      </c>
      <c r="CE21" s="13"/>
      <c r="CF21" s="43">
        <v>1.0</v>
      </c>
      <c r="CG21" s="43">
        <v>0.0</v>
      </c>
      <c r="CH21" s="24"/>
      <c r="CI21" s="43">
        <v>0.0</v>
      </c>
      <c r="CJ21" s="43">
        <v>1.0</v>
      </c>
      <c r="CK21" s="43">
        <v>0.0</v>
      </c>
      <c r="CL21" s="24"/>
      <c r="CM21" s="43">
        <v>0.0</v>
      </c>
      <c r="CN21" s="43">
        <v>0.0</v>
      </c>
      <c r="CO21" s="43">
        <v>0.0</v>
      </c>
      <c r="CP21" s="43">
        <v>1.0</v>
      </c>
      <c r="CQ21" s="43">
        <v>1.0</v>
      </c>
      <c r="CR21" s="43">
        <v>0.0</v>
      </c>
      <c r="CS21" s="43">
        <v>0.0</v>
      </c>
      <c r="CT21" s="43">
        <v>0.0</v>
      </c>
      <c r="CU21" s="24"/>
      <c r="CV21" s="13"/>
      <c r="CW21" s="24"/>
      <c r="CX21" s="24"/>
      <c r="CY21" s="43">
        <v>0.0</v>
      </c>
      <c r="CZ21" s="43">
        <v>0.0</v>
      </c>
      <c r="DA21" s="13"/>
      <c r="DB21" s="43">
        <v>0.0</v>
      </c>
      <c r="DC21" s="43">
        <v>0.0</v>
      </c>
      <c r="DD21" s="43">
        <v>0.0</v>
      </c>
      <c r="DE21" s="24"/>
      <c r="DF21" s="43">
        <v>0.0</v>
      </c>
      <c r="DG21" s="24"/>
      <c r="DH21" s="43">
        <v>1.0</v>
      </c>
      <c r="DI21" s="24"/>
      <c r="DJ21" s="43">
        <v>0.0</v>
      </c>
      <c r="DK21" s="43">
        <v>0.0</v>
      </c>
      <c r="DL21" s="43">
        <v>0.0</v>
      </c>
      <c r="DM21" s="13"/>
      <c r="DN21" s="43">
        <v>1.0</v>
      </c>
      <c r="DO21" s="24"/>
      <c r="DP21" s="13"/>
      <c r="DQ21" s="46">
        <v>1.0</v>
      </c>
      <c r="DR21" s="45"/>
      <c r="DS21" s="46">
        <v>1.0</v>
      </c>
      <c r="DT21" s="46">
        <v>1.0</v>
      </c>
      <c r="DU21" s="45"/>
      <c r="DV21" s="45"/>
      <c r="DW21" s="46">
        <v>1.0</v>
      </c>
      <c r="DX21" s="46">
        <v>1.0</v>
      </c>
      <c r="DY21" s="45"/>
      <c r="DZ21" s="46">
        <v>1.0</v>
      </c>
      <c r="EA21" s="46">
        <v>1.0</v>
      </c>
      <c r="EB21" s="47"/>
      <c r="EC21" s="17"/>
      <c r="ED21" s="51"/>
      <c r="EE21" s="46">
        <v>1.0</v>
      </c>
      <c r="EF21" s="45"/>
      <c r="EG21" s="45"/>
      <c r="EH21" s="46">
        <v>1.0</v>
      </c>
      <c r="EI21" s="45"/>
      <c r="EJ21" s="46">
        <v>1.0</v>
      </c>
      <c r="EK21" s="46">
        <v>1.0</v>
      </c>
      <c r="EL21" s="47"/>
      <c r="EM21" s="17"/>
      <c r="EN21" s="53">
        <v>1.0</v>
      </c>
      <c r="EO21" s="17"/>
      <c r="EP21" s="48">
        <v>1.0</v>
      </c>
      <c r="EQ21" s="45"/>
      <c r="ER21" s="45"/>
      <c r="ES21" s="45"/>
      <c r="ET21" s="45"/>
      <c r="EU21" s="45"/>
      <c r="EV21" s="45"/>
      <c r="EW21" s="45"/>
      <c r="EX21" s="45"/>
      <c r="EY21" s="45"/>
      <c r="EZ21" s="24"/>
      <c r="FA21" s="24"/>
      <c r="FB21" s="24"/>
    </row>
    <row r="22">
      <c r="A22" s="13"/>
      <c r="B22" s="54">
        <v>3.0</v>
      </c>
      <c r="C22" s="41">
        <v>18.0</v>
      </c>
      <c r="D22" s="55" t="s">
        <v>143</v>
      </c>
      <c r="E22" s="43">
        <v>3.0</v>
      </c>
      <c r="F22" s="56">
        <v>2.0</v>
      </c>
      <c r="G22" s="56">
        <v>2.0</v>
      </c>
      <c r="H22" s="43">
        <v>3.0</v>
      </c>
      <c r="I22" s="56">
        <v>2.0</v>
      </c>
      <c r="J22" s="43">
        <v>3.0</v>
      </c>
      <c r="K22" s="43">
        <v>3.0</v>
      </c>
      <c r="L22" s="13"/>
      <c r="M22" s="56">
        <v>2.0</v>
      </c>
      <c r="N22" s="43">
        <v>3.0</v>
      </c>
      <c r="O22" s="24"/>
      <c r="P22" s="24"/>
      <c r="Q22" s="56">
        <v>2.0</v>
      </c>
      <c r="R22" s="43">
        <v>3.0</v>
      </c>
      <c r="S22" s="24"/>
      <c r="T22" s="43">
        <v>3.0</v>
      </c>
      <c r="U22" s="56">
        <v>2.0</v>
      </c>
      <c r="V22" s="24"/>
      <c r="W22" s="13"/>
      <c r="X22" s="56">
        <v>2.0</v>
      </c>
      <c r="Y22" s="56">
        <v>2.0</v>
      </c>
      <c r="Z22" s="24"/>
      <c r="AA22" s="43">
        <v>3.0</v>
      </c>
      <c r="AB22" s="43">
        <v>3.0</v>
      </c>
      <c r="AC22" s="56">
        <v>2.0</v>
      </c>
      <c r="AD22" s="56">
        <v>2.0</v>
      </c>
      <c r="AE22" s="56">
        <v>2.0</v>
      </c>
      <c r="AF22" s="13"/>
      <c r="AG22" s="56">
        <v>2.0</v>
      </c>
      <c r="AH22" s="56">
        <v>2.0</v>
      </c>
      <c r="AI22" s="24"/>
      <c r="AJ22" s="56">
        <v>2.0</v>
      </c>
      <c r="AK22" s="56">
        <v>2.0</v>
      </c>
      <c r="AL22" s="56">
        <v>2.0</v>
      </c>
      <c r="AM22" s="56">
        <v>2.0</v>
      </c>
      <c r="AN22" s="13"/>
      <c r="AO22" s="56">
        <v>2.0</v>
      </c>
      <c r="AP22" s="24"/>
      <c r="AQ22" s="43">
        <v>3.0</v>
      </c>
      <c r="AR22" s="43">
        <v>3.0</v>
      </c>
      <c r="AS22" s="43">
        <v>3.0</v>
      </c>
      <c r="AT22" s="24"/>
      <c r="AU22" s="43">
        <v>3.0</v>
      </c>
      <c r="AV22" s="24"/>
      <c r="AW22" s="13"/>
      <c r="AX22" s="56">
        <v>2.0</v>
      </c>
      <c r="AY22" s="24"/>
      <c r="AZ22" s="56">
        <v>2.0</v>
      </c>
      <c r="BA22" s="56">
        <v>2.0</v>
      </c>
      <c r="BB22" s="56">
        <v>2.0</v>
      </c>
      <c r="BC22" s="13"/>
      <c r="BD22" s="24"/>
      <c r="BE22" s="13"/>
      <c r="BF22" s="56">
        <v>2.0</v>
      </c>
      <c r="BG22" s="43">
        <v>3.0</v>
      </c>
      <c r="BH22" s="24"/>
      <c r="BI22" s="56">
        <v>2.0</v>
      </c>
      <c r="BJ22" s="24"/>
      <c r="BK22" s="24"/>
      <c r="BL22" s="43">
        <v>3.0</v>
      </c>
      <c r="BM22" s="56">
        <v>2.0</v>
      </c>
      <c r="BN22" s="43">
        <v>3.0</v>
      </c>
      <c r="BO22" s="24"/>
      <c r="BP22" s="43">
        <v>3.0</v>
      </c>
      <c r="BQ22" s="13"/>
      <c r="BR22" s="24"/>
      <c r="BS22" s="43">
        <v>3.0</v>
      </c>
      <c r="BT22" s="56">
        <v>2.0</v>
      </c>
      <c r="BU22" s="56">
        <v>2.0</v>
      </c>
      <c r="BV22" s="43">
        <v>3.0</v>
      </c>
      <c r="BW22" s="24"/>
      <c r="BX22" s="43">
        <v>3.0</v>
      </c>
      <c r="BY22" s="56">
        <v>2.0</v>
      </c>
      <c r="BZ22" s="56">
        <v>2.0</v>
      </c>
      <c r="CA22" s="56">
        <v>2.0</v>
      </c>
      <c r="CB22" s="56">
        <v>2.0</v>
      </c>
      <c r="CC22" s="43">
        <v>3.0</v>
      </c>
      <c r="CD22" s="56">
        <v>2.0</v>
      </c>
      <c r="CE22" s="13"/>
      <c r="CF22" s="43">
        <v>3.0</v>
      </c>
      <c r="CG22" s="56">
        <v>2.0</v>
      </c>
      <c r="CH22" s="24"/>
      <c r="CI22" s="57">
        <v>3.0</v>
      </c>
      <c r="CJ22" s="56">
        <v>2.0</v>
      </c>
      <c r="CK22" s="57">
        <v>3.0</v>
      </c>
      <c r="CL22" s="24"/>
      <c r="CM22" s="56">
        <v>2.0</v>
      </c>
      <c r="CN22" s="56">
        <v>2.0</v>
      </c>
      <c r="CO22" s="56">
        <v>2.0</v>
      </c>
      <c r="CP22" s="56">
        <v>2.0</v>
      </c>
      <c r="CQ22" s="56">
        <v>2.0</v>
      </c>
      <c r="CR22" s="43">
        <v>3.0</v>
      </c>
      <c r="CS22" s="56">
        <v>2.0</v>
      </c>
      <c r="CT22" s="56">
        <v>2.0</v>
      </c>
      <c r="CU22" s="24"/>
      <c r="CV22" s="13"/>
      <c r="CW22" s="24"/>
      <c r="CX22" s="24"/>
      <c r="CY22" s="56">
        <v>2.0</v>
      </c>
      <c r="CZ22" s="56">
        <v>2.0</v>
      </c>
      <c r="DA22" s="13"/>
      <c r="DB22" s="43">
        <v>3.0</v>
      </c>
      <c r="DC22" s="56">
        <v>2.0</v>
      </c>
      <c r="DD22" s="56">
        <v>2.0</v>
      </c>
      <c r="DE22" s="24"/>
      <c r="DF22" s="43">
        <v>3.0</v>
      </c>
      <c r="DG22" s="24"/>
      <c r="DH22" s="43">
        <v>3.0</v>
      </c>
      <c r="DI22" s="24"/>
      <c r="DJ22" s="56">
        <v>2.0</v>
      </c>
      <c r="DK22" s="56">
        <v>2.0</v>
      </c>
      <c r="DL22" s="56">
        <v>2.0</v>
      </c>
      <c r="DM22" s="13"/>
      <c r="DN22" s="56">
        <v>2.0</v>
      </c>
      <c r="DO22" s="24"/>
      <c r="DP22" s="13"/>
      <c r="DQ22" s="58">
        <v>2.0</v>
      </c>
      <c r="DR22" s="45"/>
      <c r="DS22" s="46">
        <v>3.0</v>
      </c>
      <c r="DT22" s="46">
        <v>3.0</v>
      </c>
      <c r="DU22" s="45"/>
      <c r="DV22" s="45"/>
      <c r="DW22" s="46">
        <v>3.0</v>
      </c>
      <c r="DX22" s="46">
        <v>3.0</v>
      </c>
      <c r="DY22" s="45"/>
      <c r="DZ22" s="58">
        <v>2.0</v>
      </c>
      <c r="EA22" s="46">
        <v>3.0</v>
      </c>
      <c r="EB22" s="47"/>
      <c r="EC22" s="17"/>
      <c r="ED22" s="51"/>
      <c r="EE22" s="46">
        <v>3.0</v>
      </c>
      <c r="EF22" s="45"/>
      <c r="EG22" s="45"/>
      <c r="EH22" s="46">
        <v>3.0</v>
      </c>
      <c r="EI22" s="45"/>
      <c r="EJ22" s="46">
        <v>3.0</v>
      </c>
      <c r="EK22" s="58">
        <v>2.0</v>
      </c>
      <c r="EL22" s="47"/>
      <c r="EM22" s="17"/>
      <c r="EN22" s="53">
        <v>3.0</v>
      </c>
      <c r="EO22" s="17"/>
      <c r="EP22" s="48">
        <v>3.0</v>
      </c>
      <c r="EQ22" s="45"/>
      <c r="ER22" s="45"/>
      <c r="ES22" s="45"/>
      <c r="ET22" s="45"/>
      <c r="EU22" s="45"/>
      <c r="EV22" s="45"/>
      <c r="EW22" s="45"/>
      <c r="EX22" s="45"/>
      <c r="EY22" s="45"/>
      <c r="EZ22" s="24"/>
      <c r="FA22" s="24"/>
      <c r="FB22" s="24"/>
    </row>
    <row r="23">
      <c r="A23" s="13"/>
      <c r="B23" s="54">
        <v>3.0</v>
      </c>
      <c r="C23" s="41">
        <v>19.0</v>
      </c>
      <c r="D23" s="55" t="s">
        <v>144</v>
      </c>
      <c r="E23" s="43">
        <v>3.0</v>
      </c>
      <c r="F23" s="43">
        <v>3.0</v>
      </c>
      <c r="G23" s="43">
        <v>3.0</v>
      </c>
      <c r="H23" s="43">
        <v>3.0</v>
      </c>
      <c r="I23" s="43">
        <v>3.0</v>
      </c>
      <c r="J23" s="43">
        <v>3.0</v>
      </c>
      <c r="K23" s="43">
        <v>3.0</v>
      </c>
      <c r="L23" s="13"/>
      <c r="M23" s="43">
        <v>3.0</v>
      </c>
      <c r="N23" s="43">
        <v>3.0</v>
      </c>
      <c r="O23" s="24"/>
      <c r="P23" s="24"/>
      <c r="Q23" s="43">
        <v>3.0</v>
      </c>
      <c r="R23" s="43">
        <v>3.0</v>
      </c>
      <c r="S23" s="24"/>
      <c r="T23" s="43">
        <v>3.0</v>
      </c>
      <c r="U23" s="43">
        <v>3.0</v>
      </c>
      <c r="V23" s="24"/>
      <c r="W23" s="13"/>
      <c r="X23" s="43">
        <v>3.0</v>
      </c>
      <c r="Y23" s="43">
        <v>3.0</v>
      </c>
      <c r="Z23" s="24"/>
      <c r="AA23" s="43">
        <v>3.0</v>
      </c>
      <c r="AB23" s="43">
        <v>3.0</v>
      </c>
      <c r="AC23" s="43">
        <v>3.0</v>
      </c>
      <c r="AD23" s="43">
        <v>3.0</v>
      </c>
      <c r="AE23" s="43">
        <v>3.0</v>
      </c>
      <c r="AF23" s="13"/>
      <c r="AG23" s="43">
        <v>3.0</v>
      </c>
      <c r="AH23" s="43">
        <v>3.0</v>
      </c>
      <c r="AI23" s="24"/>
      <c r="AJ23" s="43">
        <v>3.0</v>
      </c>
      <c r="AK23" s="43">
        <v>3.0</v>
      </c>
      <c r="AL23" s="43">
        <v>3.0</v>
      </c>
      <c r="AM23" s="43">
        <v>3.0</v>
      </c>
      <c r="AN23" s="13"/>
      <c r="AO23" s="43">
        <v>3.0</v>
      </c>
      <c r="AP23" s="24"/>
      <c r="AQ23" s="43">
        <v>3.0</v>
      </c>
      <c r="AR23" s="43">
        <v>3.0</v>
      </c>
      <c r="AS23" s="43">
        <v>3.0</v>
      </c>
      <c r="AT23" s="24"/>
      <c r="AU23" s="43">
        <v>3.0</v>
      </c>
      <c r="AV23" s="24"/>
      <c r="AW23" s="13"/>
      <c r="AX23" s="43">
        <v>3.0</v>
      </c>
      <c r="AY23" s="24"/>
      <c r="AZ23" s="43">
        <v>3.0</v>
      </c>
      <c r="BA23" s="43">
        <v>3.0</v>
      </c>
      <c r="BB23" s="43">
        <v>3.0</v>
      </c>
      <c r="BC23" s="13"/>
      <c r="BD23" s="24"/>
      <c r="BE23" s="13"/>
      <c r="BF23" s="43">
        <v>3.0</v>
      </c>
      <c r="BG23" s="43">
        <v>3.0</v>
      </c>
      <c r="BH23" s="24"/>
      <c r="BI23" s="43">
        <v>3.0</v>
      </c>
      <c r="BJ23" s="24"/>
      <c r="BK23" s="24"/>
      <c r="BL23" s="43">
        <v>3.0</v>
      </c>
      <c r="BM23" s="43">
        <v>3.0</v>
      </c>
      <c r="BN23" s="43">
        <v>3.0</v>
      </c>
      <c r="BO23" s="24"/>
      <c r="BP23" s="43">
        <v>3.0</v>
      </c>
      <c r="BQ23" s="13"/>
      <c r="BR23" s="24"/>
      <c r="BS23" s="43">
        <v>3.0</v>
      </c>
      <c r="BT23" s="43">
        <v>3.0</v>
      </c>
      <c r="BU23" s="43">
        <v>3.0</v>
      </c>
      <c r="BV23" s="43">
        <v>3.0</v>
      </c>
      <c r="BW23" s="24"/>
      <c r="BX23" s="43">
        <v>3.0</v>
      </c>
      <c r="BY23" s="43">
        <v>3.0</v>
      </c>
      <c r="BZ23" s="43">
        <v>3.0</v>
      </c>
      <c r="CA23" s="43">
        <v>3.0</v>
      </c>
      <c r="CB23" s="43">
        <v>3.0</v>
      </c>
      <c r="CC23" s="43">
        <v>3.0</v>
      </c>
      <c r="CD23" s="43">
        <v>3.0</v>
      </c>
      <c r="CE23" s="13"/>
      <c r="CF23" s="43">
        <v>3.0</v>
      </c>
      <c r="CG23" s="43">
        <v>3.0</v>
      </c>
      <c r="CH23" s="24"/>
      <c r="CI23" s="43">
        <v>3.0</v>
      </c>
      <c r="CJ23" s="43">
        <v>3.0</v>
      </c>
      <c r="CK23" s="43">
        <v>3.0</v>
      </c>
      <c r="CL23" s="24"/>
      <c r="CM23" s="43">
        <v>3.0</v>
      </c>
      <c r="CN23" s="43">
        <v>3.0</v>
      </c>
      <c r="CO23" s="43">
        <v>3.0</v>
      </c>
      <c r="CP23" s="43">
        <v>3.0</v>
      </c>
      <c r="CQ23" s="43">
        <v>3.0</v>
      </c>
      <c r="CR23" s="43">
        <v>3.0</v>
      </c>
      <c r="CS23" s="43">
        <v>3.0</v>
      </c>
      <c r="CT23" s="43">
        <v>3.0</v>
      </c>
      <c r="CU23" s="24"/>
      <c r="CV23" s="13"/>
      <c r="CW23" s="24"/>
      <c r="CX23" s="24"/>
      <c r="CY23" s="43">
        <v>3.0</v>
      </c>
      <c r="CZ23" s="43">
        <v>3.0</v>
      </c>
      <c r="DA23" s="13"/>
      <c r="DB23" s="43">
        <v>3.0</v>
      </c>
      <c r="DC23" s="43">
        <v>3.0</v>
      </c>
      <c r="DD23" s="43">
        <v>3.0</v>
      </c>
      <c r="DE23" s="24"/>
      <c r="DF23" s="43">
        <v>3.0</v>
      </c>
      <c r="DG23" s="24"/>
      <c r="DH23" s="43">
        <v>3.0</v>
      </c>
      <c r="DI23" s="24"/>
      <c r="DJ23" s="43">
        <v>3.0</v>
      </c>
      <c r="DK23" s="43">
        <v>3.0</v>
      </c>
      <c r="DL23" s="43">
        <v>3.0</v>
      </c>
      <c r="DM23" s="13"/>
      <c r="DN23" s="43">
        <v>3.0</v>
      </c>
      <c r="DO23" s="24"/>
      <c r="DP23" s="13"/>
      <c r="DQ23" s="46">
        <v>3.0</v>
      </c>
      <c r="DR23" s="45"/>
      <c r="DS23" s="46">
        <v>3.0</v>
      </c>
      <c r="DT23" s="46">
        <v>3.0</v>
      </c>
      <c r="DU23" s="45"/>
      <c r="DV23" s="45"/>
      <c r="DW23" s="46">
        <v>3.0</v>
      </c>
      <c r="DX23" s="46">
        <v>3.0</v>
      </c>
      <c r="DY23" s="45"/>
      <c r="DZ23" s="46">
        <v>3.0</v>
      </c>
      <c r="EA23" s="46">
        <v>3.0</v>
      </c>
      <c r="EB23" s="47"/>
      <c r="EC23" s="17"/>
      <c r="ED23" s="51"/>
      <c r="EE23" s="46">
        <v>3.0</v>
      </c>
      <c r="EF23" s="45"/>
      <c r="EG23" s="45"/>
      <c r="EH23" s="46">
        <v>3.0</v>
      </c>
      <c r="EI23" s="45"/>
      <c r="EJ23" s="46">
        <v>3.0</v>
      </c>
      <c r="EK23" s="46">
        <v>3.0</v>
      </c>
      <c r="EL23" s="47"/>
      <c r="EM23" s="17"/>
      <c r="EN23" s="53">
        <v>3.0</v>
      </c>
      <c r="EO23" s="17"/>
      <c r="EP23" s="48">
        <v>3.0</v>
      </c>
      <c r="EQ23" s="45"/>
      <c r="ER23" s="45"/>
      <c r="ES23" s="45"/>
      <c r="ET23" s="45"/>
      <c r="EU23" s="45"/>
      <c r="EV23" s="45"/>
      <c r="EW23" s="45"/>
      <c r="EX23" s="45"/>
      <c r="EY23" s="45"/>
      <c r="EZ23" s="24"/>
      <c r="FA23" s="24"/>
      <c r="FB23" s="24"/>
    </row>
    <row r="24">
      <c r="A24" s="13"/>
      <c r="B24" s="40">
        <v>1.0</v>
      </c>
      <c r="C24" s="41">
        <v>20.0</v>
      </c>
      <c r="D24" s="55" t="s">
        <v>145</v>
      </c>
      <c r="E24" s="43">
        <v>1.0</v>
      </c>
      <c r="F24" s="43">
        <v>1.0</v>
      </c>
      <c r="G24" s="43">
        <v>1.0</v>
      </c>
      <c r="H24" s="43">
        <v>1.0</v>
      </c>
      <c r="I24" s="43">
        <v>1.0</v>
      </c>
      <c r="J24" s="43">
        <v>1.0</v>
      </c>
      <c r="K24" s="43">
        <v>1.0</v>
      </c>
      <c r="L24" s="13"/>
      <c r="M24" s="43">
        <v>1.0</v>
      </c>
      <c r="N24" s="43">
        <v>1.0</v>
      </c>
      <c r="O24" s="24"/>
      <c r="P24" s="24"/>
      <c r="Q24" s="43">
        <v>1.0</v>
      </c>
      <c r="R24" s="43">
        <v>1.0</v>
      </c>
      <c r="S24" s="24"/>
      <c r="T24" s="43">
        <v>1.0</v>
      </c>
      <c r="U24" s="43">
        <v>1.0</v>
      </c>
      <c r="V24" s="24"/>
      <c r="W24" s="13"/>
      <c r="X24" s="43">
        <v>1.0</v>
      </c>
      <c r="Y24" s="43">
        <v>1.0</v>
      </c>
      <c r="Z24" s="24"/>
      <c r="AA24" s="43">
        <v>1.0</v>
      </c>
      <c r="AB24" s="43">
        <v>1.0</v>
      </c>
      <c r="AC24" s="43">
        <v>1.0</v>
      </c>
      <c r="AD24" s="43">
        <v>1.0</v>
      </c>
      <c r="AE24" s="43">
        <v>1.0</v>
      </c>
      <c r="AF24" s="13"/>
      <c r="AG24" s="43">
        <v>1.0</v>
      </c>
      <c r="AH24" s="43">
        <v>1.0</v>
      </c>
      <c r="AI24" s="24"/>
      <c r="AJ24" s="43">
        <v>1.0</v>
      </c>
      <c r="AK24" s="43">
        <v>1.0</v>
      </c>
      <c r="AL24" s="43">
        <v>1.0</v>
      </c>
      <c r="AM24" s="43">
        <v>1.0</v>
      </c>
      <c r="AN24" s="13"/>
      <c r="AO24" s="43">
        <v>1.0</v>
      </c>
      <c r="AP24" s="24"/>
      <c r="AQ24" s="43">
        <v>1.0</v>
      </c>
      <c r="AR24" s="43">
        <v>1.0</v>
      </c>
      <c r="AS24" s="43">
        <v>1.0</v>
      </c>
      <c r="AT24" s="24"/>
      <c r="AU24" s="43">
        <v>1.0</v>
      </c>
      <c r="AV24" s="24"/>
      <c r="AW24" s="13"/>
      <c r="AX24" s="43">
        <v>1.0</v>
      </c>
      <c r="AY24" s="24"/>
      <c r="AZ24" s="43">
        <v>1.0</v>
      </c>
      <c r="BA24" s="43">
        <v>1.0</v>
      </c>
      <c r="BB24" s="43">
        <v>1.0</v>
      </c>
      <c r="BC24" s="13"/>
      <c r="BD24" s="24"/>
      <c r="BE24" s="13"/>
      <c r="BF24" s="43">
        <v>1.0</v>
      </c>
      <c r="BG24" s="43">
        <v>1.0</v>
      </c>
      <c r="BH24" s="24"/>
      <c r="BI24" s="43">
        <v>1.0</v>
      </c>
      <c r="BJ24" s="24"/>
      <c r="BK24" s="24"/>
      <c r="BL24" s="43">
        <v>1.0</v>
      </c>
      <c r="BM24" s="43">
        <v>1.0</v>
      </c>
      <c r="BN24" s="43">
        <v>1.0</v>
      </c>
      <c r="BO24" s="24"/>
      <c r="BP24" s="43">
        <v>1.0</v>
      </c>
      <c r="BQ24" s="13"/>
      <c r="BR24" s="24"/>
      <c r="BS24" s="43">
        <v>1.0</v>
      </c>
      <c r="BT24" s="43">
        <v>1.0</v>
      </c>
      <c r="BU24" s="43">
        <v>1.0</v>
      </c>
      <c r="BV24" s="43">
        <v>1.0</v>
      </c>
      <c r="BW24" s="24"/>
      <c r="BX24" s="43">
        <v>1.0</v>
      </c>
      <c r="BY24" s="43">
        <v>1.0</v>
      </c>
      <c r="BZ24" s="43">
        <v>1.0</v>
      </c>
      <c r="CA24" s="43">
        <v>1.0</v>
      </c>
      <c r="CB24" s="43">
        <v>1.0</v>
      </c>
      <c r="CC24" s="43">
        <v>1.0</v>
      </c>
      <c r="CD24" s="43">
        <v>1.0</v>
      </c>
      <c r="CE24" s="13"/>
      <c r="CF24" s="43">
        <v>1.0</v>
      </c>
      <c r="CG24" s="43">
        <v>1.0</v>
      </c>
      <c r="CH24" s="24"/>
      <c r="CI24" s="43">
        <v>1.0</v>
      </c>
      <c r="CJ24" s="43">
        <v>1.0</v>
      </c>
      <c r="CK24" s="43">
        <v>1.0</v>
      </c>
      <c r="CL24" s="24"/>
      <c r="CM24" s="43">
        <v>1.0</v>
      </c>
      <c r="CN24" s="43">
        <v>1.0</v>
      </c>
      <c r="CO24" s="43">
        <v>1.0</v>
      </c>
      <c r="CP24" s="43">
        <v>1.0</v>
      </c>
      <c r="CQ24" s="43">
        <v>1.0</v>
      </c>
      <c r="CR24" s="43">
        <v>1.0</v>
      </c>
      <c r="CS24" s="43">
        <v>1.0</v>
      </c>
      <c r="CT24" s="43">
        <v>1.0</v>
      </c>
      <c r="CU24" s="24"/>
      <c r="CV24" s="13"/>
      <c r="CW24" s="24"/>
      <c r="CX24" s="24"/>
      <c r="CY24" s="43">
        <v>1.0</v>
      </c>
      <c r="CZ24" s="43">
        <v>1.0</v>
      </c>
      <c r="DA24" s="13"/>
      <c r="DB24" s="43">
        <v>1.0</v>
      </c>
      <c r="DC24" s="43">
        <v>1.0</v>
      </c>
      <c r="DD24" s="43">
        <v>1.0</v>
      </c>
      <c r="DE24" s="24"/>
      <c r="DF24" s="43">
        <v>1.0</v>
      </c>
      <c r="DG24" s="24"/>
      <c r="DH24" s="43">
        <v>1.0</v>
      </c>
      <c r="DI24" s="24"/>
      <c r="DJ24" s="43">
        <v>1.0</v>
      </c>
      <c r="DK24" s="43">
        <v>1.0</v>
      </c>
      <c r="DL24" s="43">
        <v>1.0</v>
      </c>
      <c r="DM24" s="13"/>
      <c r="DN24" s="43">
        <v>1.0</v>
      </c>
      <c r="DO24" s="24"/>
      <c r="DP24" s="13"/>
      <c r="DQ24" s="46">
        <v>1.0</v>
      </c>
      <c r="DR24" s="45"/>
      <c r="DS24" s="46">
        <v>1.0</v>
      </c>
      <c r="DT24" s="46">
        <v>1.0</v>
      </c>
      <c r="DU24" s="45"/>
      <c r="DV24" s="45"/>
      <c r="DW24" s="46">
        <v>1.0</v>
      </c>
      <c r="DX24" s="46">
        <v>1.0</v>
      </c>
      <c r="DY24" s="45"/>
      <c r="DZ24" s="46">
        <v>1.0</v>
      </c>
      <c r="EA24" s="46">
        <v>1.0</v>
      </c>
      <c r="EB24" s="47"/>
      <c r="EC24" s="17"/>
      <c r="ED24" s="51"/>
      <c r="EE24" s="46">
        <v>1.0</v>
      </c>
      <c r="EF24" s="45"/>
      <c r="EG24" s="45"/>
      <c r="EH24" s="46">
        <v>1.0</v>
      </c>
      <c r="EI24" s="45"/>
      <c r="EJ24" s="46">
        <v>1.0</v>
      </c>
      <c r="EK24" s="46">
        <v>1.0</v>
      </c>
      <c r="EL24" s="47"/>
      <c r="EM24" s="17"/>
      <c r="EN24" s="53">
        <v>1.0</v>
      </c>
      <c r="EO24" s="17"/>
      <c r="EP24" s="48">
        <v>1.0</v>
      </c>
      <c r="EQ24" s="45"/>
      <c r="ER24" s="45"/>
      <c r="ES24" s="45"/>
      <c r="ET24" s="45"/>
      <c r="EU24" s="45"/>
      <c r="EV24" s="45"/>
      <c r="EW24" s="45"/>
      <c r="EX24" s="45"/>
      <c r="EY24" s="45"/>
      <c r="EZ24" s="24"/>
      <c r="FA24" s="24"/>
      <c r="FB24" s="24"/>
    </row>
    <row r="25">
      <c r="A25" s="13"/>
      <c r="B25" s="40">
        <v>1.0</v>
      </c>
      <c r="C25" s="41">
        <v>21.0</v>
      </c>
      <c r="D25" s="42" t="s">
        <v>146</v>
      </c>
      <c r="E25" s="43">
        <v>1.0</v>
      </c>
      <c r="F25" s="43">
        <v>1.0</v>
      </c>
      <c r="G25" s="43">
        <v>1.0</v>
      </c>
      <c r="H25" s="43">
        <v>1.0</v>
      </c>
      <c r="I25" s="43">
        <v>1.0</v>
      </c>
      <c r="J25" s="43">
        <v>1.0</v>
      </c>
      <c r="K25" s="43">
        <v>1.0</v>
      </c>
      <c r="L25" s="13"/>
      <c r="M25" s="43">
        <v>1.0</v>
      </c>
      <c r="N25" s="43">
        <v>1.0</v>
      </c>
      <c r="O25" s="24"/>
      <c r="P25" s="24"/>
      <c r="Q25" s="43">
        <v>1.0</v>
      </c>
      <c r="R25" s="43">
        <v>1.0</v>
      </c>
      <c r="S25" s="24"/>
      <c r="T25" s="43">
        <v>1.0</v>
      </c>
      <c r="U25" s="43">
        <v>1.0</v>
      </c>
      <c r="V25" s="24"/>
      <c r="W25" s="13"/>
      <c r="X25" s="43">
        <v>1.0</v>
      </c>
      <c r="Y25" s="43">
        <v>1.0</v>
      </c>
      <c r="Z25" s="24"/>
      <c r="AA25" s="43">
        <v>1.0</v>
      </c>
      <c r="AB25" s="43">
        <v>1.0</v>
      </c>
      <c r="AC25" s="43">
        <v>1.0</v>
      </c>
      <c r="AD25" s="43">
        <v>1.0</v>
      </c>
      <c r="AE25" s="43">
        <v>1.0</v>
      </c>
      <c r="AF25" s="13"/>
      <c r="AG25" s="43">
        <v>1.0</v>
      </c>
      <c r="AH25" s="43">
        <v>1.0</v>
      </c>
      <c r="AI25" s="24"/>
      <c r="AJ25" s="43">
        <v>1.0</v>
      </c>
      <c r="AK25" s="43">
        <v>1.0</v>
      </c>
      <c r="AL25" s="43">
        <v>1.0</v>
      </c>
      <c r="AM25" s="43">
        <v>1.0</v>
      </c>
      <c r="AN25" s="13"/>
      <c r="AO25" s="43">
        <v>1.0</v>
      </c>
      <c r="AP25" s="24"/>
      <c r="AQ25" s="43">
        <v>1.0</v>
      </c>
      <c r="AR25" s="43">
        <v>1.0</v>
      </c>
      <c r="AS25" s="43">
        <v>1.0</v>
      </c>
      <c r="AT25" s="24"/>
      <c r="AU25" s="43">
        <v>1.0</v>
      </c>
      <c r="AV25" s="24"/>
      <c r="AW25" s="13"/>
      <c r="AX25" s="43">
        <v>1.0</v>
      </c>
      <c r="AY25" s="24"/>
      <c r="AZ25" s="43">
        <v>1.0</v>
      </c>
      <c r="BA25" s="43">
        <v>1.0</v>
      </c>
      <c r="BB25" s="43">
        <v>1.0</v>
      </c>
      <c r="BC25" s="13"/>
      <c r="BD25" s="24"/>
      <c r="BE25" s="13"/>
      <c r="BF25" s="43">
        <v>1.0</v>
      </c>
      <c r="BG25" s="43">
        <v>1.0</v>
      </c>
      <c r="BH25" s="24"/>
      <c r="BI25" s="43">
        <v>1.0</v>
      </c>
      <c r="BJ25" s="24"/>
      <c r="BK25" s="24"/>
      <c r="BL25" s="43">
        <v>1.0</v>
      </c>
      <c r="BM25" s="43">
        <v>1.0</v>
      </c>
      <c r="BN25" s="43">
        <v>1.0</v>
      </c>
      <c r="BO25" s="24"/>
      <c r="BP25" s="43">
        <v>1.0</v>
      </c>
      <c r="BQ25" s="13"/>
      <c r="BR25" s="24"/>
      <c r="BS25" s="43">
        <v>1.0</v>
      </c>
      <c r="BT25" s="43">
        <v>1.0</v>
      </c>
      <c r="BU25" s="43">
        <v>1.0</v>
      </c>
      <c r="BV25" s="43">
        <v>1.0</v>
      </c>
      <c r="BW25" s="24"/>
      <c r="BX25" s="43">
        <v>1.0</v>
      </c>
      <c r="BY25" s="43">
        <v>1.0</v>
      </c>
      <c r="BZ25" s="43">
        <v>1.0</v>
      </c>
      <c r="CA25" s="43">
        <v>1.0</v>
      </c>
      <c r="CB25" s="43">
        <v>1.0</v>
      </c>
      <c r="CC25" s="43">
        <v>1.0</v>
      </c>
      <c r="CD25" s="43">
        <v>1.0</v>
      </c>
      <c r="CE25" s="13"/>
      <c r="CF25" s="43">
        <v>1.0</v>
      </c>
      <c r="CG25" s="43">
        <v>1.0</v>
      </c>
      <c r="CH25" s="24"/>
      <c r="CI25" s="43">
        <v>1.0</v>
      </c>
      <c r="CJ25" s="43">
        <v>1.0</v>
      </c>
      <c r="CK25" s="43">
        <v>1.0</v>
      </c>
      <c r="CL25" s="24"/>
      <c r="CM25" s="43">
        <v>1.0</v>
      </c>
      <c r="CN25" s="43">
        <v>1.0</v>
      </c>
      <c r="CO25" s="43">
        <v>1.0</v>
      </c>
      <c r="CP25" s="43">
        <v>1.0</v>
      </c>
      <c r="CQ25" s="43">
        <v>1.0</v>
      </c>
      <c r="CR25" s="43">
        <v>1.0</v>
      </c>
      <c r="CS25" s="43">
        <v>1.0</v>
      </c>
      <c r="CT25" s="43">
        <v>1.0</v>
      </c>
      <c r="CU25" s="24"/>
      <c r="CV25" s="13"/>
      <c r="CW25" s="24"/>
      <c r="CX25" s="24"/>
      <c r="CY25" s="43">
        <v>1.0</v>
      </c>
      <c r="CZ25" s="43">
        <v>1.0</v>
      </c>
      <c r="DA25" s="13"/>
      <c r="DB25" s="43">
        <v>1.0</v>
      </c>
      <c r="DC25" s="43">
        <v>1.0</v>
      </c>
      <c r="DD25" s="43">
        <v>1.0</v>
      </c>
      <c r="DE25" s="24"/>
      <c r="DF25" s="43">
        <v>1.0</v>
      </c>
      <c r="DG25" s="24"/>
      <c r="DH25" s="43">
        <v>1.0</v>
      </c>
      <c r="DI25" s="24"/>
      <c r="DJ25" s="43">
        <v>1.0</v>
      </c>
      <c r="DK25" s="43">
        <v>1.0</v>
      </c>
      <c r="DL25" s="43">
        <v>1.0</v>
      </c>
      <c r="DM25" s="13"/>
      <c r="DN25" s="43">
        <v>1.0</v>
      </c>
      <c r="DO25" s="24"/>
      <c r="DP25" s="13"/>
      <c r="DQ25" s="46">
        <v>1.0</v>
      </c>
      <c r="DR25" s="45"/>
      <c r="DS25" s="46">
        <v>1.0</v>
      </c>
      <c r="DT25" s="46">
        <v>1.0</v>
      </c>
      <c r="DU25" s="45"/>
      <c r="DV25" s="45"/>
      <c r="DW25" s="46">
        <v>1.0</v>
      </c>
      <c r="DX25" s="46">
        <v>1.0</v>
      </c>
      <c r="DY25" s="45"/>
      <c r="DZ25" s="46">
        <v>1.0</v>
      </c>
      <c r="EA25" s="46">
        <v>1.0</v>
      </c>
      <c r="EB25" s="47"/>
      <c r="EC25" s="17"/>
      <c r="ED25" s="51"/>
      <c r="EE25" s="46">
        <v>1.0</v>
      </c>
      <c r="EF25" s="45"/>
      <c r="EG25" s="45"/>
      <c r="EH25" s="46">
        <v>1.0</v>
      </c>
      <c r="EI25" s="45"/>
      <c r="EJ25" s="46">
        <v>1.0</v>
      </c>
      <c r="EK25" s="46">
        <v>1.0</v>
      </c>
      <c r="EL25" s="47"/>
      <c r="EM25" s="17"/>
      <c r="EN25" s="53">
        <v>1.0</v>
      </c>
      <c r="EO25" s="17"/>
      <c r="EP25" s="48">
        <v>1.0</v>
      </c>
      <c r="EQ25" s="45"/>
      <c r="ER25" s="45"/>
      <c r="ES25" s="45"/>
      <c r="ET25" s="45"/>
      <c r="EU25" s="45"/>
      <c r="EV25" s="45"/>
      <c r="EW25" s="45"/>
      <c r="EX25" s="45"/>
      <c r="EY25" s="45"/>
      <c r="EZ25" s="24"/>
      <c r="FA25" s="24"/>
      <c r="FB25" s="24"/>
    </row>
    <row r="26">
      <c r="A26" s="13"/>
      <c r="B26" s="54">
        <v>0.0</v>
      </c>
      <c r="C26" s="41">
        <v>22.0</v>
      </c>
      <c r="D26" s="59" t="s">
        <v>147</v>
      </c>
      <c r="E26" s="43" t="s">
        <v>148</v>
      </c>
      <c r="F26" s="43" t="s">
        <v>149</v>
      </c>
      <c r="G26" s="43" t="s">
        <v>149</v>
      </c>
      <c r="H26" s="43" t="s">
        <v>148</v>
      </c>
      <c r="I26" s="43" t="s">
        <v>149</v>
      </c>
      <c r="J26" s="43" t="s">
        <v>148</v>
      </c>
      <c r="K26" s="43" t="s">
        <v>148</v>
      </c>
      <c r="L26" s="13"/>
      <c r="M26" s="43" t="s">
        <v>149</v>
      </c>
      <c r="N26" s="43" t="s">
        <v>148</v>
      </c>
      <c r="O26" s="24"/>
      <c r="P26" s="24"/>
      <c r="Q26" s="43" t="s">
        <v>149</v>
      </c>
      <c r="R26" s="43" t="s">
        <v>148</v>
      </c>
      <c r="S26" s="24"/>
      <c r="T26" s="43" t="s">
        <v>150</v>
      </c>
      <c r="U26" s="43" t="s">
        <v>149</v>
      </c>
      <c r="V26" s="24"/>
      <c r="W26" s="13"/>
      <c r="X26" s="43" t="s">
        <v>149</v>
      </c>
      <c r="Y26" s="43" t="s">
        <v>149</v>
      </c>
      <c r="Z26" s="24"/>
      <c r="AA26" s="43" t="s">
        <v>148</v>
      </c>
      <c r="AB26" s="43" t="s">
        <v>151</v>
      </c>
      <c r="AC26" s="43" t="s">
        <v>149</v>
      </c>
      <c r="AD26" s="43" t="s">
        <v>149</v>
      </c>
      <c r="AE26" s="43" t="s">
        <v>149</v>
      </c>
      <c r="AF26" s="13"/>
      <c r="AG26" s="43" t="s">
        <v>149</v>
      </c>
      <c r="AH26" s="43" t="s">
        <v>149</v>
      </c>
      <c r="AI26" s="24"/>
      <c r="AJ26" s="43" t="s">
        <v>149</v>
      </c>
      <c r="AK26" s="43" t="s">
        <v>149</v>
      </c>
      <c r="AL26" s="43" t="s">
        <v>149</v>
      </c>
      <c r="AM26" s="43" t="s">
        <v>149</v>
      </c>
      <c r="AN26" s="13"/>
      <c r="AO26" s="43" t="s">
        <v>149</v>
      </c>
      <c r="AP26" s="24"/>
      <c r="AQ26" s="43" t="s">
        <v>148</v>
      </c>
      <c r="AR26" s="43" t="s">
        <v>152</v>
      </c>
      <c r="AS26" s="43" t="s">
        <v>153</v>
      </c>
      <c r="AT26" s="24"/>
      <c r="AU26" s="43" t="s">
        <v>148</v>
      </c>
      <c r="AV26" s="24"/>
      <c r="AW26" s="13"/>
      <c r="AX26" s="43" t="s">
        <v>149</v>
      </c>
      <c r="AY26" s="24"/>
      <c r="AZ26" s="43" t="s">
        <v>149</v>
      </c>
      <c r="BA26" s="43" t="s">
        <v>149</v>
      </c>
      <c r="BB26" s="43" t="s">
        <v>149</v>
      </c>
      <c r="BC26" s="13"/>
      <c r="BD26" s="24"/>
      <c r="BE26" s="13"/>
      <c r="BF26" s="43" t="s">
        <v>149</v>
      </c>
      <c r="BG26" s="43" t="s">
        <v>148</v>
      </c>
      <c r="BH26" s="24"/>
      <c r="BI26" s="43" t="s">
        <v>149</v>
      </c>
      <c r="BJ26" s="24"/>
      <c r="BK26" s="24"/>
      <c r="BL26" s="43" t="s">
        <v>148</v>
      </c>
      <c r="BM26" s="43" t="s">
        <v>149</v>
      </c>
      <c r="BN26" s="43" t="s">
        <v>152</v>
      </c>
      <c r="BO26" s="24"/>
      <c r="BP26" s="43" t="s">
        <v>148</v>
      </c>
      <c r="BQ26" s="13"/>
      <c r="BR26" s="24"/>
      <c r="BS26" s="43" t="s">
        <v>152</v>
      </c>
      <c r="BT26" s="43" t="s">
        <v>149</v>
      </c>
      <c r="BU26" s="43" t="s">
        <v>149</v>
      </c>
      <c r="BV26" s="43" t="s">
        <v>148</v>
      </c>
      <c r="BW26" s="24"/>
      <c r="BX26" s="43" t="s">
        <v>148</v>
      </c>
      <c r="BY26" s="43" t="s">
        <v>149</v>
      </c>
      <c r="BZ26" s="43" t="s">
        <v>149</v>
      </c>
      <c r="CA26" s="43" t="s">
        <v>149</v>
      </c>
      <c r="CB26" s="43" t="s">
        <v>149</v>
      </c>
      <c r="CC26" s="43" t="s">
        <v>148</v>
      </c>
      <c r="CD26" s="43" t="s">
        <v>149</v>
      </c>
      <c r="CE26" s="13"/>
      <c r="CF26" s="43" t="s">
        <v>148</v>
      </c>
      <c r="CG26" s="43" t="s">
        <v>149</v>
      </c>
      <c r="CH26" s="24"/>
      <c r="CI26" s="43" t="s">
        <v>154</v>
      </c>
      <c r="CJ26" s="43" t="s">
        <v>149</v>
      </c>
      <c r="CK26" s="43" t="s">
        <v>148</v>
      </c>
      <c r="CL26" s="24"/>
      <c r="CM26" s="43" t="s">
        <v>149</v>
      </c>
      <c r="CN26" s="43" t="s">
        <v>149</v>
      </c>
      <c r="CO26" s="43" t="s">
        <v>149</v>
      </c>
      <c r="CP26" s="43" t="s">
        <v>149</v>
      </c>
      <c r="CQ26" s="43" t="s">
        <v>149</v>
      </c>
      <c r="CR26" s="43" t="s">
        <v>148</v>
      </c>
      <c r="CS26" s="43" t="s">
        <v>149</v>
      </c>
      <c r="CT26" s="43" t="s">
        <v>149</v>
      </c>
      <c r="CU26" s="24"/>
      <c r="CV26" s="13"/>
      <c r="CW26" s="24"/>
      <c r="CX26" s="24"/>
      <c r="CY26" s="43" t="s">
        <v>149</v>
      </c>
      <c r="CZ26" s="43" t="s">
        <v>149</v>
      </c>
      <c r="DA26" s="13"/>
      <c r="DB26" s="43" t="s">
        <v>148</v>
      </c>
      <c r="DC26" s="43" t="s">
        <v>149</v>
      </c>
      <c r="DD26" s="43" t="s">
        <v>149</v>
      </c>
      <c r="DE26" s="24"/>
      <c r="DF26" s="43" t="s">
        <v>152</v>
      </c>
      <c r="DG26" s="24"/>
      <c r="DH26" s="43" t="s">
        <v>152</v>
      </c>
      <c r="DI26" s="24"/>
      <c r="DJ26" s="43" t="s">
        <v>149</v>
      </c>
      <c r="DK26" s="43" t="s">
        <v>149</v>
      </c>
      <c r="DL26" s="43" t="s">
        <v>149</v>
      </c>
      <c r="DM26" s="13"/>
      <c r="DN26" s="43" t="s">
        <v>149</v>
      </c>
      <c r="DO26" s="24"/>
      <c r="DP26" s="13"/>
      <c r="DQ26" s="43" t="s">
        <v>149</v>
      </c>
      <c r="DR26" s="45"/>
      <c r="DS26" s="46" t="s">
        <v>148</v>
      </c>
      <c r="DT26" s="46" t="s">
        <v>148</v>
      </c>
      <c r="DU26" s="45"/>
      <c r="DV26" s="45"/>
      <c r="DW26" s="46" t="s">
        <v>148</v>
      </c>
      <c r="DX26" s="46" t="s">
        <v>148</v>
      </c>
      <c r="DY26" s="45"/>
      <c r="DZ26" s="46" t="s">
        <v>149</v>
      </c>
      <c r="EA26" s="46" t="s">
        <v>148</v>
      </c>
      <c r="EB26" s="47"/>
      <c r="EC26" s="17"/>
      <c r="ED26" s="51"/>
      <c r="EE26" s="46" t="s">
        <v>148</v>
      </c>
      <c r="EF26" s="45"/>
      <c r="EG26" s="45"/>
      <c r="EH26" s="46" t="s">
        <v>148</v>
      </c>
      <c r="EI26" s="45"/>
      <c r="EJ26" s="46" t="s">
        <v>148</v>
      </c>
      <c r="EK26" s="46" t="s">
        <v>149</v>
      </c>
      <c r="EL26" s="47"/>
      <c r="EM26" s="17"/>
      <c r="EN26" s="53" t="s">
        <v>148</v>
      </c>
      <c r="EO26" s="17"/>
      <c r="EP26" s="48" t="s">
        <v>148</v>
      </c>
      <c r="EQ26" s="45"/>
      <c r="ER26" s="45"/>
      <c r="ES26" s="45"/>
      <c r="ET26" s="45"/>
      <c r="EU26" s="45"/>
      <c r="EV26" s="45"/>
      <c r="EW26" s="45"/>
      <c r="EX26" s="45"/>
      <c r="EY26" s="45"/>
      <c r="EZ26" s="24"/>
      <c r="FA26" s="24"/>
      <c r="FB26" s="24"/>
    </row>
    <row r="27">
      <c r="A27" s="13"/>
      <c r="B27" s="54">
        <v>0.0</v>
      </c>
      <c r="C27" s="41">
        <v>23.0</v>
      </c>
      <c r="D27" s="59" t="s">
        <v>155</v>
      </c>
      <c r="E27" s="43" t="s">
        <v>156</v>
      </c>
      <c r="F27" s="24"/>
      <c r="G27" s="24"/>
      <c r="H27" s="43" t="s">
        <v>156</v>
      </c>
      <c r="I27" s="24"/>
      <c r="J27" s="43" t="s">
        <v>156</v>
      </c>
      <c r="K27" s="24"/>
      <c r="L27" s="13"/>
      <c r="M27" s="24"/>
      <c r="N27" s="24"/>
      <c r="O27" s="24"/>
      <c r="P27" s="24"/>
      <c r="Q27" s="24"/>
      <c r="R27" s="43" t="s">
        <v>156</v>
      </c>
      <c r="S27" s="24"/>
      <c r="T27" s="24"/>
      <c r="U27" s="24"/>
      <c r="V27" s="24"/>
      <c r="W27" s="13"/>
      <c r="X27" s="24"/>
      <c r="Y27" s="24"/>
      <c r="Z27" s="24"/>
      <c r="AA27" s="24"/>
      <c r="AB27" s="24"/>
      <c r="AC27" s="24"/>
      <c r="AD27" s="24"/>
      <c r="AE27" s="24"/>
      <c r="AF27" s="13"/>
      <c r="AG27" s="24"/>
      <c r="AH27" s="24"/>
      <c r="AI27" s="24"/>
      <c r="AJ27" s="24"/>
      <c r="AK27" s="24"/>
      <c r="AL27" s="24"/>
      <c r="AM27" s="24"/>
      <c r="AN27" s="13"/>
      <c r="AO27" s="24"/>
      <c r="AP27" s="24"/>
      <c r="AQ27" s="43" t="s">
        <v>156</v>
      </c>
      <c r="AR27" s="43" t="s">
        <v>156</v>
      </c>
      <c r="AS27" s="24"/>
      <c r="AT27" s="24"/>
      <c r="AU27" s="24"/>
      <c r="AV27" s="24"/>
      <c r="AW27" s="13"/>
      <c r="AX27" s="24"/>
      <c r="AY27" s="24"/>
      <c r="AZ27" s="24"/>
      <c r="BA27" s="24"/>
      <c r="BB27" s="24"/>
      <c r="BC27" s="13"/>
      <c r="BD27" s="24"/>
      <c r="BE27" s="13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3"/>
      <c r="BR27" s="24"/>
      <c r="BS27" s="24"/>
      <c r="BT27" s="24"/>
      <c r="BU27" s="24"/>
      <c r="BV27" s="43" t="s">
        <v>156</v>
      </c>
      <c r="BW27" s="24"/>
      <c r="BX27" s="43" t="s">
        <v>156</v>
      </c>
      <c r="BY27" s="24"/>
      <c r="BZ27" s="24"/>
      <c r="CA27" s="24"/>
      <c r="CB27" s="24"/>
      <c r="CC27" s="24"/>
      <c r="CD27" s="24"/>
      <c r="CE27" s="13"/>
      <c r="CF27" s="24"/>
      <c r="CG27" s="24"/>
      <c r="CH27" s="24"/>
      <c r="CI27" s="24"/>
      <c r="CJ27" s="24"/>
      <c r="CK27" s="43" t="s">
        <v>156</v>
      </c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13"/>
      <c r="CW27" s="24"/>
      <c r="CX27" s="24"/>
      <c r="CY27" s="24"/>
      <c r="CZ27" s="24"/>
      <c r="DA27" s="13"/>
      <c r="DB27" s="24"/>
      <c r="DC27" s="24"/>
      <c r="DD27" s="24"/>
      <c r="DE27" s="24"/>
      <c r="DF27" s="43" t="s">
        <v>156</v>
      </c>
      <c r="DG27" s="24"/>
      <c r="DH27" s="43" t="s">
        <v>156</v>
      </c>
      <c r="DI27" s="24"/>
      <c r="DJ27" s="24"/>
      <c r="DK27" s="24"/>
      <c r="DL27" s="24"/>
      <c r="DM27" s="13"/>
      <c r="DN27" s="24"/>
      <c r="DO27" s="24"/>
      <c r="DP27" s="13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7"/>
      <c r="EC27" s="17"/>
      <c r="ED27" s="51"/>
      <c r="EE27" s="46" t="s">
        <v>156</v>
      </c>
      <c r="EF27" s="45"/>
      <c r="EG27" s="45"/>
      <c r="EH27" s="46" t="s">
        <v>156</v>
      </c>
      <c r="EI27" s="45"/>
      <c r="EJ27" s="45"/>
      <c r="EK27" s="45"/>
      <c r="EL27" s="47"/>
      <c r="EM27" s="17"/>
      <c r="EN27" s="49"/>
      <c r="EO27" s="17"/>
      <c r="EP27" s="51"/>
      <c r="EQ27" s="45"/>
      <c r="ER27" s="45"/>
      <c r="ES27" s="45"/>
      <c r="ET27" s="45"/>
      <c r="EU27" s="45"/>
      <c r="EV27" s="45"/>
      <c r="EW27" s="45"/>
      <c r="EX27" s="45"/>
      <c r="EY27" s="45"/>
      <c r="EZ27" s="24"/>
      <c r="FA27" s="24"/>
      <c r="FB27" s="24"/>
    </row>
    <row r="28">
      <c r="A28" s="13"/>
      <c r="B28" s="60">
        <v>5.0</v>
      </c>
      <c r="C28" s="61">
        <v>24.0</v>
      </c>
      <c r="D28" s="62" t="s">
        <v>157</v>
      </c>
      <c r="E28" s="43">
        <v>5.0</v>
      </c>
      <c r="F28" s="24"/>
      <c r="G28" s="24"/>
      <c r="H28" s="56">
        <v>0.0</v>
      </c>
      <c r="I28" s="24"/>
      <c r="J28" s="43">
        <v>5.0</v>
      </c>
      <c r="K28" s="24"/>
      <c r="L28" s="13"/>
      <c r="M28" s="24"/>
      <c r="N28" s="24"/>
      <c r="O28" s="24"/>
      <c r="P28" s="24"/>
      <c r="Q28" s="24"/>
      <c r="R28" s="43">
        <v>5.0</v>
      </c>
      <c r="S28" s="24"/>
      <c r="T28" s="24"/>
      <c r="U28" s="24"/>
      <c r="V28" s="24"/>
      <c r="W28" s="13"/>
      <c r="X28" s="24"/>
      <c r="Y28" s="24"/>
      <c r="Z28" s="24"/>
      <c r="AA28" s="24"/>
      <c r="AB28" s="24"/>
      <c r="AC28" s="24"/>
      <c r="AD28" s="24"/>
      <c r="AE28" s="24"/>
      <c r="AF28" s="13"/>
      <c r="AG28" s="24"/>
      <c r="AH28" s="24"/>
      <c r="AI28" s="24"/>
      <c r="AJ28" s="24"/>
      <c r="AK28" s="24"/>
      <c r="AL28" s="24"/>
      <c r="AM28" s="24"/>
      <c r="AN28" s="13"/>
      <c r="AO28" s="24"/>
      <c r="AP28" s="24"/>
      <c r="AQ28" s="43">
        <v>5.0</v>
      </c>
      <c r="AR28" s="43">
        <v>5.0</v>
      </c>
      <c r="AS28" s="24"/>
      <c r="AT28" s="24"/>
      <c r="AU28" s="24"/>
      <c r="AV28" s="24"/>
      <c r="AW28" s="13"/>
      <c r="AX28" s="24"/>
      <c r="AY28" s="24"/>
      <c r="AZ28" s="24"/>
      <c r="BA28" s="24"/>
      <c r="BB28" s="24"/>
      <c r="BC28" s="13"/>
      <c r="BD28" s="24"/>
      <c r="BE28" s="13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13"/>
      <c r="BR28" s="24"/>
      <c r="BS28" s="24"/>
      <c r="BT28" s="24"/>
      <c r="BU28" s="24"/>
      <c r="BV28" s="43">
        <v>5.0</v>
      </c>
      <c r="BW28" s="24"/>
      <c r="BX28" s="43">
        <v>5.0</v>
      </c>
      <c r="BY28" s="24"/>
      <c r="BZ28" s="24"/>
      <c r="CA28" s="24"/>
      <c r="CB28" s="24"/>
      <c r="CC28" s="24"/>
      <c r="CD28" s="24"/>
      <c r="CE28" s="13"/>
      <c r="CF28" s="24"/>
      <c r="CG28" s="24"/>
      <c r="CH28" s="24"/>
      <c r="CI28" s="24"/>
      <c r="CJ28" s="24"/>
      <c r="CK28" s="43">
        <v>5.0</v>
      </c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13"/>
      <c r="CW28" s="24"/>
      <c r="CX28" s="24"/>
      <c r="CY28" s="24"/>
      <c r="CZ28" s="24"/>
      <c r="DA28" s="13"/>
      <c r="DB28" s="24"/>
      <c r="DC28" s="24"/>
      <c r="DD28" s="24"/>
      <c r="DE28" s="24"/>
      <c r="DF28" s="43">
        <v>5.0</v>
      </c>
      <c r="DG28" s="24"/>
      <c r="DH28" s="43">
        <v>5.0</v>
      </c>
      <c r="DI28" s="24"/>
      <c r="DJ28" s="24"/>
      <c r="DK28" s="24"/>
      <c r="DL28" s="24"/>
      <c r="DM28" s="13"/>
      <c r="DN28" s="24"/>
      <c r="DO28" s="24"/>
      <c r="DP28" s="13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7"/>
      <c r="EC28" s="17"/>
      <c r="ED28" s="51"/>
      <c r="EE28" s="46">
        <v>5.0</v>
      </c>
      <c r="EF28" s="45"/>
      <c r="EG28" s="45"/>
      <c r="EH28" s="46">
        <v>5.0</v>
      </c>
      <c r="EI28" s="46"/>
      <c r="EJ28" s="45"/>
      <c r="EK28" s="45"/>
      <c r="EL28" s="47"/>
      <c r="EM28" s="17"/>
      <c r="EN28" s="49"/>
      <c r="EO28" s="17"/>
      <c r="EP28" s="51"/>
      <c r="EQ28" s="45"/>
      <c r="ER28" s="45"/>
      <c r="ES28" s="45"/>
      <c r="ET28" s="45"/>
      <c r="EU28" s="45"/>
      <c r="EV28" s="45"/>
      <c r="EW28" s="45"/>
      <c r="EX28" s="45"/>
      <c r="EY28" s="45"/>
      <c r="EZ28" s="24"/>
      <c r="FA28" s="24"/>
      <c r="FB28" s="24"/>
    </row>
    <row r="29">
      <c r="A29" s="13"/>
      <c r="B29" s="61">
        <v>1.0</v>
      </c>
      <c r="C29" s="63">
        <v>25.0</v>
      </c>
      <c r="D29" s="42" t="s">
        <v>158</v>
      </c>
      <c r="E29" s="43">
        <v>1.0</v>
      </c>
      <c r="F29" s="24"/>
      <c r="G29" s="24"/>
      <c r="H29" s="43">
        <v>1.0</v>
      </c>
      <c r="I29" s="24"/>
      <c r="J29" s="43">
        <v>1.0</v>
      </c>
      <c r="K29" s="24"/>
      <c r="L29" s="13"/>
      <c r="M29" s="24"/>
      <c r="N29" s="24"/>
      <c r="O29" s="24"/>
      <c r="P29" s="24"/>
      <c r="Q29" s="24"/>
      <c r="R29" s="43">
        <v>1.0</v>
      </c>
      <c r="S29" s="24"/>
      <c r="T29" s="24"/>
      <c r="U29" s="24"/>
      <c r="V29" s="24"/>
      <c r="W29" s="13"/>
      <c r="X29" s="24"/>
      <c r="Y29" s="24"/>
      <c r="Z29" s="24"/>
      <c r="AA29" s="24"/>
      <c r="AB29" s="24"/>
      <c r="AC29" s="24"/>
      <c r="AD29" s="24"/>
      <c r="AE29" s="24"/>
      <c r="AF29" s="13"/>
      <c r="AG29" s="24"/>
      <c r="AH29" s="24"/>
      <c r="AI29" s="24"/>
      <c r="AJ29" s="24"/>
      <c r="AK29" s="24"/>
      <c r="AL29" s="24"/>
      <c r="AM29" s="24"/>
      <c r="AN29" s="13"/>
      <c r="AO29" s="24"/>
      <c r="AP29" s="24"/>
      <c r="AQ29" s="43">
        <v>1.0</v>
      </c>
      <c r="AR29" s="43">
        <v>1.0</v>
      </c>
      <c r="AS29" s="24"/>
      <c r="AT29" s="24"/>
      <c r="AU29" s="24"/>
      <c r="AV29" s="24"/>
      <c r="AW29" s="13"/>
      <c r="AX29" s="24"/>
      <c r="AY29" s="24"/>
      <c r="AZ29" s="24"/>
      <c r="BA29" s="24"/>
      <c r="BB29" s="24"/>
      <c r="BC29" s="13"/>
      <c r="BD29" s="24"/>
      <c r="BE29" s="13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13"/>
      <c r="BR29" s="24"/>
      <c r="BS29" s="24"/>
      <c r="BT29" s="24"/>
      <c r="BU29" s="24"/>
      <c r="BV29" s="43">
        <v>1.0</v>
      </c>
      <c r="BW29" s="24"/>
      <c r="BX29" s="43">
        <v>1.0</v>
      </c>
      <c r="BY29" s="24"/>
      <c r="BZ29" s="24"/>
      <c r="CA29" s="24"/>
      <c r="CB29" s="24"/>
      <c r="CC29" s="24"/>
      <c r="CD29" s="24"/>
      <c r="CE29" s="13"/>
      <c r="CF29" s="24"/>
      <c r="CG29" s="24"/>
      <c r="CH29" s="24"/>
      <c r="CI29" s="24"/>
      <c r="CJ29" s="24"/>
      <c r="CK29" s="43">
        <v>1.0</v>
      </c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13"/>
      <c r="CW29" s="24"/>
      <c r="CX29" s="24"/>
      <c r="CY29" s="24"/>
      <c r="CZ29" s="24"/>
      <c r="DA29" s="13"/>
      <c r="DB29" s="24"/>
      <c r="DC29" s="24"/>
      <c r="DD29" s="24"/>
      <c r="DE29" s="24"/>
      <c r="DF29" s="43">
        <v>1.0</v>
      </c>
      <c r="DG29" s="24"/>
      <c r="DH29" s="43">
        <v>1.0</v>
      </c>
      <c r="DI29" s="24"/>
      <c r="DJ29" s="24"/>
      <c r="DK29" s="24"/>
      <c r="DL29" s="24"/>
      <c r="DM29" s="13"/>
      <c r="DN29" s="24"/>
      <c r="DO29" s="24"/>
      <c r="DP29" s="13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7"/>
      <c r="EC29" s="17"/>
      <c r="ED29" s="51"/>
      <c r="EE29" s="46">
        <v>1.0</v>
      </c>
      <c r="EF29" s="45"/>
      <c r="EG29" s="45"/>
      <c r="EH29" s="46">
        <v>1.0</v>
      </c>
      <c r="EI29" s="45"/>
      <c r="EJ29" s="45"/>
      <c r="EK29" s="45"/>
      <c r="EL29" s="47"/>
      <c r="EM29" s="17"/>
      <c r="EN29" s="49"/>
      <c r="EO29" s="17"/>
      <c r="EP29" s="51"/>
      <c r="EQ29" s="45"/>
      <c r="ER29" s="45"/>
      <c r="ES29" s="45"/>
      <c r="ET29" s="45"/>
      <c r="EU29" s="45"/>
      <c r="EV29" s="45"/>
      <c r="EW29" s="45"/>
      <c r="EX29" s="45"/>
      <c r="EY29" s="45"/>
      <c r="EZ29" s="24"/>
      <c r="FA29" s="24"/>
      <c r="FB29" s="24"/>
    </row>
    <row r="30">
      <c r="A30" s="13"/>
      <c r="B30" s="61">
        <v>1.0</v>
      </c>
      <c r="C30" s="61">
        <v>26.0</v>
      </c>
      <c r="D30" s="64" t="s">
        <v>159</v>
      </c>
      <c r="E30" s="43">
        <v>1.0</v>
      </c>
      <c r="F30" s="24"/>
      <c r="G30" s="24"/>
      <c r="H30" s="43">
        <v>1.0</v>
      </c>
      <c r="I30" s="24"/>
      <c r="J30" s="43">
        <v>1.0</v>
      </c>
      <c r="K30" s="24"/>
      <c r="L30" s="13"/>
      <c r="M30" s="24"/>
      <c r="N30" s="24"/>
      <c r="O30" s="24"/>
      <c r="P30" s="24"/>
      <c r="Q30" s="24"/>
      <c r="R30" s="43">
        <v>1.0</v>
      </c>
      <c r="S30" s="24"/>
      <c r="T30" s="24"/>
      <c r="U30" s="24"/>
      <c r="V30" s="24"/>
      <c r="W30" s="13"/>
      <c r="X30" s="24"/>
      <c r="Y30" s="24"/>
      <c r="Z30" s="24"/>
      <c r="AA30" s="24"/>
      <c r="AB30" s="24"/>
      <c r="AC30" s="24"/>
      <c r="AD30" s="24"/>
      <c r="AE30" s="24"/>
      <c r="AF30" s="13"/>
      <c r="AG30" s="24"/>
      <c r="AH30" s="24"/>
      <c r="AI30" s="24"/>
      <c r="AJ30" s="24"/>
      <c r="AK30" s="24"/>
      <c r="AL30" s="24"/>
      <c r="AM30" s="24"/>
      <c r="AN30" s="13"/>
      <c r="AO30" s="24"/>
      <c r="AP30" s="24"/>
      <c r="AQ30" s="43">
        <v>1.0</v>
      </c>
      <c r="AR30" s="43">
        <v>1.0</v>
      </c>
      <c r="AS30" s="24"/>
      <c r="AT30" s="24"/>
      <c r="AU30" s="24"/>
      <c r="AV30" s="24"/>
      <c r="AW30" s="13"/>
      <c r="AX30" s="24"/>
      <c r="AY30" s="24"/>
      <c r="AZ30" s="24"/>
      <c r="BA30" s="24"/>
      <c r="BB30" s="24"/>
      <c r="BC30" s="13"/>
      <c r="BD30" s="24"/>
      <c r="BE30" s="13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13"/>
      <c r="BR30" s="24"/>
      <c r="BS30" s="24"/>
      <c r="BT30" s="24"/>
      <c r="BU30" s="24"/>
      <c r="BV30" s="43">
        <v>1.0</v>
      </c>
      <c r="BW30" s="24"/>
      <c r="BX30" s="43">
        <v>1.0</v>
      </c>
      <c r="BY30" s="24"/>
      <c r="BZ30" s="24"/>
      <c r="CA30" s="24"/>
      <c r="CB30" s="24"/>
      <c r="CC30" s="24"/>
      <c r="CD30" s="24"/>
      <c r="CE30" s="13"/>
      <c r="CF30" s="24"/>
      <c r="CG30" s="24"/>
      <c r="CH30" s="24"/>
      <c r="CI30" s="24"/>
      <c r="CJ30" s="24"/>
      <c r="CK30" s="43">
        <v>1.0</v>
      </c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13"/>
      <c r="CW30" s="24"/>
      <c r="CX30" s="24"/>
      <c r="CY30" s="24"/>
      <c r="CZ30" s="24"/>
      <c r="DA30" s="13"/>
      <c r="DB30" s="24"/>
      <c r="DC30" s="24"/>
      <c r="DD30" s="24"/>
      <c r="DE30" s="24"/>
      <c r="DF30" s="43">
        <v>1.0</v>
      </c>
      <c r="DG30" s="24"/>
      <c r="DH30" s="43">
        <v>1.0</v>
      </c>
      <c r="DI30" s="24"/>
      <c r="DJ30" s="24"/>
      <c r="DK30" s="24"/>
      <c r="DL30" s="24"/>
      <c r="DM30" s="13"/>
      <c r="DN30" s="24"/>
      <c r="DO30" s="24"/>
      <c r="DP30" s="13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7"/>
      <c r="EC30" s="17"/>
      <c r="ED30" s="51"/>
      <c r="EE30" s="46">
        <v>1.0</v>
      </c>
      <c r="EF30" s="45"/>
      <c r="EG30" s="45"/>
      <c r="EH30" s="46">
        <v>1.0</v>
      </c>
      <c r="EI30" s="45"/>
      <c r="EJ30" s="45"/>
      <c r="EK30" s="45"/>
      <c r="EL30" s="47"/>
      <c r="EM30" s="17"/>
      <c r="EN30" s="49"/>
      <c r="EO30" s="17"/>
      <c r="EP30" s="51"/>
      <c r="EQ30" s="45"/>
      <c r="ER30" s="45"/>
      <c r="ES30" s="45"/>
      <c r="ET30" s="45"/>
      <c r="EU30" s="45"/>
      <c r="EV30" s="45"/>
      <c r="EW30" s="45"/>
      <c r="EX30" s="45"/>
      <c r="EY30" s="45"/>
      <c r="EZ30" s="24"/>
      <c r="FA30" s="24"/>
      <c r="FB30" s="24"/>
    </row>
    <row r="31">
      <c r="A31" s="13"/>
      <c r="B31" s="61">
        <v>1.0</v>
      </c>
      <c r="C31" s="61">
        <v>27.0</v>
      </c>
      <c r="D31" s="64" t="s">
        <v>160</v>
      </c>
      <c r="E31" s="43">
        <v>1.0</v>
      </c>
      <c r="F31" s="24"/>
      <c r="G31" s="24"/>
      <c r="H31" s="43">
        <v>1.0</v>
      </c>
      <c r="I31" s="24"/>
      <c r="J31" s="43">
        <v>1.0</v>
      </c>
      <c r="K31" s="24"/>
      <c r="L31" s="13"/>
      <c r="M31" s="24"/>
      <c r="N31" s="24"/>
      <c r="O31" s="24"/>
      <c r="P31" s="24"/>
      <c r="Q31" s="24"/>
      <c r="R31" s="43">
        <v>1.0</v>
      </c>
      <c r="S31" s="24"/>
      <c r="T31" s="24"/>
      <c r="U31" s="24"/>
      <c r="V31" s="24"/>
      <c r="W31" s="13"/>
      <c r="X31" s="24"/>
      <c r="Y31" s="24"/>
      <c r="Z31" s="24"/>
      <c r="AA31" s="24"/>
      <c r="AB31" s="24"/>
      <c r="AC31" s="24"/>
      <c r="AD31" s="24"/>
      <c r="AE31" s="24"/>
      <c r="AF31" s="13"/>
      <c r="AG31" s="24"/>
      <c r="AH31" s="24"/>
      <c r="AI31" s="24"/>
      <c r="AJ31" s="24"/>
      <c r="AK31" s="24"/>
      <c r="AL31" s="24"/>
      <c r="AM31" s="24"/>
      <c r="AN31" s="13"/>
      <c r="AO31" s="24"/>
      <c r="AP31" s="24"/>
      <c r="AQ31" s="43">
        <v>1.0</v>
      </c>
      <c r="AR31" s="43">
        <v>1.0</v>
      </c>
      <c r="AS31" s="24"/>
      <c r="AT31" s="24"/>
      <c r="AU31" s="24"/>
      <c r="AV31" s="24"/>
      <c r="AW31" s="13"/>
      <c r="AX31" s="24"/>
      <c r="AY31" s="24"/>
      <c r="AZ31" s="24"/>
      <c r="BA31" s="24"/>
      <c r="BB31" s="24"/>
      <c r="BC31" s="13"/>
      <c r="BD31" s="24"/>
      <c r="BE31" s="13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13"/>
      <c r="BR31" s="24"/>
      <c r="BS31" s="24"/>
      <c r="BT31" s="24"/>
      <c r="BU31" s="24"/>
      <c r="BV31" s="43">
        <v>1.0</v>
      </c>
      <c r="BW31" s="24"/>
      <c r="BX31" s="43">
        <v>1.0</v>
      </c>
      <c r="BY31" s="24"/>
      <c r="BZ31" s="24"/>
      <c r="CA31" s="24"/>
      <c r="CB31" s="24"/>
      <c r="CC31" s="24"/>
      <c r="CD31" s="24"/>
      <c r="CE31" s="13"/>
      <c r="CF31" s="24"/>
      <c r="CG31" s="24"/>
      <c r="CH31" s="24"/>
      <c r="CI31" s="24"/>
      <c r="CJ31" s="24"/>
      <c r="CK31" s="43">
        <v>1.0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13"/>
      <c r="CW31" s="24"/>
      <c r="CX31" s="24"/>
      <c r="CY31" s="24"/>
      <c r="CZ31" s="24"/>
      <c r="DA31" s="13"/>
      <c r="DB31" s="24"/>
      <c r="DC31" s="24"/>
      <c r="DD31" s="24"/>
      <c r="DE31" s="24"/>
      <c r="DF31" s="43">
        <v>1.0</v>
      </c>
      <c r="DG31" s="24"/>
      <c r="DH31" s="43">
        <v>1.0</v>
      </c>
      <c r="DI31" s="24"/>
      <c r="DJ31" s="24"/>
      <c r="DK31" s="24"/>
      <c r="DL31" s="24"/>
      <c r="DM31" s="13"/>
      <c r="DN31" s="24"/>
      <c r="DO31" s="24"/>
      <c r="DP31" s="13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7"/>
      <c r="EC31" s="17"/>
      <c r="ED31" s="51"/>
      <c r="EE31" s="46">
        <v>1.0</v>
      </c>
      <c r="EF31" s="45"/>
      <c r="EG31" s="45"/>
      <c r="EH31" s="46">
        <v>1.0</v>
      </c>
      <c r="EI31" s="45"/>
      <c r="EJ31" s="45"/>
      <c r="EK31" s="45"/>
      <c r="EL31" s="47"/>
      <c r="EM31" s="17"/>
      <c r="EN31" s="49"/>
      <c r="EO31" s="17"/>
      <c r="EP31" s="51"/>
      <c r="EQ31" s="45"/>
      <c r="ER31" s="45"/>
      <c r="ES31" s="45"/>
      <c r="ET31" s="45"/>
      <c r="EU31" s="45"/>
      <c r="EV31" s="45"/>
      <c r="EW31" s="45"/>
      <c r="EX31" s="45"/>
      <c r="EY31" s="45"/>
      <c r="EZ31" s="24"/>
      <c r="FA31" s="24"/>
      <c r="FB31" s="24"/>
    </row>
    <row r="32">
      <c r="A32" s="13"/>
      <c r="B32" s="61">
        <v>1.0</v>
      </c>
      <c r="C32" s="65">
        <f>EO162</f>
        <v>1</v>
      </c>
      <c r="D32" s="64" t="s">
        <v>161</v>
      </c>
      <c r="E32" s="43">
        <v>1.0</v>
      </c>
      <c r="F32" s="24"/>
      <c r="G32" s="24"/>
      <c r="H32" s="43">
        <v>1.0</v>
      </c>
      <c r="I32" s="24"/>
      <c r="J32" s="43">
        <v>1.0</v>
      </c>
      <c r="K32" s="24"/>
      <c r="L32" s="13"/>
      <c r="M32" s="24"/>
      <c r="N32" s="24"/>
      <c r="O32" s="24"/>
      <c r="P32" s="24"/>
      <c r="Q32" s="24"/>
      <c r="R32" s="43">
        <v>1.0</v>
      </c>
      <c r="S32" s="24"/>
      <c r="T32" s="24"/>
      <c r="U32" s="24"/>
      <c r="V32" s="24"/>
      <c r="W32" s="13"/>
      <c r="X32" s="24"/>
      <c r="Y32" s="24"/>
      <c r="Z32" s="24"/>
      <c r="AA32" s="24"/>
      <c r="AB32" s="24"/>
      <c r="AC32" s="24"/>
      <c r="AD32" s="24"/>
      <c r="AE32" s="24"/>
      <c r="AF32" s="13"/>
      <c r="AG32" s="24"/>
      <c r="AH32" s="24"/>
      <c r="AI32" s="24"/>
      <c r="AJ32" s="24"/>
      <c r="AK32" s="24"/>
      <c r="AL32" s="24"/>
      <c r="AM32" s="24"/>
      <c r="AN32" s="13"/>
      <c r="AO32" s="24"/>
      <c r="AP32" s="24"/>
      <c r="AQ32" s="43">
        <v>1.0</v>
      </c>
      <c r="AR32" s="43">
        <v>1.0</v>
      </c>
      <c r="AS32" s="24"/>
      <c r="AT32" s="24"/>
      <c r="AU32" s="24"/>
      <c r="AV32" s="24"/>
      <c r="AW32" s="13"/>
      <c r="AX32" s="24"/>
      <c r="AY32" s="24"/>
      <c r="AZ32" s="24"/>
      <c r="BA32" s="24"/>
      <c r="BB32" s="24"/>
      <c r="BC32" s="13"/>
      <c r="BD32" s="24"/>
      <c r="BE32" s="13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13"/>
      <c r="BR32" s="24"/>
      <c r="BS32" s="24"/>
      <c r="BT32" s="24"/>
      <c r="BU32" s="24"/>
      <c r="BV32" s="43">
        <v>1.0</v>
      </c>
      <c r="BW32" s="24"/>
      <c r="BX32" s="43">
        <v>1.0</v>
      </c>
      <c r="BY32" s="24"/>
      <c r="BZ32" s="24"/>
      <c r="CA32" s="24"/>
      <c r="CB32" s="24"/>
      <c r="CC32" s="24"/>
      <c r="CD32" s="24"/>
      <c r="CE32" s="13"/>
      <c r="CF32" s="24"/>
      <c r="CG32" s="24"/>
      <c r="CH32" s="24"/>
      <c r="CI32" s="24"/>
      <c r="CJ32" s="24"/>
      <c r="CK32" s="43">
        <v>1.0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13"/>
      <c r="CW32" s="24"/>
      <c r="CX32" s="24"/>
      <c r="CY32" s="24"/>
      <c r="CZ32" s="24"/>
      <c r="DA32" s="13"/>
      <c r="DB32" s="24"/>
      <c r="DC32" s="24"/>
      <c r="DD32" s="24"/>
      <c r="DE32" s="24"/>
      <c r="DF32" s="43">
        <v>1.0</v>
      </c>
      <c r="DG32" s="24"/>
      <c r="DH32" s="43">
        <v>1.0</v>
      </c>
      <c r="DI32" s="24"/>
      <c r="DJ32" s="24"/>
      <c r="DK32" s="24"/>
      <c r="DL32" s="24"/>
      <c r="DM32" s="13"/>
      <c r="DN32" s="24"/>
      <c r="DO32" s="24"/>
      <c r="DP32" s="13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7"/>
      <c r="EC32" s="17"/>
      <c r="ED32" s="51"/>
      <c r="EE32" s="46">
        <v>1.0</v>
      </c>
      <c r="EF32" s="45"/>
      <c r="EG32" s="45"/>
      <c r="EH32" s="46">
        <v>1.0</v>
      </c>
      <c r="EI32" s="45"/>
      <c r="EJ32" s="45"/>
      <c r="EK32" s="45"/>
      <c r="EL32" s="47"/>
      <c r="EM32" s="17"/>
      <c r="EN32" s="49"/>
      <c r="EO32" s="17"/>
      <c r="EP32" s="51"/>
      <c r="EQ32" s="45"/>
      <c r="ER32" s="45"/>
      <c r="ES32" s="45"/>
      <c r="ET32" s="45"/>
      <c r="EU32" s="45"/>
      <c r="EV32" s="45"/>
      <c r="EW32" s="45"/>
      <c r="EX32" s="45"/>
      <c r="EY32" s="45"/>
      <c r="EZ32" s="24"/>
      <c r="FA32" s="24"/>
      <c r="FB32" s="24"/>
    </row>
    <row r="33">
      <c r="A33" s="13"/>
      <c r="B33" s="61">
        <v>1.0</v>
      </c>
      <c r="C33" s="61">
        <v>29.0</v>
      </c>
      <c r="D33" s="64" t="s">
        <v>162</v>
      </c>
      <c r="E33" s="43">
        <v>1.0</v>
      </c>
      <c r="F33" s="24"/>
      <c r="G33" s="24"/>
      <c r="H33" s="43">
        <v>1.0</v>
      </c>
      <c r="I33" s="24"/>
      <c r="J33" s="43">
        <v>1.0</v>
      </c>
      <c r="K33" s="24"/>
      <c r="L33" s="13"/>
      <c r="M33" s="24"/>
      <c r="N33" s="24"/>
      <c r="O33" s="24"/>
      <c r="P33" s="24"/>
      <c r="Q33" s="24"/>
      <c r="R33" s="43">
        <v>1.0</v>
      </c>
      <c r="S33" s="24"/>
      <c r="T33" s="24"/>
      <c r="U33" s="24"/>
      <c r="V33" s="24"/>
      <c r="W33" s="13"/>
      <c r="X33" s="24"/>
      <c r="Y33" s="24"/>
      <c r="Z33" s="24"/>
      <c r="AA33" s="24"/>
      <c r="AB33" s="24"/>
      <c r="AC33" s="24"/>
      <c r="AD33" s="24"/>
      <c r="AE33" s="24"/>
      <c r="AF33" s="13"/>
      <c r="AG33" s="24"/>
      <c r="AH33" s="24"/>
      <c r="AI33" s="24"/>
      <c r="AJ33" s="24"/>
      <c r="AK33" s="24"/>
      <c r="AL33" s="24"/>
      <c r="AM33" s="24"/>
      <c r="AN33" s="13"/>
      <c r="AO33" s="24"/>
      <c r="AP33" s="24"/>
      <c r="AQ33" s="43">
        <v>1.0</v>
      </c>
      <c r="AR33" s="43">
        <v>1.0</v>
      </c>
      <c r="AS33" s="24"/>
      <c r="AT33" s="24"/>
      <c r="AU33" s="24"/>
      <c r="AV33" s="24"/>
      <c r="AW33" s="13"/>
      <c r="AX33" s="24"/>
      <c r="AY33" s="24"/>
      <c r="AZ33" s="24"/>
      <c r="BA33" s="24"/>
      <c r="BB33" s="24"/>
      <c r="BC33" s="13"/>
      <c r="BD33" s="24"/>
      <c r="BE33" s="13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13"/>
      <c r="BR33" s="24"/>
      <c r="BS33" s="24"/>
      <c r="BT33" s="24"/>
      <c r="BU33" s="24"/>
      <c r="BV33" s="43">
        <v>1.0</v>
      </c>
      <c r="BW33" s="24"/>
      <c r="BX33" s="43">
        <v>1.0</v>
      </c>
      <c r="BY33" s="24"/>
      <c r="BZ33" s="24"/>
      <c r="CA33" s="24"/>
      <c r="CB33" s="24"/>
      <c r="CC33" s="24"/>
      <c r="CD33" s="24"/>
      <c r="CE33" s="13"/>
      <c r="CF33" s="24"/>
      <c r="CG33" s="24"/>
      <c r="CH33" s="24"/>
      <c r="CI33" s="24"/>
      <c r="CJ33" s="24"/>
      <c r="CK33" s="43">
        <v>1.0</v>
      </c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13"/>
      <c r="CW33" s="24"/>
      <c r="CX33" s="24"/>
      <c r="CY33" s="24"/>
      <c r="CZ33" s="24"/>
      <c r="DA33" s="13"/>
      <c r="DB33" s="24"/>
      <c r="DC33" s="24"/>
      <c r="DD33" s="24"/>
      <c r="DE33" s="24"/>
      <c r="DF33" s="43">
        <v>1.0</v>
      </c>
      <c r="DG33" s="24"/>
      <c r="DH33" s="43">
        <v>1.0</v>
      </c>
      <c r="DI33" s="24"/>
      <c r="DJ33" s="24"/>
      <c r="DK33" s="24"/>
      <c r="DL33" s="24"/>
      <c r="DM33" s="13"/>
      <c r="DN33" s="24"/>
      <c r="DO33" s="24"/>
      <c r="DP33" s="13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7"/>
      <c r="EC33" s="17"/>
      <c r="ED33" s="51"/>
      <c r="EE33" s="46">
        <v>1.0</v>
      </c>
      <c r="EF33" s="45"/>
      <c r="EG33" s="45"/>
      <c r="EH33" s="46">
        <v>1.0</v>
      </c>
      <c r="EI33" s="45"/>
      <c r="EJ33" s="45"/>
      <c r="EK33" s="45"/>
      <c r="EL33" s="47"/>
      <c r="EM33" s="17"/>
      <c r="EN33" s="49"/>
      <c r="EO33" s="17"/>
      <c r="EP33" s="51"/>
      <c r="EQ33" s="45"/>
      <c r="ER33" s="45"/>
      <c r="ES33" s="45"/>
      <c r="ET33" s="45"/>
      <c r="EU33" s="45"/>
      <c r="EV33" s="45"/>
      <c r="EW33" s="45"/>
      <c r="EX33" s="45"/>
      <c r="EY33" s="45"/>
      <c r="EZ33" s="24"/>
      <c r="FA33" s="24"/>
      <c r="FB33" s="24"/>
    </row>
    <row r="34">
      <c r="A34" s="13"/>
      <c r="B34" s="61">
        <v>1.0</v>
      </c>
      <c r="C34" s="61">
        <v>30.0</v>
      </c>
      <c r="D34" s="42" t="s">
        <v>163</v>
      </c>
      <c r="E34" s="43">
        <v>1.0</v>
      </c>
      <c r="F34" s="24"/>
      <c r="G34" s="24"/>
      <c r="H34" s="43">
        <v>1.0</v>
      </c>
      <c r="I34" s="24"/>
      <c r="J34" s="43">
        <v>1.0</v>
      </c>
      <c r="K34" s="24"/>
      <c r="L34" s="13"/>
      <c r="M34" s="24"/>
      <c r="N34" s="24"/>
      <c r="O34" s="24"/>
      <c r="P34" s="24"/>
      <c r="Q34" s="24"/>
      <c r="R34" s="43">
        <v>1.0</v>
      </c>
      <c r="S34" s="24"/>
      <c r="T34" s="24"/>
      <c r="U34" s="24"/>
      <c r="V34" s="24"/>
      <c r="W34" s="13"/>
      <c r="X34" s="24"/>
      <c r="Y34" s="24"/>
      <c r="Z34" s="24"/>
      <c r="AA34" s="24"/>
      <c r="AB34" s="24"/>
      <c r="AC34" s="24"/>
      <c r="AD34" s="24"/>
      <c r="AE34" s="24"/>
      <c r="AF34" s="13"/>
      <c r="AG34" s="24"/>
      <c r="AH34" s="24"/>
      <c r="AI34" s="24"/>
      <c r="AJ34" s="24"/>
      <c r="AK34" s="24"/>
      <c r="AL34" s="24"/>
      <c r="AM34" s="24"/>
      <c r="AN34" s="13"/>
      <c r="AO34" s="24"/>
      <c r="AP34" s="24"/>
      <c r="AQ34" s="43">
        <v>1.0</v>
      </c>
      <c r="AR34" s="43">
        <v>1.0</v>
      </c>
      <c r="AS34" s="24"/>
      <c r="AT34" s="24"/>
      <c r="AU34" s="24"/>
      <c r="AV34" s="24"/>
      <c r="AW34" s="13"/>
      <c r="AX34" s="24"/>
      <c r="AY34" s="24"/>
      <c r="AZ34" s="24"/>
      <c r="BA34" s="24"/>
      <c r="BB34" s="24"/>
      <c r="BC34" s="13"/>
      <c r="BD34" s="24"/>
      <c r="BE34" s="13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13"/>
      <c r="BR34" s="24"/>
      <c r="BS34" s="24"/>
      <c r="BT34" s="24"/>
      <c r="BU34" s="24"/>
      <c r="BV34" s="43">
        <v>1.0</v>
      </c>
      <c r="BW34" s="24"/>
      <c r="BX34" s="43">
        <v>1.0</v>
      </c>
      <c r="BY34" s="24"/>
      <c r="BZ34" s="24"/>
      <c r="CA34" s="24"/>
      <c r="CB34" s="24"/>
      <c r="CC34" s="24"/>
      <c r="CD34" s="24"/>
      <c r="CE34" s="13"/>
      <c r="CF34" s="24"/>
      <c r="CG34" s="24"/>
      <c r="CH34" s="24"/>
      <c r="CI34" s="24"/>
      <c r="CJ34" s="24"/>
      <c r="CK34" s="43">
        <v>1.0</v>
      </c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13"/>
      <c r="CW34" s="24"/>
      <c r="CX34" s="24"/>
      <c r="CY34" s="24"/>
      <c r="CZ34" s="24"/>
      <c r="DA34" s="13"/>
      <c r="DB34" s="24"/>
      <c r="DC34" s="24"/>
      <c r="DD34" s="24"/>
      <c r="DE34" s="24"/>
      <c r="DF34" s="43">
        <v>1.0</v>
      </c>
      <c r="DG34" s="24"/>
      <c r="DH34" s="43">
        <v>1.0</v>
      </c>
      <c r="DI34" s="24"/>
      <c r="DJ34" s="24"/>
      <c r="DK34" s="24"/>
      <c r="DL34" s="24"/>
      <c r="DM34" s="13"/>
      <c r="DN34" s="24"/>
      <c r="DO34" s="24"/>
      <c r="DP34" s="13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7"/>
      <c r="EC34" s="17"/>
      <c r="ED34" s="51"/>
      <c r="EE34" s="46">
        <v>1.0</v>
      </c>
      <c r="EF34" s="45"/>
      <c r="EG34" s="45"/>
      <c r="EH34" s="46">
        <v>1.0</v>
      </c>
      <c r="EI34" s="45"/>
      <c r="EJ34" s="45"/>
      <c r="EK34" s="45"/>
      <c r="EL34" s="47"/>
      <c r="EM34" s="17"/>
      <c r="EN34" s="49"/>
      <c r="EO34" s="17"/>
      <c r="EP34" s="51"/>
      <c r="EQ34" s="45"/>
      <c r="ER34" s="45"/>
      <c r="ES34" s="45"/>
      <c r="ET34" s="45"/>
      <c r="EU34" s="45"/>
      <c r="EV34" s="45"/>
      <c r="EW34" s="45"/>
      <c r="EX34" s="45"/>
      <c r="EY34" s="45"/>
      <c r="EZ34" s="24"/>
      <c r="FA34" s="24"/>
      <c r="FB34" s="24"/>
    </row>
    <row r="35">
      <c r="A35" s="13"/>
      <c r="B35" s="66">
        <v>2.0</v>
      </c>
      <c r="C35" s="61">
        <v>31.0</v>
      </c>
      <c r="D35" s="67" t="s">
        <v>164</v>
      </c>
      <c r="E35" s="56">
        <v>0.0</v>
      </c>
      <c r="F35" s="24"/>
      <c r="G35" s="24"/>
      <c r="H35" s="56">
        <v>0.0</v>
      </c>
      <c r="I35" s="24"/>
      <c r="J35" s="56">
        <v>0.0</v>
      </c>
      <c r="K35" s="24"/>
      <c r="L35" s="13"/>
      <c r="M35" s="24"/>
      <c r="N35" s="24"/>
      <c r="O35" s="24"/>
      <c r="P35" s="24"/>
      <c r="Q35" s="24"/>
      <c r="R35" s="56">
        <v>0.0</v>
      </c>
      <c r="S35" s="24"/>
      <c r="T35" s="24"/>
      <c r="U35" s="24"/>
      <c r="V35" s="24"/>
      <c r="W35" s="13"/>
      <c r="X35" s="24"/>
      <c r="Y35" s="24"/>
      <c r="Z35" s="24"/>
      <c r="AA35" s="24"/>
      <c r="AB35" s="24"/>
      <c r="AC35" s="24"/>
      <c r="AD35" s="24"/>
      <c r="AE35" s="24"/>
      <c r="AF35" s="13"/>
      <c r="AG35" s="24"/>
      <c r="AH35" s="24"/>
      <c r="AI35" s="24"/>
      <c r="AJ35" s="24"/>
      <c r="AK35" s="24"/>
      <c r="AL35" s="24"/>
      <c r="AM35" s="24"/>
      <c r="AN35" s="13"/>
      <c r="AO35" s="24"/>
      <c r="AP35" s="24"/>
      <c r="AQ35" s="56">
        <v>0.0</v>
      </c>
      <c r="AR35" s="43">
        <v>2.0</v>
      </c>
      <c r="AS35" s="24"/>
      <c r="AT35" s="24"/>
      <c r="AU35" s="24"/>
      <c r="AV35" s="24"/>
      <c r="AW35" s="13"/>
      <c r="AX35" s="24"/>
      <c r="AY35" s="24"/>
      <c r="AZ35" s="24"/>
      <c r="BA35" s="24"/>
      <c r="BB35" s="24"/>
      <c r="BC35" s="13"/>
      <c r="BD35" s="24"/>
      <c r="BE35" s="13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13"/>
      <c r="BR35" s="24"/>
      <c r="BS35" s="24"/>
      <c r="BT35" s="24"/>
      <c r="BU35" s="24"/>
      <c r="BV35" s="56">
        <v>0.0</v>
      </c>
      <c r="BW35" s="24"/>
      <c r="BX35" s="56">
        <v>0.0</v>
      </c>
      <c r="BY35" s="24"/>
      <c r="BZ35" s="24"/>
      <c r="CA35" s="24"/>
      <c r="CB35" s="24"/>
      <c r="CC35" s="24"/>
      <c r="CD35" s="24"/>
      <c r="CE35" s="13"/>
      <c r="CF35" s="24"/>
      <c r="CG35" s="24"/>
      <c r="CH35" s="24"/>
      <c r="CI35" s="24"/>
      <c r="CJ35" s="24"/>
      <c r="CK35" s="56">
        <v>0.0</v>
      </c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13"/>
      <c r="CW35" s="24"/>
      <c r="CX35" s="24"/>
      <c r="CY35" s="24"/>
      <c r="CZ35" s="24"/>
      <c r="DA35" s="13"/>
      <c r="DB35" s="24"/>
      <c r="DC35" s="24"/>
      <c r="DD35" s="24"/>
      <c r="DE35" s="24"/>
      <c r="DF35" s="56">
        <v>0.0</v>
      </c>
      <c r="DG35" s="24"/>
      <c r="DH35" s="56">
        <v>0.0</v>
      </c>
      <c r="DI35" s="24"/>
      <c r="DJ35" s="24"/>
      <c r="DK35" s="24"/>
      <c r="DL35" s="24"/>
      <c r="DM35" s="13"/>
      <c r="DN35" s="24"/>
      <c r="DO35" s="24"/>
      <c r="DP35" s="13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7"/>
      <c r="EC35" s="17"/>
      <c r="ED35" s="51"/>
      <c r="EE35" s="58">
        <v>0.0</v>
      </c>
      <c r="EF35" s="45"/>
      <c r="EG35" s="45"/>
      <c r="EH35" s="58">
        <v>0.0</v>
      </c>
      <c r="EI35" s="45"/>
      <c r="EJ35" s="45"/>
      <c r="EK35" s="45"/>
      <c r="EL35" s="47"/>
      <c r="EM35" s="17"/>
      <c r="EN35" s="49"/>
      <c r="EO35" s="17"/>
      <c r="EP35" s="51"/>
      <c r="EQ35" s="45"/>
      <c r="ER35" s="45"/>
      <c r="ES35" s="45"/>
      <c r="ET35" s="45"/>
      <c r="EU35" s="45"/>
      <c r="EV35" s="45"/>
      <c r="EW35" s="45"/>
      <c r="EX35" s="45"/>
      <c r="EY35" s="45"/>
      <c r="EZ35" s="24"/>
      <c r="FA35" s="24"/>
      <c r="FB35" s="24"/>
    </row>
    <row r="36">
      <c r="A36" s="13"/>
      <c r="B36" s="66">
        <v>2.0</v>
      </c>
      <c r="C36" s="61">
        <v>32.0</v>
      </c>
      <c r="D36" s="67" t="s">
        <v>165</v>
      </c>
      <c r="E36" s="56">
        <v>0.0</v>
      </c>
      <c r="F36" s="24"/>
      <c r="G36" s="24"/>
      <c r="H36" s="56">
        <v>0.0</v>
      </c>
      <c r="I36" s="24"/>
      <c r="J36" s="56">
        <v>0.0</v>
      </c>
      <c r="K36" s="24"/>
      <c r="L36" s="13"/>
      <c r="M36" s="24"/>
      <c r="N36" s="24"/>
      <c r="O36" s="24"/>
      <c r="P36" s="24"/>
      <c r="Q36" s="24"/>
      <c r="R36" s="56">
        <v>0.0</v>
      </c>
      <c r="S36" s="24"/>
      <c r="T36" s="24"/>
      <c r="U36" s="24"/>
      <c r="V36" s="24"/>
      <c r="W36" s="13"/>
      <c r="X36" s="24"/>
      <c r="Y36" s="24"/>
      <c r="Z36" s="24"/>
      <c r="AA36" s="24"/>
      <c r="AB36" s="24"/>
      <c r="AC36" s="24"/>
      <c r="AD36" s="24"/>
      <c r="AE36" s="24"/>
      <c r="AF36" s="13"/>
      <c r="AG36" s="24"/>
      <c r="AH36" s="24"/>
      <c r="AI36" s="24"/>
      <c r="AJ36" s="24"/>
      <c r="AK36" s="24"/>
      <c r="AL36" s="24"/>
      <c r="AM36" s="24"/>
      <c r="AN36" s="13"/>
      <c r="AO36" s="24"/>
      <c r="AP36" s="24"/>
      <c r="AQ36" s="56">
        <v>0.0</v>
      </c>
      <c r="AR36" s="56">
        <v>0.0</v>
      </c>
      <c r="AS36" s="24"/>
      <c r="AT36" s="24"/>
      <c r="AU36" s="24"/>
      <c r="AV36" s="24"/>
      <c r="AW36" s="13"/>
      <c r="AX36" s="24"/>
      <c r="AY36" s="24"/>
      <c r="AZ36" s="24"/>
      <c r="BA36" s="24"/>
      <c r="BB36" s="24"/>
      <c r="BC36" s="13"/>
      <c r="BD36" s="24"/>
      <c r="BE36" s="13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3"/>
      <c r="BR36" s="24"/>
      <c r="BS36" s="24"/>
      <c r="BT36" s="24"/>
      <c r="BU36" s="24"/>
      <c r="BV36" s="56">
        <v>0.0</v>
      </c>
      <c r="BW36" s="24"/>
      <c r="BX36" s="56">
        <v>0.0</v>
      </c>
      <c r="BY36" s="24"/>
      <c r="BZ36" s="24"/>
      <c r="CA36" s="24"/>
      <c r="CB36" s="24"/>
      <c r="CC36" s="24"/>
      <c r="CD36" s="24"/>
      <c r="CE36" s="13"/>
      <c r="CF36" s="24"/>
      <c r="CG36" s="24"/>
      <c r="CH36" s="24"/>
      <c r="CI36" s="24"/>
      <c r="CJ36" s="24"/>
      <c r="CK36" s="56">
        <v>0.0</v>
      </c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13"/>
      <c r="CW36" s="24"/>
      <c r="CX36" s="24"/>
      <c r="CY36" s="24"/>
      <c r="CZ36" s="24"/>
      <c r="DA36" s="13"/>
      <c r="DB36" s="24"/>
      <c r="DC36" s="24"/>
      <c r="DD36" s="24"/>
      <c r="DE36" s="24"/>
      <c r="DF36" s="56">
        <v>0.0</v>
      </c>
      <c r="DG36" s="24"/>
      <c r="DH36" s="56">
        <v>0.0</v>
      </c>
      <c r="DI36" s="24"/>
      <c r="DJ36" s="24"/>
      <c r="DK36" s="24"/>
      <c r="DL36" s="24"/>
      <c r="DM36" s="13"/>
      <c r="DN36" s="24"/>
      <c r="DO36" s="24"/>
      <c r="DP36" s="13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7"/>
      <c r="EC36" s="17"/>
      <c r="ED36" s="51"/>
      <c r="EE36" s="58">
        <v>0.0</v>
      </c>
      <c r="EF36" s="45"/>
      <c r="EG36" s="45"/>
      <c r="EH36" s="58">
        <v>0.0</v>
      </c>
      <c r="EI36" s="45"/>
      <c r="EJ36" s="45"/>
      <c r="EK36" s="45"/>
      <c r="EL36" s="47"/>
      <c r="EM36" s="17"/>
      <c r="EN36" s="49"/>
      <c r="EO36" s="17"/>
      <c r="EP36" s="51"/>
      <c r="EQ36" s="45"/>
      <c r="ER36" s="45"/>
      <c r="ES36" s="45"/>
      <c r="ET36" s="45"/>
      <c r="EU36" s="45"/>
      <c r="EV36" s="45"/>
      <c r="EW36" s="45"/>
      <c r="EX36" s="45"/>
      <c r="EY36" s="45"/>
      <c r="EZ36" s="24"/>
      <c r="FA36" s="24"/>
      <c r="FB36" s="24"/>
    </row>
    <row r="37">
      <c r="A37" s="13"/>
      <c r="B37" s="54">
        <v>0.0</v>
      </c>
      <c r="C37" s="61">
        <v>33.0</v>
      </c>
      <c r="D37" s="59" t="s">
        <v>147</v>
      </c>
      <c r="E37" s="24"/>
      <c r="F37" s="24"/>
      <c r="G37" s="24"/>
      <c r="H37" s="24"/>
      <c r="I37" s="24"/>
      <c r="J37" s="24"/>
      <c r="K37" s="24"/>
      <c r="L37" s="13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13"/>
      <c r="X37" s="24"/>
      <c r="Y37" s="24"/>
      <c r="Z37" s="24"/>
      <c r="AA37" s="24"/>
      <c r="AB37" s="24"/>
      <c r="AC37" s="24"/>
      <c r="AD37" s="24"/>
      <c r="AE37" s="24"/>
      <c r="AF37" s="13"/>
      <c r="AG37" s="24"/>
      <c r="AH37" s="24"/>
      <c r="AI37" s="24"/>
      <c r="AJ37" s="24"/>
      <c r="AK37" s="24"/>
      <c r="AL37" s="24"/>
      <c r="AM37" s="24"/>
      <c r="AN37" s="13"/>
      <c r="AO37" s="24"/>
      <c r="AP37" s="24"/>
      <c r="AQ37" s="24"/>
      <c r="AR37" s="24"/>
      <c r="AS37" s="24"/>
      <c r="AT37" s="24"/>
      <c r="AU37" s="24"/>
      <c r="AV37" s="24"/>
      <c r="AW37" s="13"/>
      <c r="AX37" s="24"/>
      <c r="AY37" s="24"/>
      <c r="AZ37" s="24"/>
      <c r="BA37" s="24"/>
      <c r="BB37" s="24"/>
      <c r="BC37" s="13"/>
      <c r="BD37" s="24"/>
      <c r="BE37" s="13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13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13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13"/>
      <c r="CW37" s="24"/>
      <c r="CX37" s="24"/>
      <c r="CY37" s="24"/>
      <c r="CZ37" s="24"/>
      <c r="DA37" s="13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13"/>
      <c r="DN37" s="24"/>
      <c r="DO37" s="24"/>
      <c r="DP37" s="13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7"/>
      <c r="EC37" s="17"/>
      <c r="ED37" s="51"/>
      <c r="EE37" s="45"/>
      <c r="EF37" s="45"/>
      <c r="EG37" s="45"/>
      <c r="EH37" s="45"/>
      <c r="EI37" s="45"/>
      <c r="EJ37" s="45"/>
      <c r="EK37" s="45"/>
      <c r="EL37" s="47"/>
      <c r="EM37" s="17"/>
      <c r="EN37" s="49"/>
      <c r="EO37" s="17"/>
      <c r="EP37" s="51"/>
      <c r="EQ37" s="45"/>
      <c r="ER37" s="45"/>
      <c r="ES37" s="45"/>
      <c r="ET37" s="45"/>
      <c r="EU37" s="45"/>
      <c r="EV37" s="45"/>
      <c r="EW37" s="45"/>
      <c r="EX37" s="45"/>
      <c r="EY37" s="45"/>
      <c r="EZ37" s="24"/>
      <c r="FA37" s="24"/>
      <c r="FB37" s="24"/>
    </row>
    <row r="38">
      <c r="A38" s="13"/>
      <c r="B38" s="54">
        <v>0.0</v>
      </c>
      <c r="C38" s="61">
        <v>34.0</v>
      </c>
      <c r="D38" s="59" t="s">
        <v>166</v>
      </c>
      <c r="E38" s="24"/>
      <c r="F38" s="24"/>
      <c r="G38" s="24"/>
      <c r="H38" s="24"/>
      <c r="I38" s="24"/>
      <c r="J38" s="24"/>
      <c r="K38" s="24"/>
      <c r="L38" s="13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13"/>
      <c r="X38" s="24"/>
      <c r="Y38" s="24"/>
      <c r="Z38" s="24"/>
      <c r="AA38" s="24"/>
      <c r="AB38" s="24"/>
      <c r="AC38" s="24"/>
      <c r="AD38" s="24"/>
      <c r="AE38" s="24"/>
      <c r="AF38" s="13"/>
      <c r="AG38" s="24"/>
      <c r="AH38" s="24"/>
      <c r="AI38" s="24"/>
      <c r="AJ38" s="24"/>
      <c r="AK38" s="24"/>
      <c r="AL38" s="24"/>
      <c r="AM38" s="24"/>
      <c r="AN38" s="13"/>
      <c r="AO38" s="24"/>
      <c r="AP38" s="24"/>
      <c r="AQ38" s="24"/>
      <c r="AR38" s="24"/>
      <c r="AS38" s="24"/>
      <c r="AT38" s="24"/>
      <c r="AU38" s="43" t="s">
        <v>156</v>
      </c>
      <c r="AV38" s="24"/>
      <c r="AW38" s="13"/>
      <c r="AX38" s="24"/>
      <c r="AY38" s="24"/>
      <c r="AZ38" s="24"/>
      <c r="BA38" s="24"/>
      <c r="BB38" s="24"/>
      <c r="BC38" s="13"/>
      <c r="BD38" s="24"/>
      <c r="BE38" s="13"/>
      <c r="BF38" s="24"/>
      <c r="BG38" s="43"/>
      <c r="BH38" s="24"/>
      <c r="BI38" s="24"/>
      <c r="BJ38" s="24"/>
      <c r="BK38" s="24"/>
      <c r="BL38" s="43" t="s">
        <v>156</v>
      </c>
      <c r="BM38" s="24"/>
      <c r="BN38" s="43" t="s">
        <v>156</v>
      </c>
      <c r="BO38" s="24"/>
      <c r="BP38" s="43" t="s">
        <v>156</v>
      </c>
      <c r="BQ38" s="13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43" t="s">
        <v>156</v>
      </c>
      <c r="CD38" s="24"/>
      <c r="CE38" s="13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43" t="s">
        <v>156</v>
      </c>
      <c r="CS38" s="24"/>
      <c r="CT38" s="24"/>
      <c r="CU38" s="24"/>
      <c r="CV38" s="13"/>
      <c r="CW38" s="24"/>
      <c r="CX38" s="24"/>
      <c r="CY38" s="24"/>
      <c r="CZ38" s="24"/>
      <c r="DA38" s="13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13"/>
      <c r="DN38" s="24"/>
      <c r="DO38" s="24"/>
      <c r="DP38" s="13"/>
      <c r="DQ38" s="45"/>
      <c r="DR38" s="45"/>
      <c r="DS38" s="46" t="s">
        <v>156</v>
      </c>
      <c r="DT38" s="46" t="s">
        <v>156</v>
      </c>
      <c r="DU38" s="45"/>
      <c r="DV38" s="45"/>
      <c r="DW38" s="45"/>
      <c r="DX38" s="45"/>
      <c r="DY38" s="45"/>
      <c r="DZ38" s="45"/>
      <c r="EA38" s="46" t="s">
        <v>156</v>
      </c>
      <c r="EB38" s="47"/>
      <c r="EC38" s="17"/>
      <c r="ED38" s="51"/>
      <c r="EE38" s="45"/>
      <c r="EF38" s="45"/>
      <c r="EG38" s="45"/>
      <c r="EH38" s="45"/>
      <c r="EI38" s="45"/>
      <c r="EJ38" s="45"/>
      <c r="EK38" s="45"/>
      <c r="EL38" s="47"/>
      <c r="EM38" s="17"/>
      <c r="EN38" s="49"/>
      <c r="EO38" s="17"/>
      <c r="EP38" s="51"/>
      <c r="EQ38" s="45"/>
      <c r="ER38" s="45"/>
      <c r="ES38" s="45"/>
      <c r="ET38" s="45"/>
      <c r="EU38" s="45"/>
      <c r="EV38" s="45"/>
      <c r="EW38" s="45"/>
      <c r="EX38" s="45"/>
      <c r="EY38" s="45"/>
      <c r="EZ38" s="24"/>
      <c r="FA38" s="24"/>
      <c r="FB38" s="24"/>
    </row>
    <row r="39">
      <c r="A39" s="13"/>
      <c r="B39" s="61">
        <v>1.0</v>
      </c>
      <c r="C39" s="61">
        <v>35.0</v>
      </c>
      <c r="D39" s="64" t="s">
        <v>167</v>
      </c>
      <c r="E39" s="24"/>
      <c r="F39" s="24"/>
      <c r="G39" s="24"/>
      <c r="H39" s="24"/>
      <c r="I39" s="24"/>
      <c r="J39" s="24"/>
      <c r="K39" s="24"/>
      <c r="L39" s="13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13"/>
      <c r="X39" s="24"/>
      <c r="Y39" s="24"/>
      <c r="Z39" s="24"/>
      <c r="AA39" s="24"/>
      <c r="AB39" s="24"/>
      <c r="AC39" s="24"/>
      <c r="AD39" s="24"/>
      <c r="AE39" s="24"/>
      <c r="AF39" s="13"/>
      <c r="AG39" s="24"/>
      <c r="AH39" s="24"/>
      <c r="AI39" s="24"/>
      <c r="AJ39" s="24"/>
      <c r="AK39" s="24"/>
      <c r="AL39" s="24"/>
      <c r="AM39" s="24"/>
      <c r="AN39" s="13"/>
      <c r="AO39" s="24"/>
      <c r="AP39" s="24"/>
      <c r="AQ39" s="24"/>
      <c r="AR39" s="24"/>
      <c r="AS39" s="24"/>
      <c r="AT39" s="24"/>
      <c r="AU39" s="43">
        <v>1.0</v>
      </c>
      <c r="AV39" s="24"/>
      <c r="AW39" s="13"/>
      <c r="AX39" s="24"/>
      <c r="AY39" s="24"/>
      <c r="AZ39" s="24"/>
      <c r="BA39" s="24"/>
      <c r="BB39" s="24"/>
      <c r="BC39" s="13"/>
      <c r="BD39" s="24"/>
      <c r="BE39" s="13"/>
      <c r="BF39" s="24"/>
      <c r="BG39" s="24"/>
      <c r="BH39" s="24"/>
      <c r="BI39" s="24"/>
      <c r="BJ39" s="24"/>
      <c r="BK39" s="24"/>
      <c r="BL39" s="43">
        <v>1.0</v>
      </c>
      <c r="BM39" s="24"/>
      <c r="BN39" s="43">
        <v>1.0</v>
      </c>
      <c r="BO39" s="24"/>
      <c r="BP39" s="43">
        <v>1.0</v>
      </c>
      <c r="BQ39" s="13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43">
        <v>1.0</v>
      </c>
      <c r="CD39" s="24"/>
      <c r="CE39" s="13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43">
        <v>1.0</v>
      </c>
      <c r="CS39" s="24"/>
      <c r="CT39" s="24"/>
      <c r="CU39" s="24"/>
      <c r="CV39" s="13"/>
      <c r="CW39" s="24"/>
      <c r="CX39" s="24"/>
      <c r="CY39" s="24"/>
      <c r="CZ39" s="24"/>
      <c r="DA39" s="13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13"/>
      <c r="DN39" s="24"/>
      <c r="DO39" s="24"/>
      <c r="DP39" s="13"/>
      <c r="DQ39" s="45"/>
      <c r="DR39" s="45"/>
      <c r="DS39" s="46">
        <v>1.0</v>
      </c>
      <c r="DT39" s="46">
        <v>1.0</v>
      </c>
      <c r="DU39" s="45"/>
      <c r="DV39" s="45"/>
      <c r="DW39" s="45"/>
      <c r="DX39" s="45"/>
      <c r="DY39" s="45"/>
      <c r="DZ39" s="45"/>
      <c r="EA39" s="46">
        <v>1.0</v>
      </c>
      <c r="EB39" s="47"/>
      <c r="EC39" s="17"/>
      <c r="ED39" s="51"/>
      <c r="EE39" s="45"/>
      <c r="EF39" s="45"/>
      <c r="EG39" s="45"/>
      <c r="EH39" s="45"/>
      <c r="EI39" s="45"/>
      <c r="EJ39" s="45"/>
      <c r="EK39" s="45"/>
      <c r="EL39" s="47"/>
      <c r="EM39" s="17"/>
      <c r="EN39" s="49"/>
      <c r="EO39" s="17"/>
      <c r="EP39" s="51"/>
      <c r="EQ39" s="45"/>
      <c r="ER39" s="45"/>
      <c r="ES39" s="45"/>
      <c r="ET39" s="45"/>
      <c r="EU39" s="45"/>
      <c r="EV39" s="45"/>
      <c r="EW39" s="45"/>
      <c r="EX39" s="45"/>
      <c r="EY39" s="45"/>
      <c r="EZ39" s="24"/>
      <c r="FA39" s="24"/>
      <c r="FB39" s="24"/>
    </row>
    <row r="40">
      <c r="A40" s="13"/>
      <c r="B40" s="61">
        <v>1.0</v>
      </c>
      <c r="C40" s="61">
        <v>36.0</v>
      </c>
      <c r="D40" s="64" t="s">
        <v>162</v>
      </c>
      <c r="E40" s="24"/>
      <c r="F40" s="24"/>
      <c r="G40" s="24"/>
      <c r="H40" s="24"/>
      <c r="I40" s="24"/>
      <c r="J40" s="24"/>
      <c r="K40" s="24"/>
      <c r="L40" s="13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13"/>
      <c r="X40" s="24"/>
      <c r="Y40" s="24"/>
      <c r="Z40" s="24"/>
      <c r="AA40" s="24"/>
      <c r="AB40" s="24"/>
      <c r="AC40" s="24"/>
      <c r="AD40" s="24"/>
      <c r="AE40" s="24"/>
      <c r="AF40" s="13"/>
      <c r="AG40" s="24"/>
      <c r="AH40" s="24"/>
      <c r="AI40" s="24"/>
      <c r="AJ40" s="24"/>
      <c r="AK40" s="24"/>
      <c r="AL40" s="24"/>
      <c r="AM40" s="24"/>
      <c r="AN40" s="13"/>
      <c r="AO40" s="24"/>
      <c r="AP40" s="24"/>
      <c r="AQ40" s="24"/>
      <c r="AR40" s="24"/>
      <c r="AS40" s="24"/>
      <c r="AT40" s="24"/>
      <c r="AU40" s="43">
        <v>1.0</v>
      </c>
      <c r="AV40" s="24"/>
      <c r="AW40" s="13"/>
      <c r="AX40" s="24"/>
      <c r="AY40" s="24"/>
      <c r="AZ40" s="24"/>
      <c r="BA40" s="24"/>
      <c r="BB40" s="24"/>
      <c r="BC40" s="13"/>
      <c r="BD40" s="24"/>
      <c r="BE40" s="13"/>
      <c r="BF40" s="24"/>
      <c r="BG40" s="24"/>
      <c r="BH40" s="24"/>
      <c r="BI40" s="24"/>
      <c r="BJ40" s="24"/>
      <c r="BK40" s="24"/>
      <c r="BL40" s="43">
        <v>1.0</v>
      </c>
      <c r="BM40" s="24"/>
      <c r="BN40" s="43">
        <v>1.0</v>
      </c>
      <c r="BO40" s="24"/>
      <c r="BP40" s="43">
        <v>1.0</v>
      </c>
      <c r="BQ40" s="13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43">
        <v>1.0</v>
      </c>
      <c r="CD40" s="24"/>
      <c r="CE40" s="13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43">
        <v>1.0</v>
      </c>
      <c r="CS40" s="24"/>
      <c r="CT40" s="24"/>
      <c r="CU40" s="24"/>
      <c r="CV40" s="13"/>
      <c r="CW40" s="24"/>
      <c r="CX40" s="24"/>
      <c r="CY40" s="24"/>
      <c r="CZ40" s="24"/>
      <c r="DA40" s="13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13"/>
      <c r="DN40" s="24"/>
      <c r="DO40" s="24"/>
      <c r="DP40" s="13"/>
      <c r="DQ40" s="45"/>
      <c r="DR40" s="45"/>
      <c r="DS40" s="46">
        <v>1.0</v>
      </c>
      <c r="DT40" s="46">
        <v>1.0</v>
      </c>
      <c r="DU40" s="45"/>
      <c r="DV40" s="45"/>
      <c r="DW40" s="45"/>
      <c r="DX40" s="45"/>
      <c r="DY40" s="45"/>
      <c r="DZ40" s="45"/>
      <c r="EA40" s="46">
        <v>1.0</v>
      </c>
      <c r="EB40" s="47"/>
      <c r="EC40" s="17"/>
      <c r="ED40" s="51"/>
      <c r="EE40" s="45"/>
      <c r="EF40" s="45"/>
      <c r="EG40" s="45"/>
      <c r="EH40" s="45"/>
      <c r="EI40" s="45"/>
      <c r="EJ40" s="45"/>
      <c r="EK40" s="45"/>
      <c r="EL40" s="47"/>
      <c r="EM40" s="17"/>
      <c r="EN40" s="49"/>
      <c r="EO40" s="17"/>
      <c r="EP40" s="51"/>
      <c r="EQ40" s="45"/>
      <c r="ER40" s="45"/>
      <c r="ES40" s="45"/>
      <c r="ET40" s="45"/>
      <c r="EU40" s="45"/>
      <c r="EV40" s="45"/>
      <c r="EW40" s="45"/>
      <c r="EX40" s="45"/>
      <c r="EY40" s="45"/>
      <c r="EZ40" s="24"/>
      <c r="FA40" s="24"/>
      <c r="FB40" s="24"/>
    </row>
    <row r="41">
      <c r="A41" s="13"/>
      <c r="B41" s="61">
        <v>1.0</v>
      </c>
      <c r="C41" s="61">
        <v>37.0</v>
      </c>
      <c r="D41" s="64" t="s">
        <v>168</v>
      </c>
      <c r="E41" s="24"/>
      <c r="F41" s="24"/>
      <c r="G41" s="24"/>
      <c r="H41" s="24"/>
      <c r="I41" s="24"/>
      <c r="J41" s="24"/>
      <c r="K41" s="24"/>
      <c r="L41" s="13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13"/>
      <c r="X41" s="24"/>
      <c r="Y41" s="24"/>
      <c r="Z41" s="24"/>
      <c r="AA41" s="24"/>
      <c r="AB41" s="24"/>
      <c r="AC41" s="24"/>
      <c r="AD41" s="24"/>
      <c r="AE41" s="24"/>
      <c r="AF41" s="13"/>
      <c r="AG41" s="24"/>
      <c r="AH41" s="24"/>
      <c r="AI41" s="24"/>
      <c r="AJ41" s="24"/>
      <c r="AK41" s="24"/>
      <c r="AL41" s="24"/>
      <c r="AM41" s="24"/>
      <c r="AN41" s="13"/>
      <c r="AO41" s="24"/>
      <c r="AP41" s="24"/>
      <c r="AQ41" s="24"/>
      <c r="AR41" s="24"/>
      <c r="AS41" s="24"/>
      <c r="AT41" s="24"/>
      <c r="AU41" s="43">
        <v>1.0</v>
      </c>
      <c r="AV41" s="24"/>
      <c r="AW41" s="13"/>
      <c r="AX41" s="24"/>
      <c r="AY41" s="24"/>
      <c r="AZ41" s="24"/>
      <c r="BA41" s="24"/>
      <c r="BB41" s="24"/>
      <c r="BC41" s="13"/>
      <c r="BD41" s="24"/>
      <c r="BE41" s="13"/>
      <c r="BF41" s="24"/>
      <c r="BG41" s="43"/>
      <c r="BH41" s="24"/>
      <c r="BI41" s="24"/>
      <c r="BJ41" s="24"/>
      <c r="BK41" s="24"/>
      <c r="BL41" s="43">
        <v>1.0</v>
      </c>
      <c r="BM41" s="24"/>
      <c r="BN41" s="43">
        <v>1.0</v>
      </c>
      <c r="BO41" s="24"/>
      <c r="BP41" s="43">
        <v>1.0</v>
      </c>
      <c r="BQ41" s="13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43">
        <v>1.0</v>
      </c>
      <c r="CD41" s="24"/>
      <c r="CE41" s="13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43">
        <v>1.0</v>
      </c>
      <c r="CS41" s="24"/>
      <c r="CT41" s="24"/>
      <c r="CU41" s="24"/>
      <c r="CV41" s="13"/>
      <c r="CW41" s="24"/>
      <c r="CX41" s="24"/>
      <c r="CY41" s="24"/>
      <c r="CZ41" s="24"/>
      <c r="DA41" s="13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13"/>
      <c r="DN41" s="24"/>
      <c r="DO41" s="24"/>
      <c r="DP41" s="13"/>
      <c r="DQ41" s="45"/>
      <c r="DR41" s="45"/>
      <c r="DS41" s="46">
        <v>1.0</v>
      </c>
      <c r="DT41" s="46">
        <v>1.0</v>
      </c>
      <c r="DU41" s="45"/>
      <c r="DV41" s="45"/>
      <c r="DW41" s="45"/>
      <c r="DX41" s="45"/>
      <c r="DY41" s="45"/>
      <c r="DZ41" s="45"/>
      <c r="EA41" s="46">
        <v>1.0</v>
      </c>
      <c r="EB41" s="47"/>
      <c r="EC41" s="17"/>
      <c r="ED41" s="51"/>
      <c r="EE41" s="45"/>
      <c r="EF41" s="45"/>
      <c r="EG41" s="45"/>
      <c r="EH41" s="45"/>
      <c r="EI41" s="45"/>
      <c r="EJ41" s="45"/>
      <c r="EK41" s="45"/>
      <c r="EL41" s="47"/>
      <c r="EM41" s="17"/>
      <c r="EN41" s="49"/>
      <c r="EO41" s="17"/>
      <c r="EP41" s="51"/>
      <c r="EQ41" s="45"/>
      <c r="ER41" s="45"/>
      <c r="ES41" s="45"/>
      <c r="ET41" s="45"/>
      <c r="EU41" s="45"/>
      <c r="EV41" s="45"/>
      <c r="EW41" s="45"/>
      <c r="EX41" s="45"/>
      <c r="EY41" s="45"/>
      <c r="EZ41" s="24"/>
      <c r="FA41" s="24"/>
      <c r="FB41" s="24"/>
    </row>
    <row r="42">
      <c r="A42" s="13"/>
      <c r="B42" s="61">
        <v>1.0</v>
      </c>
      <c r="C42" s="61">
        <v>38.0</v>
      </c>
      <c r="D42" s="64" t="s">
        <v>169</v>
      </c>
      <c r="E42" s="24"/>
      <c r="F42" s="24"/>
      <c r="G42" s="24"/>
      <c r="H42" s="24"/>
      <c r="I42" s="24"/>
      <c r="J42" s="24"/>
      <c r="K42" s="24"/>
      <c r="L42" s="13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13"/>
      <c r="X42" s="24"/>
      <c r="Y42" s="24"/>
      <c r="Z42" s="24"/>
      <c r="AA42" s="24"/>
      <c r="AB42" s="24"/>
      <c r="AC42" s="24"/>
      <c r="AD42" s="24"/>
      <c r="AE42" s="24"/>
      <c r="AF42" s="13"/>
      <c r="AG42" s="24"/>
      <c r="AH42" s="24"/>
      <c r="AI42" s="24"/>
      <c r="AJ42" s="24"/>
      <c r="AK42" s="24"/>
      <c r="AL42" s="24"/>
      <c r="AM42" s="24"/>
      <c r="AN42" s="13"/>
      <c r="AO42" s="24"/>
      <c r="AP42" s="24"/>
      <c r="AQ42" s="24"/>
      <c r="AR42" s="24"/>
      <c r="AS42" s="24"/>
      <c r="AT42" s="24"/>
      <c r="AU42" s="43">
        <v>1.0</v>
      </c>
      <c r="AV42" s="24"/>
      <c r="AW42" s="13"/>
      <c r="AX42" s="24"/>
      <c r="AY42" s="24"/>
      <c r="AZ42" s="24"/>
      <c r="BA42" s="24"/>
      <c r="BB42" s="24"/>
      <c r="BC42" s="13"/>
      <c r="BD42" s="24"/>
      <c r="BE42" s="13"/>
      <c r="BF42" s="24"/>
      <c r="BG42" s="24"/>
      <c r="BH42" s="24"/>
      <c r="BI42" s="24"/>
      <c r="BJ42" s="24"/>
      <c r="BK42" s="24"/>
      <c r="BL42" s="43">
        <v>1.0</v>
      </c>
      <c r="BM42" s="24"/>
      <c r="BN42" s="43">
        <v>1.0</v>
      </c>
      <c r="BO42" s="24"/>
      <c r="BP42" s="43">
        <v>1.0</v>
      </c>
      <c r="BQ42" s="13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43">
        <v>1.0</v>
      </c>
      <c r="CD42" s="24"/>
      <c r="CE42" s="13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43">
        <v>1.0</v>
      </c>
      <c r="CS42" s="24"/>
      <c r="CT42" s="24"/>
      <c r="CU42" s="24"/>
      <c r="CV42" s="13"/>
      <c r="CW42" s="24"/>
      <c r="CX42" s="24"/>
      <c r="CY42" s="24"/>
      <c r="CZ42" s="24"/>
      <c r="DA42" s="13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13"/>
      <c r="DN42" s="24"/>
      <c r="DO42" s="24"/>
      <c r="DP42" s="13"/>
      <c r="DQ42" s="45"/>
      <c r="DR42" s="45"/>
      <c r="DS42" s="46">
        <v>1.0</v>
      </c>
      <c r="DT42" s="46">
        <v>1.0</v>
      </c>
      <c r="DU42" s="45"/>
      <c r="DV42" s="45"/>
      <c r="DW42" s="45"/>
      <c r="DX42" s="45"/>
      <c r="DY42" s="45"/>
      <c r="DZ42" s="45"/>
      <c r="EA42" s="46">
        <v>1.0</v>
      </c>
      <c r="EB42" s="47"/>
      <c r="EC42" s="17"/>
      <c r="ED42" s="51"/>
      <c r="EE42" s="45"/>
      <c r="EF42" s="45"/>
      <c r="EG42" s="45"/>
      <c r="EH42" s="45"/>
      <c r="EI42" s="45"/>
      <c r="EJ42" s="45"/>
      <c r="EK42" s="45"/>
      <c r="EL42" s="47"/>
      <c r="EM42" s="17"/>
      <c r="EN42" s="49"/>
      <c r="EO42" s="17"/>
      <c r="EP42" s="51"/>
      <c r="EQ42" s="45"/>
      <c r="ER42" s="45"/>
      <c r="ES42" s="45"/>
      <c r="ET42" s="45"/>
      <c r="EU42" s="45"/>
      <c r="EV42" s="45"/>
      <c r="EW42" s="45"/>
      <c r="EX42" s="45"/>
      <c r="EY42" s="45"/>
      <c r="EZ42" s="24"/>
      <c r="FA42" s="24"/>
      <c r="FB42" s="24"/>
    </row>
    <row r="43">
      <c r="A43" s="13"/>
      <c r="B43" s="61">
        <v>1.0</v>
      </c>
      <c r="C43" s="61">
        <v>39.0</v>
      </c>
      <c r="D43" s="64" t="s">
        <v>170</v>
      </c>
      <c r="E43" s="24"/>
      <c r="F43" s="24"/>
      <c r="G43" s="24"/>
      <c r="H43" s="24"/>
      <c r="I43" s="24"/>
      <c r="J43" s="24"/>
      <c r="K43" s="24"/>
      <c r="L43" s="13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13"/>
      <c r="X43" s="24"/>
      <c r="Y43" s="24"/>
      <c r="Z43" s="24"/>
      <c r="AA43" s="24"/>
      <c r="AB43" s="24"/>
      <c r="AC43" s="24"/>
      <c r="AD43" s="24"/>
      <c r="AE43" s="24"/>
      <c r="AF43" s="13"/>
      <c r="AG43" s="24"/>
      <c r="AH43" s="24"/>
      <c r="AI43" s="24"/>
      <c r="AJ43" s="24"/>
      <c r="AK43" s="24"/>
      <c r="AL43" s="24"/>
      <c r="AM43" s="24"/>
      <c r="AN43" s="13"/>
      <c r="AO43" s="24"/>
      <c r="AP43" s="24"/>
      <c r="AQ43" s="24"/>
      <c r="AR43" s="24"/>
      <c r="AS43" s="24"/>
      <c r="AT43" s="24"/>
      <c r="AU43" s="43">
        <v>1.0</v>
      </c>
      <c r="AV43" s="24"/>
      <c r="AW43" s="13"/>
      <c r="AX43" s="24"/>
      <c r="AY43" s="24"/>
      <c r="AZ43" s="24"/>
      <c r="BA43" s="24"/>
      <c r="BB43" s="24"/>
      <c r="BC43" s="13"/>
      <c r="BD43" s="24"/>
      <c r="BE43" s="13"/>
      <c r="BF43" s="24"/>
      <c r="BG43" s="24"/>
      <c r="BH43" s="24"/>
      <c r="BI43" s="24"/>
      <c r="BJ43" s="24"/>
      <c r="BK43" s="24"/>
      <c r="BL43" s="43">
        <v>1.0</v>
      </c>
      <c r="BM43" s="24"/>
      <c r="BN43" s="43">
        <v>1.0</v>
      </c>
      <c r="BO43" s="24"/>
      <c r="BP43" s="43">
        <v>1.0</v>
      </c>
      <c r="BQ43" s="13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43">
        <v>1.0</v>
      </c>
      <c r="CD43" s="24"/>
      <c r="CE43" s="13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43">
        <v>1.0</v>
      </c>
      <c r="CS43" s="24"/>
      <c r="CT43" s="24"/>
      <c r="CU43" s="24"/>
      <c r="CV43" s="13"/>
      <c r="CW43" s="24"/>
      <c r="CX43" s="24"/>
      <c r="CY43" s="24"/>
      <c r="CZ43" s="24"/>
      <c r="DA43" s="13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13"/>
      <c r="DN43" s="24"/>
      <c r="DO43" s="24"/>
      <c r="DP43" s="13"/>
      <c r="DQ43" s="45"/>
      <c r="DR43" s="45"/>
      <c r="DS43" s="46">
        <v>1.0</v>
      </c>
      <c r="DT43" s="46">
        <v>1.0</v>
      </c>
      <c r="DU43" s="45"/>
      <c r="DV43" s="45"/>
      <c r="DW43" s="45"/>
      <c r="DX43" s="45"/>
      <c r="DY43" s="45"/>
      <c r="DZ43" s="45"/>
      <c r="EA43" s="46">
        <v>1.0</v>
      </c>
      <c r="EB43" s="47"/>
      <c r="EC43" s="17"/>
      <c r="ED43" s="51"/>
      <c r="EE43" s="45"/>
      <c r="EF43" s="45"/>
      <c r="EG43" s="45"/>
      <c r="EH43" s="45"/>
      <c r="EI43" s="45"/>
      <c r="EJ43" s="45"/>
      <c r="EK43" s="45"/>
      <c r="EL43" s="47"/>
      <c r="EM43" s="17"/>
      <c r="EN43" s="49"/>
      <c r="EO43" s="17"/>
      <c r="EP43" s="51"/>
      <c r="EQ43" s="45"/>
      <c r="ER43" s="45"/>
      <c r="ES43" s="45"/>
      <c r="ET43" s="45"/>
      <c r="EU43" s="45"/>
      <c r="EV43" s="45"/>
      <c r="EW43" s="45"/>
      <c r="EX43" s="45"/>
      <c r="EY43" s="45"/>
      <c r="EZ43" s="24"/>
      <c r="FA43" s="24"/>
      <c r="FB43" s="24"/>
    </row>
    <row r="44">
      <c r="A44" s="13"/>
      <c r="B44" s="61">
        <v>1.0</v>
      </c>
      <c r="C44" s="61">
        <v>40.0</v>
      </c>
      <c r="D44" s="64" t="s">
        <v>171</v>
      </c>
      <c r="E44" s="24"/>
      <c r="F44" s="24"/>
      <c r="G44" s="24"/>
      <c r="H44" s="24"/>
      <c r="I44" s="24"/>
      <c r="J44" s="24"/>
      <c r="K44" s="24"/>
      <c r="L44" s="13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13"/>
      <c r="X44" s="24"/>
      <c r="Y44" s="24"/>
      <c r="Z44" s="24"/>
      <c r="AA44" s="24"/>
      <c r="AB44" s="24"/>
      <c r="AC44" s="24"/>
      <c r="AD44" s="24"/>
      <c r="AE44" s="24"/>
      <c r="AF44" s="13"/>
      <c r="AG44" s="24"/>
      <c r="AH44" s="24"/>
      <c r="AI44" s="24"/>
      <c r="AJ44" s="24"/>
      <c r="AK44" s="24"/>
      <c r="AL44" s="24"/>
      <c r="AM44" s="24"/>
      <c r="AN44" s="13"/>
      <c r="AO44" s="24"/>
      <c r="AP44" s="24"/>
      <c r="AQ44" s="24"/>
      <c r="AR44" s="24"/>
      <c r="AS44" s="24"/>
      <c r="AT44" s="24"/>
      <c r="AU44" s="43">
        <v>1.0</v>
      </c>
      <c r="AV44" s="24"/>
      <c r="AW44" s="13"/>
      <c r="AX44" s="24"/>
      <c r="AY44" s="24"/>
      <c r="AZ44" s="24"/>
      <c r="BA44" s="24"/>
      <c r="BB44" s="24"/>
      <c r="BC44" s="13"/>
      <c r="BD44" s="24"/>
      <c r="BE44" s="13"/>
      <c r="BF44" s="24"/>
      <c r="BG44" s="24"/>
      <c r="BH44" s="24"/>
      <c r="BI44" s="24"/>
      <c r="BJ44" s="24"/>
      <c r="BK44" s="24"/>
      <c r="BL44" s="43">
        <v>1.0</v>
      </c>
      <c r="BM44" s="24"/>
      <c r="BN44" s="43">
        <v>1.0</v>
      </c>
      <c r="BO44" s="24"/>
      <c r="BP44" s="43">
        <v>1.0</v>
      </c>
      <c r="BQ44" s="13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43">
        <v>1.0</v>
      </c>
      <c r="CD44" s="24"/>
      <c r="CE44" s="13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43">
        <v>1.0</v>
      </c>
      <c r="CS44" s="24"/>
      <c r="CT44" s="24"/>
      <c r="CU44" s="24"/>
      <c r="CV44" s="13"/>
      <c r="CW44" s="24"/>
      <c r="CX44" s="24"/>
      <c r="CY44" s="24"/>
      <c r="CZ44" s="24"/>
      <c r="DA44" s="13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13"/>
      <c r="DN44" s="24"/>
      <c r="DO44" s="24"/>
      <c r="DP44" s="13"/>
      <c r="DQ44" s="45"/>
      <c r="DR44" s="45"/>
      <c r="DS44" s="46">
        <v>1.0</v>
      </c>
      <c r="DT44" s="46">
        <v>1.0</v>
      </c>
      <c r="DU44" s="45"/>
      <c r="DV44" s="45"/>
      <c r="DW44" s="45"/>
      <c r="DX44" s="45"/>
      <c r="DY44" s="45"/>
      <c r="DZ44" s="45"/>
      <c r="EA44" s="46">
        <v>1.0</v>
      </c>
      <c r="EB44" s="47"/>
      <c r="EC44" s="17"/>
      <c r="ED44" s="51"/>
      <c r="EE44" s="45"/>
      <c r="EF44" s="45"/>
      <c r="EG44" s="45"/>
      <c r="EH44" s="45"/>
      <c r="EI44" s="45"/>
      <c r="EJ44" s="45"/>
      <c r="EK44" s="45"/>
      <c r="EL44" s="47"/>
      <c r="EM44" s="17"/>
      <c r="EN44" s="49"/>
      <c r="EO44" s="17"/>
      <c r="EP44" s="51"/>
      <c r="EQ44" s="45"/>
      <c r="ER44" s="45"/>
      <c r="ES44" s="45"/>
      <c r="ET44" s="45"/>
      <c r="EU44" s="45"/>
      <c r="EV44" s="45"/>
      <c r="EW44" s="45"/>
      <c r="EX44" s="45"/>
      <c r="EY44" s="45"/>
      <c r="EZ44" s="24"/>
      <c r="FA44" s="24"/>
      <c r="FB44" s="24"/>
    </row>
    <row r="45">
      <c r="A45" s="13"/>
      <c r="B45" s="61">
        <v>1.0</v>
      </c>
      <c r="C45" s="61">
        <v>41.0</v>
      </c>
      <c r="D45" s="42" t="s">
        <v>172</v>
      </c>
      <c r="E45" s="24"/>
      <c r="F45" s="24"/>
      <c r="G45" s="24"/>
      <c r="H45" s="24"/>
      <c r="I45" s="24"/>
      <c r="J45" s="24"/>
      <c r="K45" s="24"/>
      <c r="L45" s="13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13"/>
      <c r="X45" s="24"/>
      <c r="Y45" s="24"/>
      <c r="Z45" s="24"/>
      <c r="AA45" s="24"/>
      <c r="AB45" s="24"/>
      <c r="AC45" s="24"/>
      <c r="AD45" s="24"/>
      <c r="AE45" s="24"/>
      <c r="AF45" s="13"/>
      <c r="AG45" s="24"/>
      <c r="AH45" s="24"/>
      <c r="AI45" s="24"/>
      <c r="AJ45" s="24"/>
      <c r="AK45" s="24"/>
      <c r="AL45" s="24"/>
      <c r="AM45" s="24"/>
      <c r="AN45" s="13"/>
      <c r="AO45" s="24"/>
      <c r="AP45" s="24"/>
      <c r="AQ45" s="24"/>
      <c r="AR45" s="24"/>
      <c r="AS45" s="24"/>
      <c r="AT45" s="24"/>
      <c r="AU45" s="43">
        <v>1.0</v>
      </c>
      <c r="AV45" s="24"/>
      <c r="AW45" s="13"/>
      <c r="AX45" s="24"/>
      <c r="AY45" s="24"/>
      <c r="AZ45" s="24"/>
      <c r="BA45" s="24"/>
      <c r="BB45" s="24"/>
      <c r="BC45" s="13"/>
      <c r="BD45" s="24"/>
      <c r="BE45" s="13"/>
      <c r="BF45" s="24"/>
      <c r="BG45" s="24"/>
      <c r="BH45" s="24"/>
      <c r="BI45" s="24"/>
      <c r="BJ45" s="24"/>
      <c r="BK45" s="24"/>
      <c r="BL45" s="43">
        <v>1.0</v>
      </c>
      <c r="BM45" s="24"/>
      <c r="BN45" s="43">
        <v>1.0</v>
      </c>
      <c r="BO45" s="24"/>
      <c r="BP45" s="43">
        <v>1.0</v>
      </c>
      <c r="BQ45" s="13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43">
        <v>1.0</v>
      </c>
      <c r="CD45" s="24"/>
      <c r="CE45" s="13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43">
        <v>1.0</v>
      </c>
      <c r="CS45" s="24"/>
      <c r="CT45" s="24"/>
      <c r="CU45" s="24"/>
      <c r="CV45" s="13"/>
      <c r="CW45" s="24"/>
      <c r="CX45" s="24"/>
      <c r="CY45" s="24"/>
      <c r="CZ45" s="24"/>
      <c r="DA45" s="13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13"/>
      <c r="DN45" s="24"/>
      <c r="DO45" s="24"/>
      <c r="DP45" s="13"/>
      <c r="DQ45" s="45"/>
      <c r="DR45" s="45"/>
      <c r="DS45" s="46">
        <v>1.0</v>
      </c>
      <c r="DT45" s="46">
        <v>1.0</v>
      </c>
      <c r="DU45" s="45"/>
      <c r="DV45" s="45"/>
      <c r="DW45" s="45"/>
      <c r="DX45" s="45"/>
      <c r="DY45" s="45"/>
      <c r="DZ45" s="45"/>
      <c r="EA45" s="46">
        <v>1.0</v>
      </c>
      <c r="EB45" s="47"/>
      <c r="EC45" s="17"/>
      <c r="ED45" s="51"/>
      <c r="EE45" s="45"/>
      <c r="EF45" s="45"/>
      <c r="EG45" s="45"/>
      <c r="EH45" s="45"/>
      <c r="EI45" s="45"/>
      <c r="EJ45" s="45"/>
      <c r="EK45" s="45"/>
      <c r="EL45" s="47"/>
      <c r="EM45" s="17"/>
      <c r="EN45" s="49"/>
      <c r="EO45" s="17"/>
      <c r="EP45" s="51"/>
      <c r="EQ45" s="45"/>
      <c r="ER45" s="45"/>
      <c r="ES45" s="45"/>
      <c r="ET45" s="45"/>
      <c r="EU45" s="45"/>
      <c r="EV45" s="45"/>
      <c r="EW45" s="45"/>
      <c r="EX45" s="45"/>
      <c r="EY45" s="45"/>
      <c r="EZ45" s="24"/>
      <c r="FA45" s="24"/>
      <c r="FB45" s="24"/>
    </row>
    <row r="46">
      <c r="A46" s="13"/>
      <c r="B46" s="66">
        <v>2.0</v>
      </c>
      <c r="C46" s="61">
        <v>42.0</v>
      </c>
      <c r="D46" s="68" t="s">
        <v>173</v>
      </c>
      <c r="E46" s="24"/>
      <c r="F46" s="24"/>
      <c r="G46" s="24"/>
      <c r="H46" s="24"/>
      <c r="I46" s="24"/>
      <c r="J46" s="24"/>
      <c r="K46" s="24"/>
      <c r="L46" s="13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13"/>
      <c r="X46" s="24"/>
      <c r="Y46" s="24"/>
      <c r="Z46" s="24"/>
      <c r="AA46" s="24"/>
      <c r="AB46" s="24"/>
      <c r="AC46" s="24"/>
      <c r="AD46" s="24"/>
      <c r="AE46" s="24"/>
      <c r="AF46" s="13"/>
      <c r="AG46" s="24"/>
      <c r="AH46" s="24"/>
      <c r="AI46" s="24"/>
      <c r="AJ46" s="24"/>
      <c r="AK46" s="24"/>
      <c r="AL46" s="24"/>
      <c r="AM46" s="24"/>
      <c r="AN46" s="13"/>
      <c r="AO46" s="24"/>
      <c r="AP46" s="24"/>
      <c r="AQ46" s="24"/>
      <c r="AR46" s="24"/>
      <c r="AS46" s="24"/>
      <c r="AT46" s="24"/>
      <c r="AU46" s="56">
        <v>0.0</v>
      </c>
      <c r="AV46" s="24"/>
      <c r="AW46" s="13"/>
      <c r="AX46" s="24"/>
      <c r="AY46" s="24"/>
      <c r="AZ46" s="24"/>
      <c r="BA46" s="24"/>
      <c r="BB46" s="24"/>
      <c r="BC46" s="13"/>
      <c r="BD46" s="24"/>
      <c r="BE46" s="13"/>
      <c r="BF46" s="24"/>
      <c r="BG46" s="24"/>
      <c r="BH46" s="24"/>
      <c r="BI46" s="24"/>
      <c r="BJ46" s="24"/>
      <c r="BK46" s="24"/>
      <c r="BL46" s="56">
        <v>0.0</v>
      </c>
      <c r="BM46" s="24"/>
      <c r="BN46" s="56">
        <v>0.0</v>
      </c>
      <c r="BO46" s="24"/>
      <c r="BP46" s="56">
        <v>0.0</v>
      </c>
      <c r="BQ46" s="13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56">
        <v>0.0</v>
      </c>
      <c r="CD46" s="24"/>
      <c r="CE46" s="13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56">
        <v>0.0</v>
      </c>
      <c r="CS46" s="24"/>
      <c r="CT46" s="24"/>
      <c r="CU46" s="24"/>
      <c r="CV46" s="13"/>
      <c r="CW46" s="24"/>
      <c r="CX46" s="24"/>
      <c r="CY46" s="24"/>
      <c r="CZ46" s="24"/>
      <c r="DA46" s="13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13"/>
      <c r="DN46" s="24"/>
      <c r="DO46" s="24"/>
      <c r="DP46" s="13"/>
      <c r="DQ46" s="45"/>
      <c r="DR46" s="45"/>
      <c r="DS46" s="58">
        <v>0.0</v>
      </c>
      <c r="DT46" s="58">
        <v>0.0</v>
      </c>
      <c r="DU46" s="45"/>
      <c r="DV46" s="45"/>
      <c r="DW46" s="45"/>
      <c r="DX46" s="45"/>
      <c r="DY46" s="45"/>
      <c r="DZ46" s="45"/>
      <c r="EA46" s="58">
        <v>0.0</v>
      </c>
      <c r="EB46" s="47"/>
      <c r="EC46" s="17"/>
      <c r="ED46" s="51"/>
      <c r="EE46" s="45"/>
      <c r="EF46" s="45"/>
      <c r="EG46" s="45"/>
      <c r="EH46" s="45"/>
      <c r="EI46" s="45"/>
      <c r="EJ46" s="45"/>
      <c r="EK46" s="45"/>
      <c r="EL46" s="47"/>
      <c r="EM46" s="17"/>
      <c r="EN46" s="49"/>
      <c r="EO46" s="17"/>
      <c r="EP46" s="51"/>
      <c r="EQ46" s="45"/>
      <c r="ER46" s="45"/>
      <c r="ES46" s="45"/>
      <c r="ET46" s="45"/>
      <c r="EU46" s="45"/>
      <c r="EV46" s="45"/>
      <c r="EW46" s="45"/>
      <c r="EX46" s="45"/>
      <c r="EY46" s="45"/>
      <c r="EZ46" s="24"/>
      <c r="FA46" s="24"/>
      <c r="FB46" s="24"/>
    </row>
    <row r="47">
      <c r="A47" s="13"/>
      <c r="B47" s="54">
        <v>0.0</v>
      </c>
      <c r="C47" s="61">
        <v>43.0</v>
      </c>
      <c r="D47" s="59" t="s">
        <v>147</v>
      </c>
      <c r="E47" s="24"/>
      <c r="F47" s="24"/>
      <c r="G47" s="24"/>
      <c r="H47" s="24"/>
      <c r="I47" s="24"/>
      <c r="J47" s="24"/>
      <c r="K47" s="24"/>
      <c r="L47" s="13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13"/>
      <c r="X47" s="24"/>
      <c r="Y47" s="24"/>
      <c r="Z47" s="24"/>
      <c r="AA47" s="24"/>
      <c r="AB47" s="24"/>
      <c r="AC47" s="24"/>
      <c r="AD47" s="24"/>
      <c r="AE47" s="24"/>
      <c r="AF47" s="13"/>
      <c r="AG47" s="24"/>
      <c r="AH47" s="24"/>
      <c r="AI47" s="24"/>
      <c r="AJ47" s="24"/>
      <c r="AK47" s="24"/>
      <c r="AL47" s="24"/>
      <c r="AM47" s="24"/>
      <c r="AN47" s="13"/>
      <c r="AO47" s="24"/>
      <c r="AP47" s="24"/>
      <c r="AQ47" s="24"/>
      <c r="AR47" s="24"/>
      <c r="AS47" s="24"/>
      <c r="AT47" s="24"/>
      <c r="AU47" s="24"/>
      <c r="AV47" s="24"/>
      <c r="AW47" s="13"/>
      <c r="AX47" s="24"/>
      <c r="AY47" s="24"/>
      <c r="AZ47" s="24"/>
      <c r="BA47" s="24"/>
      <c r="BB47" s="24"/>
      <c r="BC47" s="13"/>
      <c r="BD47" s="24"/>
      <c r="BE47" s="13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13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13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13"/>
      <c r="CW47" s="24"/>
      <c r="CX47" s="24"/>
      <c r="CY47" s="24"/>
      <c r="CZ47" s="24"/>
      <c r="DA47" s="13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13"/>
      <c r="DN47" s="24"/>
      <c r="DO47" s="24"/>
      <c r="DP47" s="13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7"/>
      <c r="EC47" s="17"/>
      <c r="ED47" s="51"/>
      <c r="EE47" s="45"/>
      <c r="EF47" s="45"/>
      <c r="EG47" s="45"/>
      <c r="EH47" s="45"/>
      <c r="EI47" s="45"/>
      <c r="EJ47" s="45"/>
      <c r="EK47" s="45"/>
      <c r="EL47" s="47"/>
      <c r="EM47" s="17"/>
      <c r="EN47" s="49"/>
      <c r="EO47" s="17"/>
      <c r="EP47" s="51"/>
      <c r="EQ47" s="45"/>
      <c r="ER47" s="45"/>
      <c r="ES47" s="45"/>
      <c r="ET47" s="45"/>
      <c r="EU47" s="45"/>
      <c r="EV47" s="45"/>
      <c r="EW47" s="45"/>
      <c r="EX47" s="45"/>
      <c r="EY47" s="45"/>
      <c r="EZ47" s="24"/>
      <c r="FA47" s="24"/>
      <c r="FB47" s="24"/>
    </row>
    <row r="48">
      <c r="A48" s="13"/>
      <c r="B48" s="54">
        <v>0.0</v>
      </c>
      <c r="C48" s="61">
        <v>44.0</v>
      </c>
      <c r="D48" s="59" t="s">
        <v>174</v>
      </c>
      <c r="E48" s="24"/>
      <c r="F48" s="24"/>
      <c r="G48" s="24"/>
      <c r="H48" s="24"/>
      <c r="I48" s="24"/>
      <c r="J48" s="24"/>
      <c r="K48" s="24"/>
      <c r="L48" s="13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13"/>
      <c r="X48" s="24"/>
      <c r="Y48" s="24"/>
      <c r="Z48" s="24"/>
      <c r="AA48" s="24"/>
      <c r="AB48" s="24"/>
      <c r="AC48" s="24"/>
      <c r="AD48" s="24"/>
      <c r="AE48" s="24"/>
      <c r="AF48" s="13"/>
      <c r="AG48" s="24"/>
      <c r="AH48" s="24"/>
      <c r="AI48" s="24"/>
      <c r="AJ48" s="24"/>
      <c r="AK48" s="24"/>
      <c r="AL48" s="24"/>
      <c r="AM48" s="24"/>
      <c r="AN48" s="13"/>
      <c r="AO48" s="24"/>
      <c r="AP48" s="24"/>
      <c r="AQ48" s="24"/>
      <c r="AR48" s="24"/>
      <c r="AS48" s="24"/>
      <c r="AT48" s="24"/>
      <c r="AU48" s="24"/>
      <c r="AV48" s="24"/>
      <c r="AW48" s="13"/>
      <c r="AX48" s="24"/>
      <c r="AY48" s="24"/>
      <c r="AZ48" s="24"/>
      <c r="BA48" s="24"/>
      <c r="BB48" s="24"/>
      <c r="BC48" s="13"/>
      <c r="BD48" s="24"/>
      <c r="BE48" s="13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13"/>
      <c r="BR48" s="24"/>
      <c r="BS48" s="43" t="s">
        <v>156</v>
      </c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13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13"/>
      <c r="CW48" s="24"/>
      <c r="CX48" s="24"/>
      <c r="CY48" s="24"/>
      <c r="CZ48" s="24"/>
      <c r="DA48" s="13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13"/>
      <c r="DN48" s="24"/>
      <c r="DO48" s="24"/>
      <c r="DP48" s="13"/>
      <c r="DQ48" s="45"/>
      <c r="DR48" s="45"/>
      <c r="DS48" s="45"/>
      <c r="DT48" s="45"/>
      <c r="DU48" s="45"/>
      <c r="DV48" s="45"/>
      <c r="DW48" s="46" t="s">
        <v>156</v>
      </c>
      <c r="DX48" s="45"/>
      <c r="DY48" s="45"/>
      <c r="DZ48" s="45"/>
      <c r="EA48" s="45"/>
      <c r="EB48" s="47"/>
      <c r="EC48" s="17"/>
      <c r="ED48" s="51"/>
      <c r="EE48" s="45"/>
      <c r="EF48" s="45"/>
      <c r="EG48" s="45"/>
      <c r="EH48" s="45"/>
      <c r="EI48" s="45"/>
      <c r="EJ48" s="45"/>
      <c r="EK48" s="45"/>
      <c r="EL48" s="47"/>
      <c r="EM48" s="17"/>
      <c r="EN48" s="49"/>
      <c r="EO48" s="17"/>
      <c r="EP48" s="51"/>
      <c r="EQ48" s="45"/>
      <c r="ER48" s="45"/>
      <c r="ES48" s="45"/>
      <c r="ET48" s="45"/>
      <c r="EU48" s="45"/>
      <c r="EV48" s="45"/>
      <c r="EW48" s="45"/>
      <c r="EX48" s="45"/>
      <c r="EY48" s="45"/>
      <c r="EZ48" s="24"/>
      <c r="FA48" s="24"/>
      <c r="FB48" s="24"/>
    </row>
    <row r="49">
      <c r="A49" s="13"/>
      <c r="B49" s="40">
        <v>1.0</v>
      </c>
      <c r="C49" s="61">
        <v>45.0</v>
      </c>
      <c r="D49" s="55" t="s">
        <v>175</v>
      </c>
      <c r="E49" s="24"/>
      <c r="F49" s="24"/>
      <c r="G49" s="24"/>
      <c r="H49" s="24"/>
      <c r="I49" s="24"/>
      <c r="J49" s="24"/>
      <c r="K49" s="24"/>
      <c r="L49" s="13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13"/>
      <c r="X49" s="24"/>
      <c r="Y49" s="24"/>
      <c r="Z49" s="24"/>
      <c r="AA49" s="24"/>
      <c r="AB49" s="24"/>
      <c r="AC49" s="24"/>
      <c r="AD49" s="24"/>
      <c r="AE49" s="24"/>
      <c r="AF49" s="13"/>
      <c r="AG49" s="24"/>
      <c r="AH49" s="24"/>
      <c r="AI49" s="24"/>
      <c r="AJ49" s="24"/>
      <c r="AK49" s="24"/>
      <c r="AL49" s="24"/>
      <c r="AM49" s="24"/>
      <c r="AN49" s="13"/>
      <c r="AO49" s="24"/>
      <c r="AP49" s="24"/>
      <c r="AQ49" s="24"/>
      <c r="AR49" s="24"/>
      <c r="AS49" s="24"/>
      <c r="AT49" s="24"/>
      <c r="AU49" s="24"/>
      <c r="AV49" s="24"/>
      <c r="AW49" s="13"/>
      <c r="AX49" s="24"/>
      <c r="AY49" s="24"/>
      <c r="AZ49" s="24"/>
      <c r="BA49" s="24"/>
      <c r="BB49" s="24"/>
      <c r="BC49" s="13"/>
      <c r="BD49" s="24"/>
      <c r="BE49" s="13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13"/>
      <c r="BR49" s="24"/>
      <c r="BS49" s="43">
        <v>1.0</v>
      </c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13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13"/>
      <c r="CW49" s="24"/>
      <c r="CX49" s="24"/>
      <c r="CY49" s="24"/>
      <c r="CZ49" s="24"/>
      <c r="DA49" s="13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13"/>
      <c r="DN49" s="24"/>
      <c r="DO49" s="24"/>
      <c r="DP49" s="13"/>
      <c r="DQ49" s="45"/>
      <c r="DR49" s="45"/>
      <c r="DS49" s="45"/>
      <c r="DT49" s="45"/>
      <c r="DU49" s="45"/>
      <c r="DV49" s="45"/>
      <c r="DW49" s="46">
        <v>1.0</v>
      </c>
      <c r="DX49" s="45"/>
      <c r="DY49" s="45"/>
      <c r="DZ49" s="45"/>
      <c r="EA49" s="45"/>
      <c r="EB49" s="47"/>
      <c r="EC49" s="17"/>
      <c r="ED49" s="51"/>
      <c r="EE49" s="45"/>
      <c r="EF49" s="45"/>
      <c r="EG49" s="45"/>
      <c r="EH49" s="45"/>
      <c r="EI49" s="45"/>
      <c r="EJ49" s="45"/>
      <c r="EK49" s="45"/>
      <c r="EL49" s="47"/>
      <c r="EM49" s="17"/>
      <c r="EN49" s="49"/>
      <c r="EO49" s="17"/>
      <c r="EP49" s="51"/>
      <c r="EQ49" s="45"/>
      <c r="ER49" s="45"/>
      <c r="ES49" s="45"/>
      <c r="ET49" s="45"/>
      <c r="EU49" s="45"/>
      <c r="EV49" s="45"/>
      <c r="EW49" s="45"/>
      <c r="EX49" s="45"/>
      <c r="EY49" s="45"/>
      <c r="EZ49" s="24"/>
      <c r="FA49" s="24"/>
      <c r="FB49" s="24"/>
    </row>
    <row r="50">
      <c r="A50" s="13"/>
      <c r="B50" s="60">
        <v>5.0</v>
      </c>
      <c r="C50" s="61">
        <v>46.0</v>
      </c>
      <c r="D50" s="62" t="s">
        <v>157</v>
      </c>
      <c r="E50" s="24"/>
      <c r="F50" s="24"/>
      <c r="G50" s="24"/>
      <c r="H50" s="24"/>
      <c r="I50" s="24"/>
      <c r="J50" s="24"/>
      <c r="K50" s="24"/>
      <c r="L50" s="13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13"/>
      <c r="X50" s="24"/>
      <c r="Y50" s="24"/>
      <c r="Z50" s="24"/>
      <c r="AA50" s="24"/>
      <c r="AB50" s="24"/>
      <c r="AC50" s="24"/>
      <c r="AD50" s="24"/>
      <c r="AE50" s="24"/>
      <c r="AF50" s="13"/>
      <c r="AG50" s="24"/>
      <c r="AH50" s="24"/>
      <c r="AI50" s="24"/>
      <c r="AJ50" s="24"/>
      <c r="AK50" s="24"/>
      <c r="AL50" s="24"/>
      <c r="AM50" s="24"/>
      <c r="AN50" s="13"/>
      <c r="AO50" s="24"/>
      <c r="AP50" s="24"/>
      <c r="AQ50" s="24"/>
      <c r="AR50" s="24"/>
      <c r="AS50" s="24"/>
      <c r="AT50" s="24"/>
      <c r="AU50" s="24"/>
      <c r="AV50" s="24"/>
      <c r="AW50" s="13"/>
      <c r="AX50" s="24"/>
      <c r="AY50" s="24"/>
      <c r="AZ50" s="24"/>
      <c r="BA50" s="24"/>
      <c r="BB50" s="24"/>
      <c r="BC50" s="13"/>
      <c r="BD50" s="24"/>
      <c r="BE50" s="13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3"/>
      <c r="BR50" s="24"/>
      <c r="BS50" s="43">
        <v>5.0</v>
      </c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13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13"/>
      <c r="CW50" s="24"/>
      <c r="CX50" s="24"/>
      <c r="CY50" s="24"/>
      <c r="CZ50" s="24"/>
      <c r="DA50" s="13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13"/>
      <c r="DN50" s="24"/>
      <c r="DO50" s="24"/>
      <c r="DP50" s="13"/>
      <c r="DQ50" s="45"/>
      <c r="DR50" s="45"/>
      <c r="DS50" s="45"/>
      <c r="DT50" s="45"/>
      <c r="DU50" s="45"/>
      <c r="DV50" s="45"/>
      <c r="DW50" s="58">
        <v>0.0</v>
      </c>
      <c r="DX50" s="45"/>
      <c r="DY50" s="45"/>
      <c r="DZ50" s="45"/>
      <c r="EA50" s="45"/>
      <c r="EB50" s="47"/>
      <c r="EC50" s="17"/>
      <c r="ED50" s="51"/>
      <c r="EE50" s="45"/>
      <c r="EF50" s="45"/>
      <c r="EG50" s="45"/>
      <c r="EH50" s="45"/>
      <c r="EI50" s="45"/>
      <c r="EJ50" s="45"/>
      <c r="EK50" s="45"/>
      <c r="EL50" s="47"/>
      <c r="EM50" s="17"/>
      <c r="EN50" s="49"/>
      <c r="EO50" s="17"/>
      <c r="EP50" s="51"/>
      <c r="EQ50" s="45"/>
      <c r="ER50" s="45"/>
      <c r="ES50" s="45"/>
      <c r="ET50" s="45"/>
      <c r="EU50" s="45"/>
      <c r="EV50" s="45"/>
      <c r="EW50" s="45"/>
      <c r="EX50" s="45"/>
      <c r="EY50" s="45"/>
      <c r="EZ50" s="24"/>
      <c r="FA50" s="24"/>
      <c r="FB50" s="24"/>
    </row>
    <row r="51">
      <c r="A51" s="13"/>
      <c r="B51" s="40">
        <v>1.0</v>
      </c>
      <c r="C51" s="61">
        <v>47.0</v>
      </c>
      <c r="D51" s="64" t="s">
        <v>176</v>
      </c>
      <c r="E51" s="24"/>
      <c r="F51" s="24"/>
      <c r="G51" s="24"/>
      <c r="H51" s="24"/>
      <c r="I51" s="24"/>
      <c r="J51" s="24"/>
      <c r="K51" s="24"/>
      <c r="L51" s="13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13"/>
      <c r="X51" s="24"/>
      <c r="Y51" s="24"/>
      <c r="Z51" s="24"/>
      <c r="AA51" s="24"/>
      <c r="AB51" s="24"/>
      <c r="AC51" s="24"/>
      <c r="AD51" s="24"/>
      <c r="AE51" s="24"/>
      <c r="AF51" s="13"/>
      <c r="AG51" s="24"/>
      <c r="AH51" s="24"/>
      <c r="AI51" s="24"/>
      <c r="AJ51" s="24"/>
      <c r="AK51" s="24"/>
      <c r="AL51" s="24"/>
      <c r="AM51" s="24"/>
      <c r="AN51" s="13"/>
      <c r="AO51" s="24"/>
      <c r="AP51" s="24"/>
      <c r="AQ51" s="24"/>
      <c r="AR51" s="24"/>
      <c r="AS51" s="24"/>
      <c r="AT51" s="24"/>
      <c r="AU51" s="24"/>
      <c r="AV51" s="24"/>
      <c r="AW51" s="13"/>
      <c r="AX51" s="24"/>
      <c r="AY51" s="24"/>
      <c r="AZ51" s="24"/>
      <c r="BA51" s="24"/>
      <c r="BB51" s="24"/>
      <c r="BC51" s="13"/>
      <c r="BD51" s="24"/>
      <c r="BE51" s="13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3"/>
      <c r="BR51" s="24"/>
      <c r="BS51" s="43">
        <v>1.0</v>
      </c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13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13"/>
      <c r="CW51" s="24"/>
      <c r="CX51" s="24"/>
      <c r="CY51" s="24"/>
      <c r="CZ51" s="24"/>
      <c r="DA51" s="13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13"/>
      <c r="DN51" s="24"/>
      <c r="DO51" s="24"/>
      <c r="DP51" s="13"/>
      <c r="DQ51" s="45"/>
      <c r="DR51" s="45"/>
      <c r="DS51" s="45"/>
      <c r="DT51" s="45"/>
      <c r="DU51" s="45"/>
      <c r="DV51" s="45"/>
      <c r="DW51" s="46">
        <v>1.0</v>
      </c>
      <c r="DX51" s="45"/>
      <c r="DY51" s="45"/>
      <c r="DZ51" s="45"/>
      <c r="EA51" s="45"/>
      <c r="EB51" s="47"/>
      <c r="EC51" s="17"/>
      <c r="ED51" s="51"/>
      <c r="EE51" s="45"/>
      <c r="EF51" s="45"/>
      <c r="EG51" s="45"/>
      <c r="EH51" s="45"/>
      <c r="EI51" s="45"/>
      <c r="EJ51" s="45"/>
      <c r="EK51" s="45"/>
      <c r="EL51" s="47"/>
      <c r="EM51" s="17"/>
      <c r="EN51" s="49"/>
      <c r="EO51" s="17"/>
      <c r="EP51" s="51"/>
      <c r="EQ51" s="45"/>
      <c r="ER51" s="45"/>
      <c r="ES51" s="45"/>
      <c r="ET51" s="45"/>
      <c r="EU51" s="45"/>
      <c r="EV51" s="45"/>
      <c r="EW51" s="45"/>
      <c r="EX51" s="45"/>
      <c r="EY51" s="45"/>
      <c r="EZ51" s="24"/>
      <c r="FA51" s="24"/>
      <c r="FB51" s="24"/>
    </row>
    <row r="52">
      <c r="A52" s="13"/>
      <c r="B52" s="40">
        <v>1.0</v>
      </c>
      <c r="C52" s="61">
        <v>48.0</v>
      </c>
      <c r="D52" s="42" t="s">
        <v>173</v>
      </c>
      <c r="E52" s="24"/>
      <c r="F52" s="24"/>
      <c r="G52" s="24"/>
      <c r="H52" s="24"/>
      <c r="I52" s="24"/>
      <c r="J52" s="24"/>
      <c r="K52" s="24"/>
      <c r="L52" s="13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13"/>
      <c r="X52" s="24"/>
      <c r="Y52" s="24"/>
      <c r="Z52" s="24"/>
      <c r="AA52" s="24"/>
      <c r="AB52" s="24"/>
      <c r="AC52" s="24"/>
      <c r="AD52" s="24"/>
      <c r="AE52" s="24"/>
      <c r="AF52" s="13"/>
      <c r="AG52" s="24"/>
      <c r="AH52" s="24"/>
      <c r="AI52" s="24"/>
      <c r="AJ52" s="24"/>
      <c r="AK52" s="24"/>
      <c r="AL52" s="24"/>
      <c r="AM52" s="24"/>
      <c r="AN52" s="13"/>
      <c r="AO52" s="24"/>
      <c r="AP52" s="24"/>
      <c r="AQ52" s="24"/>
      <c r="AR52" s="24"/>
      <c r="AS52" s="24"/>
      <c r="AT52" s="24"/>
      <c r="AU52" s="24"/>
      <c r="AV52" s="24"/>
      <c r="AW52" s="13"/>
      <c r="AX52" s="24"/>
      <c r="AY52" s="24"/>
      <c r="AZ52" s="24"/>
      <c r="BA52" s="24"/>
      <c r="BB52" s="24"/>
      <c r="BC52" s="13"/>
      <c r="BD52" s="24"/>
      <c r="BE52" s="13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3"/>
      <c r="BR52" s="24"/>
      <c r="BS52" s="43">
        <v>1.0</v>
      </c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13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13"/>
      <c r="CW52" s="24"/>
      <c r="CX52" s="24"/>
      <c r="CY52" s="24"/>
      <c r="CZ52" s="24"/>
      <c r="DA52" s="13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13"/>
      <c r="DN52" s="24"/>
      <c r="DO52" s="24"/>
      <c r="DP52" s="13"/>
      <c r="DQ52" s="45"/>
      <c r="DR52" s="45"/>
      <c r="DS52" s="45"/>
      <c r="DT52" s="45"/>
      <c r="DU52" s="45"/>
      <c r="DV52" s="45"/>
      <c r="DW52" s="46">
        <v>1.0</v>
      </c>
      <c r="DX52" s="45"/>
      <c r="DY52" s="45"/>
      <c r="DZ52" s="45"/>
      <c r="EA52" s="45"/>
      <c r="EB52" s="47"/>
      <c r="EC52" s="17"/>
      <c r="ED52" s="51"/>
      <c r="EE52" s="45"/>
      <c r="EF52" s="45"/>
      <c r="EG52" s="45"/>
      <c r="EH52" s="45"/>
      <c r="EI52" s="45"/>
      <c r="EJ52" s="45"/>
      <c r="EK52" s="45"/>
      <c r="EL52" s="47"/>
      <c r="EM52" s="17"/>
      <c r="EN52" s="49"/>
      <c r="EO52" s="17"/>
      <c r="EP52" s="51"/>
      <c r="EQ52" s="45"/>
      <c r="ER52" s="45"/>
      <c r="ES52" s="45"/>
      <c r="ET52" s="45"/>
      <c r="EU52" s="45"/>
      <c r="EV52" s="45"/>
      <c r="EW52" s="45"/>
      <c r="EX52" s="45"/>
      <c r="EY52" s="45"/>
      <c r="EZ52" s="24"/>
      <c r="FA52" s="24"/>
      <c r="FB52" s="24"/>
    </row>
    <row r="53">
      <c r="A53" s="13"/>
      <c r="B53" s="40">
        <v>1.0</v>
      </c>
      <c r="C53" s="61">
        <v>49.0</v>
      </c>
      <c r="D53" s="64" t="s">
        <v>177</v>
      </c>
      <c r="E53" s="24"/>
      <c r="F53" s="24"/>
      <c r="G53" s="24"/>
      <c r="H53" s="24"/>
      <c r="I53" s="24"/>
      <c r="J53" s="24"/>
      <c r="K53" s="24"/>
      <c r="L53" s="13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13"/>
      <c r="X53" s="24"/>
      <c r="Y53" s="24"/>
      <c r="Z53" s="24"/>
      <c r="AA53" s="24"/>
      <c r="AB53" s="24"/>
      <c r="AC53" s="24"/>
      <c r="AD53" s="24"/>
      <c r="AE53" s="24"/>
      <c r="AF53" s="13"/>
      <c r="AG53" s="24"/>
      <c r="AH53" s="24"/>
      <c r="AI53" s="24"/>
      <c r="AJ53" s="24"/>
      <c r="AK53" s="24"/>
      <c r="AL53" s="24"/>
      <c r="AM53" s="24"/>
      <c r="AN53" s="13"/>
      <c r="AO53" s="24"/>
      <c r="AP53" s="24"/>
      <c r="AQ53" s="24"/>
      <c r="AR53" s="24"/>
      <c r="AS53" s="24"/>
      <c r="AT53" s="24"/>
      <c r="AU53" s="24"/>
      <c r="AV53" s="24"/>
      <c r="AW53" s="13"/>
      <c r="AX53" s="24"/>
      <c r="AY53" s="24"/>
      <c r="AZ53" s="24"/>
      <c r="BA53" s="24"/>
      <c r="BB53" s="24"/>
      <c r="BC53" s="13"/>
      <c r="BD53" s="24"/>
      <c r="BE53" s="13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13"/>
      <c r="BR53" s="24"/>
      <c r="BS53" s="43">
        <v>1.0</v>
      </c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13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13"/>
      <c r="CW53" s="24"/>
      <c r="CX53" s="24"/>
      <c r="CY53" s="24"/>
      <c r="CZ53" s="24"/>
      <c r="DA53" s="13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13"/>
      <c r="DN53" s="24"/>
      <c r="DO53" s="24"/>
      <c r="DP53" s="13"/>
      <c r="DQ53" s="45"/>
      <c r="DR53" s="45"/>
      <c r="DS53" s="45"/>
      <c r="DT53" s="45"/>
      <c r="DU53" s="45"/>
      <c r="DV53" s="45"/>
      <c r="DW53" s="46">
        <v>1.0</v>
      </c>
      <c r="DX53" s="45"/>
      <c r="DY53" s="45"/>
      <c r="DZ53" s="45"/>
      <c r="EA53" s="45"/>
      <c r="EB53" s="47"/>
      <c r="EC53" s="17"/>
      <c r="ED53" s="51"/>
      <c r="EE53" s="45"/>
      <c r="EF53" s="45"/>
      <c r="EG53" s="45"/>
      <c r="EH53" s="45"/>
      <c r="EI53" s="45"/>
      <c r="EJ53" s="45"/>
      <c r="EK53" s="45"/>
      <c r="EL53" s="47"/>
      <c r="EM53" s="17"/>
      <c r="EN53" s="49"/>
      <c r="EO53" s="17"/>
      <c r="EP53" s="51"/>
      <c r="EQ53" s="45"/>
      <c r="ER53" s="45"/>
      <c r="ES53" s="45"/>
      <c r="ET53" s="45"/>
      <c r="EU53" s="45"/>
      <c r="EV53" s="45"/>
      <c r="EW53" s="45"/>
      <c r="EX53" s="45"/>
      <c r="EY53" s="45"/>
      <c r="EZ53" s="24"/>
      <c r="FA53" s="24"/>
      <c r="FB53" s="24"/>
    </row>
    <row r="54">
      <c r="A54" s="13"/>
      <c r="B54" s="40">
        <v>1.0</v>
      </c>
      <c r="C54" s="61">
        <v>50.0</v>
      </c>
      <c r="D54" s="64" t="s">
        <v>165</v>
      </c>
      <c r="E54" s="24"/>
      <c r="F54" s="24"/>
      <c r="G54" s="24"/>
      <c r="H54" s="24"/>
      <c r="I54" s="24"/>
      <c r="J54" s="24"/>
      <c r="K54" s="24"/>
      <c r="L54" s="13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13"/>
      <c r="X54" s="24"/>
      <c r="Y54" s="24"/>
      <c r="Z54" s="24"/>
      <c r="AA54" s="24"/>
      <c r="AB54" s="24"/>
      <c r="AC54" s="24"/>
      <c r="AD54" s="24"/>
      <c r="AE54" s="24"/>
      <c r="AF54" s="13"/>
      <c r="AG54" s="24"/>
      <c r="AH54" s="24"/>
      <c r="AI54" s="24"/>
      <c r="AJ54" s="24"/>
      <c r="AK54" s="24"/>
      <c r="AL54" s="24"/>
      <c r="AM54" s="24"/>
      <c r="AN54" s="13"/>
      <c r="AO54" s="24"/>
      <c r="AP54" s="24"/>
      <c r="AQ54" s="24"/>
      <c r="AR54" s="24"/>
      <c r="AS54" s="24"/>
      <c r="AT54" s="24"/>
      <c r="AU54" s="24"/>
      <c r="AV54" s="24"/>
      <c r="AW54" s="13"/>
      <c r="AX54" s="24"/>
      <c r="AY54" s="24"/>
      <c r="AZ54" s="24"/>
      <c r="BA54" s="24"/>
      <c r="BB54" s="24"/>
      <c r="BC54" s="13"/>
      <c r="BD54" s="24"/>
      <c r="BE54" s="13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13"/>
      <c r="BR54" s="24"/>
      <c r="BS54" s="43">
        <v>1.0</v>
      </c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13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13"/>
      <c r="CW54" s="24"/>
      <c r="CX54" s="24"/>
      <c r="CY54" s="24"/>
      <c r="CZ54" s="24"/>
      <c r="DA54" s="13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13"/>
      <c r="DN54" s="24"/>
      <c r="DO54" s="24"/>
      <c r="DP54" s="13"/>
      <c r="DQ54" s="45"/>
      <c r="DR54" s="45"/>
      <c r="DS54" s="45"/>
      <c r="DT54" s="45"/>
      <c r="DU54" s="45"/>
      <c r="DV54" s="45"/>
      <c r="DW54" s="46">
        <v>1.0</v>
      </c>
      <c r="DX54" s="45"/>
      <c r="DY54" s="45"/>
      <c r="DZ54" s="45"/>
      <c r="EA54" s="45"/>
      <c r="EB54" s="47"/>
      <c r="EC54" s="17"/>
      <c r="ED54" s="51"/>
      <c r="EE54" s="45"/>
      <c r="EF54" s="45"/>
      <c r="EG54" s="45"/>
      <c r="EH54" s="45"/>
      <c r="EI54" s="45"/>
      <c r="EJ54" s="45"/>
      <c r="EK54" s="45"/>
      <c r="EL54" s="47"/>
      <c r="EM54" s="17"/>
      <c r="EN54" s="49"/>
      <c r="EO54" s="17"/>
      <c r="EP54" s="51"/>
      <c r="EQ54" s="45"/>
      <c r="ER54" s="45"/>
      <c r="ES54" s="45"/>
      <c r="ET54" s="45"/>
      <c r="EU54" s="45"/>
      <c r="EV54" s="45"/>
      <c r="EW54" s="45"/>
      <c r="EX54" s="45"/>
      <c r="EY54" s="45"/>
      <c r="EZ54" s="24"/>
      <c r="FA54" s="24"/>
      <c r="FB54" s="24"/>
    </row>
    <row r="55">
      <c r="A55" s="13"/>
      <c r="B55" s="40">
        <v>1.0</v>
      </c>
      <c r="C55" s="61">
        <v>51.0</v>
      </c>
      <c r="D55" s="42" t="s">
        <v>178</v>
      </c>
      <c r="E55" s="24"/>
      <c r="F55" s="24"/>
      <c r="G55" s="24"/>
      <c r="H55" s="24"/>
      <c r="I55" s="24"/>
      <c r="J55" s="24"/>
      <c r="K55" s="24"/>
      <c r="L55" s="13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13"/>
      <c r="X55" s="24"/>
      <c r="Y55" s="24"/>
      <c r="Z55" s="24"/>
      <c r="AA55" s="24"/>
      <c r="AB55" s="24"/>
      <c r="AC55" s="24"/>
      <c r="AD55" s="24"/>
      <c r="AE55" s="24"/>
      <c r="AF55" s="13"/>
      <c r="AG55" s="24"/>
      <c r="AH55" s="24"/>
      <c r="AI55" s="24"/>
      <c r="AJ55" s="24"/>
      <c r="AK55" s="24"/>
      <c r="AL55" s="24"/>
      <c r="AM55" s="24"/>
      <c r="AN55" s="13"/>
      <c r="AO55" s="24"/>
      <c r="AP55" s="24"/>
      <c r="AQ55" s="24"/>
      <c r="AR55" s="24"/>
      <c r="AS55" s="24"/>
      <c r="AT55" s="24"/>
      <c r="AU55" s="24"/>
      <c r="AV55" s="24"/>
      <c r="AW55" s="13"/>
      <c r="AX55" s="24"/>
      <c r="AY55" s="24"/>
      <c r="AZ55" s="24"/>
      <c r="BA55" s="24"/>
      <c r="BB55" s="24"/>
      <c r="BC55" s="13"/>
      <c r="BD55" s="24"/>
      <c r="BE55" s="13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13"/>
      <c r="BR55" s="24"/>
      <c r="BS55" s="43">
        <v>1.0</v>
      </c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13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13"/>
      <c r="CW55" s="24"/>
      <c r="CX55" s="24"/>
      <c r="CY55" s="24"/>
      <c r="CZ55" s="24"/>
      <c r="DA55" s="13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13"/>
      <c r="DN55" s="24"/>
      <c r="DO55" s="24"/>
      <c r="DP55" s="13"/>
      <c r="DQ55" s="45"/>
      <c r="DR55" s="45"/>
      <c r="DS55" s="45"/>
      <c r="DT55" s="45"/>
      <c r="DU55" s="45"/>
      <c r="DV55" s="45"/>
      <c r="DW55" s="46">
        <v>1.0</v>
      </c>
      <c r="DX55" s="45"/>
      <c r="DY55" s="45"/>
      <c r="DZ55" s="45"/>
      <c r="EA55" s="45"/>
      <c r="EB55" s="47"/>
      <c r="EC55" s="17"/>
      <c r="ED55" s="51"/>
      <c r="EE55" s="45"/>
      <c r="EF55" s="45"/>
      <c r="EG55" s="45"/>
      <c r="EH55" s="45"/>
      <c r="EI55" s="45"/>
      <c r="EJ55" s="45"/>
      <c r="EK55" s="45"/>
      <c r="EL55" s="47"/>
      <c r="EM55" s="17"/>
      <c r="EN55" s="49"/>
      <c r="EO55" s="17"/>
      <c r="EP55" s="51"/>
      <c r="EQ55" s="45"/>
      <c r="ER55" s="45"/>
      <c r="ES55" s="45"/>
      <c r="ET55" s="45"/>
      <c r="EU55" s="45"/>
      <c r="EV55" s="45"/>
      <c r="EW55" s="45"/>
      <c r="EX55" s="45"/>
      <c r="EY55" s="45"/>
      <c r="EZ55" s="24"/>
      <c r="FA55" s="24"/>
      <c r="FB55" s="24"/>
    </row>
    <row r="56">
      <c r="A56" s="13"/>
      <c r="B56" s="54">
        <v>0.0</v>
      </c>
      <c r="C56" s="61">
        <v>52.0</v>
      </c>
      <c r="D56" s="59" t="s">
        <v>147</v>
      </c>
      <c r="E56" s="24"/>
      <c r="F56" s="24"/>
      <c r="G56" s="24"/>
      <c r="H56" s="24"/>
      <c r="I56" s="24"/>
      <c r="J56" s="24"/>
      <c r="K56" s="24"/>
      <c r="L56" s="13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13"/>
      <c r="X56" s="24"/>
      <c r="Y56" s="24"/>
      <c r="Z56" s="24"/>
      <c r="AA56" s="24"/>
      <c r="AB56" s="24"/>
      <c r="AC56" s="24"/>
      <c r="AD56" s="24"/>
      <c r="AE56" s="24"/>
      <c r="AF56" s="13"/>
      <c r="AG56" s="24"/>
      <c r="AH56" s="24"/>
      <c r="AI56" s="24"/>
      <c r="AJ56" s="24"/>
      <c r="AK56" s="24"/>
      <c r="AL56" s="24"/>
      <c r="AM56" s="24"/>
      <c r="AN56" s="13"/>
      <c r="AO56" s="24"/>
      <c r="AP56" s="24"/>
      <c r="AQ56" s="24"/>
      <c r="AR56" s="24"/>
      <c r="AS56" s="24"/>
      <c r="AT56" s="24"/>
      <c r="AU56" s="24"/>
      <c r="AV56" s="24"/>
      <c r="AW56" s="13"/>
      <c r="AX56" s="24"/>
      <c r="AY56" s="24"/>
      <c r="AZ56" s="24"/>
      <c r="BA56" s="24"/>
      <c r="BB56" s="24"/>
      <c r="BC56" s="13"/>
      <c r="BD56" s="24"/>
      <c r="BE56" s="13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13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13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13"/>
      <c r="CW56" s="24"/>
      <c r="CX56" s="24"/>
      <c r="CY56" s="24"/>
      <c r="CZ56" s="24"/>
      <c r="DA56" s="13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13"/>
      <c r="DN56" s="24"/>
      <c r="DO56" s="24"/>
      <c r="DP56" s="13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7"/>
      <c r="EC56" s="17"/>
      <c r="ED56" s="51"/>
      <c r="EE56" s="45"/>
      <c r="EF56" s="45"/>
      <c r="EG56" s="45"/>
      <c r="EH56" s="45"/>
      <c r="EI56" s="45"/>
      <c r="EJ56" s="45"/>
      <c r="EK56" s="45"/>
      <c r="EL56" s="47"/>
      <c r="EM56" s="17"/>
      <c r="EN56" s="49"/>
      <c r="EO56" s="17"/>
      <c r="EP56" s="51"/>
      <c r="EQ56" s="45"/>
      <c r="ER56" s="45"/>
      <c r="ES56" s="45"/>
      <c r="ET56" s="45"/>
      <c r="EU56" s="45"/>
      <c r="EV56" s="45"/>
      <c r="EW56" s="45"/>
      <c r="EX56" s="45"/>
      <c r="EY56" s="45"/>
      <c r="EZ56" s="24"/>
      <c r="FA56" s="24"/>
      <c r="FB56" s="24"/>
    </row>
    <row r="57">
      <c r="A57" s="13"/>
      <c r="B57" s="54">
        <v>0.0</v>
      </c>
      <c r="C57" s="61">
        <v>53.0</v>
      </c>
      <c r="D57" s="59" t="s">
        <v>179</v>
      </c>
      <c r="E57" s="24"/>
      <c r="F57" s="24"/>
      <c r="G57" s="24"/>
      <c r="H57" s="24"/>
      <c r="I57" s="24"/>
      <c r="J57" s="24"/>
      <c r="K57" s="24"/>
      <c r="L57" s="13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13"/>
      <c r="X57" s="24"/>
      <c r="Y57" s="24"/>
      <c r="Z57" s="24"/>
      <c r="AA57" s="24"/>
      <c r="AB57" s="24"/>
      <c r="AC57" s="24"/>
      <c r="AD57" s="24"/>
      <c r="AE57" s="24"/>
      <c r="AF57" s="13"/>
      <c r="AG57" s="24"/>
      <c r="AH57" s="24"/>
      <c r="AI57" s="24"/>
      <c r="AJ57" s="24"/>
      <c r="AK57" s="24"/>
      <c r="AL57" s="24"/>
      <c r="AM57" s="24"/>
      <c r="AN57" s="13"/>
      <c r="AO57" s="24"/>
      <c r="AP57" s="24"/>
      <c r="AQ57" s="24"/>
      <c r="AR57" s="24"/>
      <c r="AS57" s="24"/>
      <c r="AT57" s="24"/>
      <c r="AU57" s="24"/>
      <c r="AV57" s="24"/>
      <c r="AW57" s="13"/>
      <c r="AX57" s="24"/>
      <c r="AY57" s="24"/>
      <c r="AZ57" s="24"/>
      <c r="BA57" s="24"/>
      <c r="BB57" s="24"/>
      <c r="BC57" s="13"/>
      <c r="BD57" s="24"/>
      <c r="BE57" s="13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13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13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13"/>
      <c r="CW57" s="24"/>
      <c r="CX57" s="24"/>
      <c r="CY57" s="24"/>
      <c r="CZ57" s="24"/>
      <c r="DA57" s="13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13"/>
      <c r="DN57" s="24"/>
      <c r="DO57" s="24"/>
      <c r="DP57" s="13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7"/>
      <c r="EC57" s="17"/>
      <c r="ED57" s="51"/>
      <c r="EE57" s="45"/>
      <c r="EF57" s="45"/>
      <c r="EG57" s="45"/>
      <c r="EH57" s="45"/>
      <c r="EI57" s="45"/>
      <c r="EJ57" s="45"/>
      <c r="EK57" s="45"/>
      <c r="EL57" s="47"/>
      <c r="EM57" s="17"/>
      <c r="EN57" s="49"/>
      <c r="EO57" s="17"/>
      <c r="EP57" s="51"/>
      <c r="EQ57" s="45"/>
      <c r="ER57" s="45"/>
      <c r="ES57" s="45"/>
      <c r="ET57" s="45"/>
      <c r="EU57" s="45"/>
      <c r="EV57" s="45"/>
      <c r="EW57" s="45"/>
      <c r="EX57" s="45"/>
      <c r="EY57" s="45"/>
      <c r="EZ57" s="24"/>
      <c r="FA57" s="24"/>
      <c r="FB57" s="24"/>
    </row>
    <row r="58">
      <c r="A58" s="13"/>
      <c r="B58" s="40">
        <v>1.0</v>
      </c>
      <c r="C58" s="61">
        <v>54.0</v>
      </c>
      <c r="D58" s="64" t="s">
        <v>167</v>
      </c>
      <c r="E58" s="24"/>
      <c r="F58" s="24"/>
      <c r="G58" s="24"/>
      <c r="H58" s="24"/>
      <c r="I58" s="24"/>
      <c r="J58" s="24"/>
      <c r="K58" s="24"/>
      <c r="L58" s="13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13"/>
      <c r="X58" s="24"/>
      <c r="Y58" s="24"/>
      <c r="Z58" s="24"/>
      <c r="AA58" s="24"/>
      <c r="AB58" s="24"/>
      <c r="AC58" s="24"/>
      <c r="AD58" s="24"/>
      <c r="AE58" s="24"/>
      <c r="AF58" s="13"/>
      <c r="AG58" s="24"/>
      <c r="AH58" s="24"/>
      <c r="AI58" s="24"/>
      <c r="AJ58" s="24"/>
      <c r="AK58" s="24"/>
      <c r="AL58" s="24"/>
      <c r="AM58" s="24"/>
      <c r="AN58" s="13"/>
      <c r="AO58" s="24"/>
      <c r="AP58" s="24"/>
      <c r="AQ58" s="24"/>
      <c r="AR58" s="24"/>
      <c r="AS58" s="24"/>
      <c r="AT58" s="24"/>
      <c r="AU58" s="24"/>
      <c r="AV58" s="24"/>
      <c r="AW58" s="13"/>
      <c r="AX58" s="24"/>
      <c r="AY58" s="24"/>
      <c r="AZ58" s="24"/>
      <c r="BA58" s="24"/>
      <c r="BB58" s="24"/>
      <c r="BC58" s="13"/>
      <c r="BD58" s="24"/>
      <c r="BE58" s="13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13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13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13"/>
      <c r="CW58" s="24"/>
      <c r="CX58" s="24"/>
      <c r="CY58" s="24"/>
      <c r="CZ58" s="24"/>
      <c r="DA58" s="13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13"/>
      <c r="DN58" s="24"/>
      <c r="DO58" s="24"/>
      <c r="DP58" s="13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7"/>
      <c r="EC58" s="17"/>
      <c r="ED58" s="51"/>
      <c r="EE58" s="45"/>
      <c r="EF58" s="45"/>
      <c r="EG58" s="45"/>
      <c r="EH58" s="45"/>
      <c r="EI58" s="45"/>
      <c r="EJ58" s="45"/>
      <c r="EK58" s="45"/>
      <c r="EL58" s="47"/>
      <c r="EM58" s="17"/>
      <c r="EN58" s="49"/>
      <c r="EO58" s="17"/>
      <c r="EP58" s="51"/>
      <c r="EQ58" s="45"/>
      <c r="ER58" s="45"/>
      <c r="ES58" s="45"/>
      <c r="ET58" s="45"/>
      <c r="EU58" s="45"/>
      <c r="EV58" s="45"/>
      <c r="EW58" s="45"/>
      <c r="EX58" s="45"/>
      <c r="EY58" s="45"/>
      <c r="EZ58" s="24"/>
      <c r="FA58" s="24"/>
      <c r="FB58" s="24"/>
    </row>
    <row r="59">
      <c r="A59" s="13"/>
      <c r="B59" s="40">
        <v>1.0</v>
      </c>
      <c r="C59" s="61">
        <v>55.0</v>
      </c>
      <c r="D59" s="42" t="s">
        <v>180</v>
      </c>
      <c r="E59" s="24"/>
      <c r="F59" s="24"/>
      <c r="G59" s="24"/>
      <c r="H59" s="24"/>
      <c r="I59" s="24"/>
      <c r="J59" s="24"/>
      <c r="K59" s="24"/>
      <c r="L59" s="13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13"/>
      <c r="X59" s="24"/>
      <c r="Y59" s="24"/>
      <c r="Z59" s="24"/>
      <c r="AA59" s="24"/>
      <c r="AB59" s="24"/>
      <c r="AC59" s="24"/>
      <c r="AD59" s="24"/>
      <c r="AE59" s="24"/>
      <c r="AF59" s="13"/>
      <c r="AG59" s="24"/>
      <c r="AH59" s="24"/>
      <c r="AI59" s="24"/>
      <c r="AJ59" s="24"/>
      <c r="AK59" s="24"/>
      <c r="AL59" s="24"/>
      <c r="AM59" s="24"/>
      <c r="AN59" s="13"/>
      <c r="AO59" s="24"/>
      <c r="AP59" s="24"/>
      <c r="AQ59" s="24"/>
      <c r="AR59" s="24"/>
      <c r="AS59" s="24"/>
      <c r="AT59" s="24"/>
      <c r="AU59" s="24"/>
      <c r="AV59" s="24"/>
      <c r="AW59" s="13"/>
      <c r="AX59" s="24"/>
      <c r="AY59" s="24"/>
      <c r="AZ59" s="24"/>
      <c r="BA59" s="24"/>
      <c r="BB59" s="24"/>
      <c r="BC59" s="13"/>
      <c r="BD59" s="24"/>
      <c r="BE59" s="13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3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13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13"/>
      <c r="CW59" s="24"/>
      <c r="CX59" s="24"/>
      <c r="CY59" s="24"/>
      <c r="CZ59" s="24"/>
      <c r="DA59" s="13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13"/>
      <c r="DN59" s="24"/>
      <c r="DO59" s="24"/>
      <c r="DP59" s="13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7"/>
      <c r="EC59" s="17"/>
      <c r="ED59" s="51"/>
      <c r="EE59" s="45"/>
      <c r="EF59" s="45"/>
      <c r="EG59" s="45"/>
      <c r="EH59" s="45"/>
      <c r="EI59" s="45"/>
      <c r="EJ59" s="45"/>
      <c r="EK59" s="45"/>
      <c r="EL59" s="47"/>
      <c r="EM59" s="17"/>
      <c r="EN59" s="49"/>
      <c r="EO59" s="17"/>
      <c r="EP59" s="51"/>
      <c r="EQ59" s="45"/>
      <c r="ER59" s="45"/>
      <c r="ES59" s="45"/>
      <c r="ET59" s="45"/>
      <c r="EU59" s="45"/>
      <c r="EV59" s="45"/>
      <c r="EW59" s="45"/>
      <c r="EX59" s="45"/>
      <c r="EY59" s="45"/>
      <c r="EZ59" s="24"/>
      <c r="FA59" s="24"/>
      <c r="FB59" s="24"/>
    </row>
    <row r="60">
      <c r="A60" s="13"/>
      <c r="B60" s="40">
        <v>1.0</v>
      </c>
      <c r="C60" s="61">
        <v>56.0</v>
      </c>
      <c r="D60" s="42" t="s">
        <v>181</v>
      </c>
      <c r="E60" s="24"/>
      <c r="F60" s="24"/>
      <c r="G60" s="24"/>
      <c r="H60" s="24"/>
      <c r="I60" s="24"/>
      <c r="J60" s="24"/>
      <c r="K60" s="24"/>
      <c r="L60" s="13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13"/>
      <c r="X60" s="24"/>
      <c r="Y60" s="24"/>
      <c r="Z60" s="24"/>
      <c r="AA60" s="24"/>
      <c r="AB60" s="24"/>
      <c r="AC60" s="24"/>
      <c r="AD60" s="24"/>
      <c r="AE60" s="24"/>
      <c r="AF60" s="13"/>
      <c r="AG60" s="24"/>
      <c r="AH60" s="24"/>
      <c r="AI60" s="24"/>
      <c r="AJ60" s="24"/>
      <c r="AK60" s="24"/>
      <c r="AL60" s="24"/>
      <c r="AM60" s="24"/>
      <c r="AN60" s="13"/>
      <c r="AO60" s="24"/>
      <c r="AP60" s="24"/>
      <c r="AQ60" s="24"/>
      <c r="AR60" s="24"/>
      <c r="AS60" s="24"/>
      <c r="AT60" s="24"/>
      <c r="AU60" s="24"/>
      <c r="AV60" s="24"/>
      <c r="AW60" s="13"/>
      <c r="AX60" s="24"/>
      <c r="AY60" s="24"/>
      <c r="AZ60" s="24"/>
      <c r="BA60" s="24"/>
      <c r="BB60" s="24"/>
      <c r="BC60" s="13"/>
      <c r="BD60" s="24"/>
      <c r="BE60" s="13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13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13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13"/>
      <c r="CW60" s="24"/>
      <c r="CX60" s="24"/>
      <c r="CY60" s="24"/>
      <c r="CZ60" s="24"/>
      <c r="DA60" s="13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13"/>
      <c r="DN60" s="24"/>
      <c r="DO60" s="24"/>
      <c r="DP60" s="13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7"/>
      <c r="EC60" s="17"/>
      <c r="ED60" s="51"/>
      <c r="EE60" s="45"/>
      <c r="EF60" s="45"/>
      <c r="EG60" s="45"/>
      <c r="EH60" s="45"/>
      <c r="EI60" s="45"/>
      <c r="EJ60" s="45"/>
      <c r="EK60" s="45"/>
      <c r="EL60" s="47"/>
      <c r="EM60" s="17"/>
      <c r="EN60" s="49"/>
      <c r="EO60" s="17"/>
      <c r="EP60" s="51"/>
      <c r="EQ60" s="45"/>
      <c r="ER60" s="45"/>
      <c r="ES60" s="45"/>
      <c r="ET60" s="45"/>
      <c r="EU60" s="45"/>
      <c r="EV60" s="45"/>
      <c r="EW60" s="45"/>
      <c r="EX60" s="45"/>
      <c r="EY60" s="45"/>
      <c r="EZ60" s="24"/>
      <c r="FA60" s="24"/>
      <c r="FB60" s="24"/>
    </row>
    <row r="61">
      <c r="A61" s="13"/>
      <c r="B61" s="54">
        <v>0.0</v>
      </c>
      <c r="C61" s="61">
        <v>57.0</v>
      </c>
      <c r="D61" s="59" t="s">
        <v>147</v>
      </c>
      <c r="E61" s="24"/>
      <c r="F61" s="24"/>
      <c r="G61" s="24"/>
      <c r="H61" s="24"/>
      <c r="I61" s="24"/>
      <c r="J61" s="24"/>
      <c r="K61" s="24"/>
      <c r="L61" s="13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13"/>
      <c r="X61" s="24"/>
      <c r="Y61" s="24"/>
      <c r="Z61" s="24"/>
      <c r="AA61" s="24"/>
      <c r="AB61" s="24"/>
      <c r="AC61" s="24"/>
      <c r="AD61" s="24"/>
      <c r="AE61" s="24"/>
      <c r="AF61" s="13"/>
      <c r="AG61" s="24"/>
      <c r="AH61" s="24"/>
      <c r="AI61" s="24"/>
      <c r="AJ61" s="24"/>
      <c r="AK61" s="24"/>
      <c r="AL61" s="24"/>
      <c r="AM61" s="24"/>
      <c r="AN61" s="13"/>
      <c r="AO61" s="24"/>
      <c r="AP61" s="24"/>
      <c r="AQ61" s="24"/>
      <c r="AR61" s="24"/>
      <c r="AS61" s="24"/>
      <c r="AT61" s="24"/>
      <c r="AU61" s="24"/>
      <c r="AV61" s="24"/>
      <c r="AW61" s="13"/>
      <c r="AX61" s="24"/>
      <c r="AY61" s="24"/>
      <c r="AZ61" s="24"/>
      <c r="BA61" s="24"/>
      <c r="BB61" s="24"/>
      <c r="BC61" s="13"/>
      <c r="BD61" s="24"/>
      <c r="BE61" s="13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13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13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13"/>
      <c r="CW61" s="24"/>
      <c r="CX61" s="24"/>
      <c r="CY61" s="24"/>
      <c r="CZ61" s="24"/>
      <c r="DA61" s="13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13"/>
      <c r="DN61" s="24"/>
      <c r="DO61" s="24"/>
      <c r="DP61" s="13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7"/>
      <c r="EC61" s="17"/>
      <c r="ED61" s="51"/>
      <c r="EE61" s="45"/>
      <c r="EF61" s="45"/>
      <c r="EG61" s="45"/>
      <c r="EH61" s="45"/>
      <c r="EI61" s="45"/>
      <c r="EJ61" s="45"/>
      <c r="EK61" s="45"/>
      <c r="EL61" s="47"/>
      <c r="EM61" s="17"/>
      <c r="EN61" s="49"/>
      <c r="EO61" s="17"/>
      <c r="EP61" s="51"/>
      <c r="EQ61" s="45"/>
      <c r="ER61" s="45"/>
      <c r="ES61" s="45"/>
      <c r="ET61" s="45"/>
      <c r="EU61" s="45"/>
      <c r="EV61" s="45"/>
      <c r="EW61" s="45"/>
      <c r="EX61" s="45"/>
      <c r="EY61" s="45"/>
      <c r="EZ61" s="24"/>
      <c r="FA61" s="24"/>
      <c r="FB61" s="24"/>
    </row>
    <row r="62">
      <c r="A62" s="13"/>
      <c r="B62" s="54">
        <v>0.0</v>
      </c>
      <c r="C62" s="61">
        <v>58.0</v>
      </c>
      <c r="D62" s="59" t="s">
        <v>182</v>
      </c>
      <c r="E62" s="24"/>
      <c r="F62" s="24"/>
      <c r="G62" s="24"/>
      <c r="H62" s="24"/>
      <c r="I62" s="24"/>
      <c r="J62" s="24"/>
      <c r="K62" s="24"/>
      <c r="L62" s="13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13"/>
      <c r="X62" s="24"/>
      <c r="Y62" s="24"/>
      <c r="Z62" s="24"/>
      <c r="AA62" s="24"/>
      <c r="AB62" s="24"/>
      <c r="AC62" s="24"/>
      <c r="AD62" s="24"/>
      <c r="AE62" s="24"/>
      <c r="AF62" s="13"/>
      <c r="AG62" s="24"/>
      <c r="AH62" s="24"/>
      <c r="AI62" s="24"/>
      <c r="AJ62" s="24"/>
      <c r="AK62" s="24"/>
      <c r="AL62" s="24"/>
      <c r="AM62" s="24"/>
      <c r="AN62" s="13"/>
      <c r="AO62" s="24"/>
      <c r="AP62" s="24"/>
      <c r="AQ62" s="24"/>
      <c r="AR62" s="24"/>
      <c r="AS62" s="24"/>
      <c r="AT62" s="24"/>
      <c r="AU62" s="24"/>
      <c r="AV62" s="24"/>
      <c r="AW62" s="13"/>
      <c r="AX62" s="24"/>
      <c r="AY62" s="24"/>
      <c r="AZ62" s="24"/>
      <c r="BA62" s="24"/>
      <c r="BB62" s="24"/>
      <c r="BC62" s="13"/>
      <c r="BD62" s="24"/>
      <c r="BE62" s="13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13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13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13"/>
      <c r="CW62" s="24"/>
      <c r="CX62" s="24"/>
      <c r="CY62" s="24"/>
      <c r="CZ62" s="24"/>
      <c r="DA62" s="13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13"/>
      <c r="DN62" s="24"/>
      <c r="DO62" s="24"/>
      <c r="DP62" s="13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7"/>
      <c r="EC62" s="17"/>
      <c r="ED62" s="51"/>
      <c r="EE62" s="45"/>
      <c r="EF62" s="45"/>
      <c r="EG62" s="45"/>
      <c r="EH62" s="45"/>
      <c r="EI62" s="45"/>
      <c r="EJ62" s="45"/>
      <c r="EK62" s="45"/>
      <c r="EL62" s="47"/>
      <c r="EM62" s="17"/>
      <c r="EN62" s="49"/>
      <c r="EO62" s="17"/>
      <c r="EP62" s="51"/>
      <c r="EQ62" s="45"/>
      <c r="ER62" s="45"/>
      <c r="ES62" s="45"/>
      <c r="ET62" s="45"/>
      <c r="EU62" s="45"/>
      <c r="EV62" s="45"/>
      <c r="EW62" s="45"/>
      <c r="EX62" s="45"/>
      <c r="EY62" s="45"/>
      <c r="EZ62" s="24"/>
      <c r="FA62" s="24"/>
      <c r="FB62" s="24"/>
    </row>
    <row r="63">
      <c r="A63" s="13"/>
      <c r="B63" s="40">
        <v>1.0</v>
      </c>
      <c r="C63" s="61">
        <v>59.0</v>
      </c>
      <c r="D63" s="64" t="s">
        <v>183</v>
      </c>
      <c r="E63" s="24"/>
      <c r="F63" s="24"/>
      <c r="G63" s="24"/>
      <c r="H63" s="24"/>
      <c r="I63" s="24"/>
      <c r="J63" s="24"/>
      <c r="K63" s="24"/>
      <c r="L63" s="13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13"/>
      <c r="X63" s="24"/>
      <c r="Y63" s="24"/>
      <c r="Z63" s="24"/>
      <c r="AA63" s="24"/>
      <c r="AB63" s="24"/>
      <c r="AC63" s="24"/>
      <c r="AD63" s="24"/>
      <c r="AE63" s="24"/>
      <c r="AF63" s="13"/>
      <c r="AG63" s="24"/>
      <c r="AH63" s="24"/>
      <c r="AI63" s="24"/>
      <c r="AJ63" s="24"/>
      <c r="AK63" s="24"/>
      <c r="AL63" s="24"/>
      <c r="AM63" s="24"/>
      <c r="AN63" s="13"/>
      <c r="AO63" s="24"/>
      <c r="AP63" s="24"/>
      <c r="AQ63" s="24"/>
      <c r="AR63" s="24"/>
      <c r="AS63" s="24"/>
      <c r="AT63" s="24"/>
      <c r="AU63" s="24"/>
      <c r="AV63" s="24"/>
      <c r="AW63" s="13"/>
      <c r="AX63" s="24"/>
      <c r="AY63" s="24"/>
      <c r="AZ63" s="24"/>
      <c r="BA63" s="24"/>
      <c r="BB63" s="24"/>
      <c r="BC63" s="13"/>
      <c r="BD63" s="24"/>
      <c r="BE63" s="13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3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13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13"/>
      <c r="CW63" s="24"/>
      <c r="CX63" s="24"/>
      <c r="CY63" s="24"/>
      <c r="CZ63" s="24"/>
      <c r="DA63" s="13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13"/>
      <c r="DN63" s="24"/>
      <c r="DO63" s="24"/>
      <c r="DP63" s="13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7"/>
      <c r="EC63" s="17"/>
      <c r="ED63" s="51"/>
      <c r="EE63" s="45"/>
      <c r="EF63" s="45"/>
      <c r="EG63" s="45"/>
      <c r="EH63" s="45"/>
      <c r="EI63" s="45"/>
      <c r="EJ63" s="45"/>
      <c r="EK63" s="45"/>
      <c r="EL63" s="47"/>
      <c r="EM63" s="17"/>
      <c r="EN63" s="49"/>
      <c r="EO63" s="17"/>
      <c r="EP63" s="51"/>
      <c r="EQ63" s="45"/>
      <c r="ER63" s="45"/>
      <c r="ES63" s="45"/>
      <c r="ET63" s="45"/>
      <c r="EU63" s="45"/>
      <c r="EV63" s="45"/>
      <c r="EW63" s="45"/>
      <c r="EX63" s="45"/>
      <c r="EY63" s="45"/>
      <c r="EZ63" s="24"/>
      <c r="FA63" s="24"/>
      <c r="FB63" s="24"/>
    </row>
    <row r="64">
      <c r="A64" s="13"/>
      <c r="B64" s="40">
        <v>1.0</v>
      </c>
      <c r="C64" s="61">
        <v>60.0</v>
      </c>
      <c r="D64" s="64" t="s">
        <v>184</v>
      </c>
      <c r="E64" s="24"/>
      <c r="F64" s="24"/>
      <c r="G64" s="24"/>
      <c r="H64" s="24"/>
      <c r="I64" s="24"/>
      <c r="J64" s="24"/>
      <c r="K64" s="24"/>
      <c r="L64" s="13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13"/>
      <c r="X64" s="24"/>
      <c r="Y64" s="24"/>
      <c r="Z64" s="24"/>
      <c r="AA64" s="24"/>
      <c r="AB64" s="24"/>
      <c r="AC64" s="24"/>
      <c r="AD64" s="24"/>
      <c r="AE64" s="24"/>
      <c r="AF64" s="13"/>
      <c r="AG64" s="24"/>
      <c r="AH64" s="24"/>
      <c r="AI64" s="24"/>
      <c r="AJ64" s="24"/>
      <c r="AK64" s="24"/>
      <c r="AL64" s="24"/>
      <c r="AM64" s="24"/>
      <c r="AN64" s="13"/>
      <c r="AO64" s="24"/>
      <c r="AP64" s="24"/>
      <c r="AQ64" s="24"/>
      <c r="AR64" s="24"/>
      <c r="AS64" s="24"/>
      <c r="AT64" s="24"/>
      <c r="AU64" s="24"/>
      <c r="AV64" s="24"/>
      <c r="AW64" s="13"/>
      <c r="AX64" s="24"/>
      <c r="AY64" s="24"/>
      <c r="AZ64" s="24"/>
      <c r="BA64" s="24"/>
      <c r="BB64" s="24"/>
      <c r="BC64" s="13"/>
      <c r="BD64" s="24"/>
      <c r="BE64" s="13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13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13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13"/>
      <c r="CW64" s="24"/>
      <c r="CX64" s="24"/>
      <c r="CY64" s="24"/>
      <c r="CZ64" s="24"/>
      <c r="DA64" s="13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13"/>
      <c r="DN64" s="24"/>
      <c r="DO64" s="24"/>
      <c r="DP64" s="13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7"/>
      <c r="EC64" s="17"/>
      <c r="ED64" s="51"/>
      <c r="EE64" s="45"/>
      <c r="EF64" s="45"/>
      <c r="EG64" s="45"/>
      <c r="EH64" s="45"/>
      <c r="EI64" s="45"/>
      <c r="EJ64" s="45"/>
      <c r="EK64" s="45"/>
      <c r="EL64" s="47"/>
      <c r="EM64" s="17"/>
      <c r="EN64" s="49"/>
      <c r="EO64" s="17"/>
      <c r="EP64" s="51"/>
      <c r="EQ64" s="45"/>
      <c r="ER64" s="45"/>
      <c r="ES64" s="45"/>
      <c r="ET64" s="45"/>
      <c r="EU64" s="45"/>
      <c r="EV64" s="45"/>
      <c r="EW64" s="45"/>
      <c r="EX64" s="45"/>
      <c r="EY64" s="45"/>
      <c r="EZ64" s="24"/>
      <c r="FA64" s="24"/>
      <c r="FB64" s="24"/>
    </row>
    <row r="65">
      <c r="A65" s="13"/>
      <c r="B65" s="40">
        <v>1.0</v>
      </c>
      <c r="C65" s="61">
        <v>61.0</v>
      </c>
      <c r="D65" s="64" t="s">
        <v>165</v>
      </c>
      <c r="E65" s="24"/>
      <c r="F65" s="24"/>
      <c r="G65" s="24"/>
      <c r="H65" s="24"/>
      <c r="I65" s="24"/>
      <c r="J65" s="24"/>
      <c r="K65" s="24"/>
      <c r="L65" s="13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13"/>
      <c r="X65" s="24"/>
      <c r="Y65" s="24"/>
      <c r="Z65" s="24"/>
      <c r="AA65" s="24"/>
      <c r="AB65" s="24"/>
      <c r="AC65" s="24"/>
      <c r="AD65" s="24"/>
      <c r="AE65" s="24"/>
      <c r="AF65" s="13"/>
      <c r="AG65" s="24"/>
      <c r="AH65" s="24"/>
      <c r="AI65" s="24"/>
      <c r="AJ65" s="24"/>
      <c r="AK65" s="24"/>
      <c r="AL65" s="24"/>
      <c r="AM65" s="24"/>
      <c r="AN65" s="13"/>
      <c r="AO65" s="24"/>
      <c r="AP65" s="24"/>
      <c r="AQ65" s="24"/>
      <c r="AR65" s="24"/>
      <c r="AS65" s="24"/>
      <c r="AT65" s="24"/>
      <c r="AU65" s="24"/>
      <c r="AV65" s="24"/>
      <c r="AW65" s="13"/>
      <c r="AX65" s="24"/>
      <c r="AY65" s="24"/>
      <c r="AZ65" s="24"/>
      <c r="BA65" s="24"/>
      <c r="BB65" s="24"/>
      <c r="BC65" s="13"/>
      <c r="BD65" s="24"/>
      <c r="BE65" s="13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13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13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13"/>
      <c r="CW65" s="24"/>
      <c r="CX65" s="24"/>
      <c r="CY65" s="24"/>
      <c r="CZ65" s="24"/>
      <c r="DA65" s="13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13"/>
      <c r="DN65" s="24"/>
      <c r="DO65" s="24"/>
      <c r="DP65" s="13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7"/>
      <c r="EC65" s="17"/>
      <c r="ED65" s="51"/>
      <c r="EE65" s="45"/>
      <c r="EF65" s="45"/>
      <c r="EG65" s="45"/>
      <c r="EH65" s="45"/>
      <c r="EI65" s="45"/>
      <c r="EJ65" s="45"/>
      <c r="EK65" s="45"/>
      <c r="EL65" s="47"/>
      <c r="EM65" s="17"/>
      <c r="EN65" s="49"/>
      <c r="EO65" s="17"/>
      <c r="EP65" s="51"/>
      <c r="EQ65" s="45"/>
      <c r="ER65" s="45"/>
      <c r="ES65" s="45"/>
      <c r="ET65" s="45"/>
      <c r="EU65" s="45"/>
      <c r="EV65" s="45"/>
      <c r="EW65" s="45"/>
      <c r="EX65" s="45"/>
      <c r="EY65" s="45"/>
      <c r="EZ65" s="24"/>
      <c r="FA65" s="24"/>
      <c r="FB65" s="24"/>
    </row>
    <row r="66">
      <c r="A66" s="13"/>
      <c r="B66" s="54">
        <v>0.0</v>
      </c>
      <c r="C66" s="61">
        <v>62.0</v>
      </c>
      <c r="D66" s="59" t="s">
        <v>147</v>
      </c>
      <c r="E66" s="24"/>
      <c r="F66" s="24"/>
      <c r="G66" s="24"/>
      <c r="H66" s="24"/>
      <c r="I66" s="24"/>
      <c r="J66" s="24"/>
      <c r="K66" s="24"/>
      <c r="L66" s="13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13"/>
      <c r="X66" s="24"/>
      <c r="Y66" s="24"/>
      <c r="Z66" s="24"/>
      <c r="AA66" s="24"/>
      <c r="AB66" s="24"/>
      <c r="AC66" s="24"/>
      <c r="AD66" s="24"/>
      <c r="AE66" s="24"/>
      <c r="AF66" s="13"/>
      <c r="AG66" s="24"/>
      <c r="AH66" s="24"/>
      <c r="AI66" s="24"/>
      <c r="AJ66" s="24"/>
      <c r="AK66" s="24"/>
      <c r="AL66" s="24"/>
      <c r="AM66" s="24"/>
      <c r="AN66" s="13"/>
      <c r="AO66" s="24"/>
      <c r="AP66" s="24"/>
      <c r="AQ66" s="24"/>
      <c r="AR66" s="24"/>
      <c r="AS66" s="24"/>
      <c r="AT66" s="24"/>
      <c r="AU66" s="24"/>
      <c r="AV66" s="24"/>
      <c r="AW66" s="13"/>
      <c r="AX66" s="24"/>
      <c r="AY66" s="24"/>
      <c r="AZ66" s="24"/>
      <c r="BA66" s="24"/>
      <c r="BB66" s="24"/>
      <c r="BC66" s="13"/>
      <c r="BD66" s="24"/>
      <c r="BE66" s="13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13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13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13"/>
      <c r="CW66" s="24"/>
      <c r="CX66" s="24"/>
      <c r="CY66" s="24"/>
      <c r="CZ66" s="24"/>
      <c r="DA66" s="13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13"/>
      <c r="DN66" s="24"/>
      <c r="DO66" s="24"/>
      <c r="DP66" s="13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7"/>
      <c r="EC66" s="17"/>
      <c r="ED66" s="51"/>
      <c r="EE66" s="45"/>
      <c r="EF66" s="45"/>
      <c r="EG66" s="45"/>
      <c r="EH66" s="45"/>
      <c r="EI66" s="45"/>
      <c r="EJ66" s="45"/>
      <c r="EK66" s="45"/>
      <c r="EL66" s="47"/>
      <c r="EM66" s="17"/>
      <c r="EN66" s="49"/>
      <c r="EO66" s="17"/>
      <c r="EP66" s="51"/>
      <c r="EQ66" s="45"/>
      <c r="ER66" s="45"/>
      <c r="ES66" s="45"/>
      <c r="ET66" s="45"/>
      <c r="EU66" s="45"/>
      <c r="EV66" s="45"/>
      <c r="EW66" s="45"/>
      <c r="EX66" s="45"/>
      <c r="EY66" s="45"/>
      <c r="EZ66" s="24"/>
      <c r="FA66" s="24"/>
      <c r="FB66" s="24"/>
    </row>
    <row r="67">
      <c r="A67" s="13"/>
      <c r="B67" s="54">
        <v>0.0</v>
      </c>
      <c r="C67" s="61">
        <v>63.0</v>
      </c>
      <c r="D67" s="59" t="s">
        <v>185</v>
      </c>
      <c r="E67" s="24"/>
      <c r="F67" s="24"/>
      <c r="G67" s="24"/>
      <c r="H67" s="24"/>
      <c r="I67" s="24"/>
      <c r="J67" s="24"/>
      <c r="K67" s="24"/>
      <c r="L67" s="13"/>
      <c r="M67" s="24"/>
      <c r="N67" s="43" t="s">
        <v>156</v>
      </c>
      <c r="O67" s="24"/>
      <c r="P67" s="24"/>
      <c r="Q67" s="24"/>
      <c r="R67" s="24"/>
      <c r="S67" s="24"/>
      <c r="T67" s="24"/>
      <c r="U67" s="24"/>
      <c r="V67" s="24"/>
      <c r="W67" s="13"/>
      <c r="X67" s="24"/>
      <c r="Y67" s="24"/>
      <c r="Z67" s="24"/>
      <c r="AA67" s="43" t="s">
        <v>156</v>
      </c>
      <c r="AB67" s="24"/>
      <c r="AC67" s="24"/>
      <c r="AD67" s="24"/>
      <c r="AE67" s="24"/>
      <c r="AF67" s="13"/>
      <c r="AG67" s="24"/>
      <c r="AH67" s="24"/>
      <c r="AI67" s="24"/>
      <c r="AJ67" s="24"/>
      <c r="AK67" s="24"/>
      <c r="AL67" s="24"/>
      <c r="AM67" s="24"/>
      <c r="AN67" s="13"/>
      <c r="AO67" s="24"/>
      <c r="AP67" s="24"/>
      <c r="AQ67" s="24"/>
      <c r="AR67" s="24"/>
      <c r="AS67" s="24"/>
      <c r="AT67" s="24"/>
      <c r="AU67" s="24"/>
      <c r="AV67" s="24"/>
      <c r="AW67" s="13"/>
      <c r="AX67" s="24"/>
      <c r="AY67" s="24"/>
      <c r="AZ67" s="24"/>
      <c r="BA67" s="24"/>
      <c r="BB67" s="24"/>
      <c r="BC67" s="13"/>
      <c r="BD67" s="24"/>
      <c r="BE67" s="13"/>
      <c r="BF67" s="24"/>
      <c r="BG67" s="43" t="s">
        <v>156</v>
      </c>
      <c r="BH67" s="24"/>
      <c r="BI67" s="24"/>
      <c r="BJ67" s="24"/>
      <c r="BK67" s="24"/>
      <c r="BL67" s="24"/>
      <c r="BM67" s="24"/>
      <c r="BN67" s="24"/>
      <c r="BO67" s="24"/>
      <c r="BP67" s="24"/>
      <c r="BQ67" s="13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13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13"/>
      <c r="CW67" s="24"/>
      <c r="CX67" s="24"/>
      <c r="CY67" s="24"/>
      <c r="CZ67" s="24"/>
      <c r="DA67" s="13"/>
      <c r="DB67" s="43" t="s">
        <v>156</v>
      </c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13"/>
      <c r="DN67" s="24"/>
      <c r="DO67" s="24"/>
      <c r="DP67" s="13"/>
      <c r="DQ67" s="45"/>
      <c r="DR67" s="45"/>
      <c r="DS67" s="45"/>
      <c r="DT67" s="45"/>
      <c r="DU67" s="45"/>
      <c r="DV67" s="45"/>
      <c r="DW67" s="45"/>
      <c r="DX67" s="46" t="s">
        <v>156</v>
      </c>
      <c r="DY67" s="45"/>
      <c r="DZ67" s="45"/>
      <c r="EA67" s="45"/>
      <c r="EB67" s="47"/>
      <c r="EC67" s="17"/>
      <c r="ED67" s="51"/>
      <c r="EE67" s="45"/>
      <c r="EF67" s="45"/>
      <c r="EG67" s="45"/>
      <c r="EH67" s="45"/>
      <c r="EI67" s="45"/>
      <c r="EJ67" s="46" t="s">
        <v>156</v>
      </c>
      <c r="EK67" s="45"/>
      <c r="EL67" s="47"/>
      <c r="EM67" s="17"/>
      <c r="EN67" s="53" t="s">
        <v>156</v>
      </c>
      <c r="EO67" s="17"/>
      <c r="EP67" s="51"/>
      <c r="EQ67" s="45"/>
      <c r="ER67" s="45"/>
      <c r="ES67" s="45"/>
      <c r="ET67" s="45"/>
      <c r="EU67" s="45"/>
      <c r="EV67" s="45"/>
      <c r="EW67" s="45"/>
      <c r="EX67" s="45"/>
      <c r="EY67" s="45"/>
      <c r="EZ67" s="24"/>
      <c r="FA67" s="24"/>
      <c r="FB67" s="24"/>
    </row>
    <row r="68">
      <c r="A68" s="13"/>
      <c r="B68" s="40">
        <v>1.0</v>
      </c>
      <c r="C68" s="61">
        <v>64.0</v>
      </c>
      <c r="D68" s="64" t="s">
        <v>186</v>
      </c>
      <c r="E68" s="24"/>
      <c r="F68" s="24"/>
      <c r="G68" s="24"/>
      <c r="H68" s="24"/>
      <c r="I68" s="24"/>
      <c r="J68" s="24"/>
      <c r="K68" s="24"/>
      <c r="L68" s="13"/>
      <c r="M68" s="24"/>
      <c r="N68" s="43">
        <v>1.0</v>
      </c>
      <c r="O68" s="24"/>
      <c r="P68" s="24"/>
      <c r="Q68" s="24"/>
      <c r="R68" s="24"/>
      <c r="S68" s="24"/>
      <c r="T68" s="24"/>
      <c r="U68" s="24"/>
      <c r="V68" s="24"/>
      <c r="W68" s="13"/>
      <c r="X68" s="24"/>
      <c r="Y68" s="24"/>
      <c r="Z68" s="24"/>
      <c r="AA68" s="43">
        <v>1.0</v>
      </c>
      <c r="AB68" s="24"/>
      <c r="AC68" s="24"/>
      <c r="AD68" s="24"/>
      <c r="AE68" s="24"/>
      <c r="AF68" s="13"/>
      <c r="AG68" s="24"/>
      <c r="AH68" s="24"/>
      <c r="AI68" s="24"/>
      <c r="AJ68" s="24"/>
      <c r="AK68" s="24"/>
      <c r="AL68" s="24"/>
      <c r="AM68" s="24"/>
      <c r="AN68" s="13"/>
      <c r="AO68" s="24"/>
      <c r="AP68" s="24"/>
      <c r="AQ68" s="24"/>
      <c r="AR68" s="24"/>
      <c r="AS68" s="24"/>
      <c r="AT68" s="24"/>
      <c r="AU68" s="24"/>
      <c r="AV68" s="24"/>
      <c r="AW68" s="13"/>
      <c r="AX68" s="24"/>
      <c r="AY68" s="24"/>
      <c r="AZ68" s="24"/>
      <c r="BA68" s="24"/>
      <c r="BB68" s="24"/>
      <c r="BC68" s="13"/>
      <c r="BD68" s="24"/>
      <c r="BE68" s="13"/>
      <c r="BF68" s="24"/>
      <c r="BG68" s="43">
        <v>1.0</v>
      </c>
      <c r="BH68" s="24"/>
      <c r="BI68" s="24"/>
      <c r="BJ68" s="24"/>
      <c r="BK68" s="24"/>
      <c r="BL68" s="24"/>
      <c r="BM68" s="24"/>
      <c r="BN68" s="24"/>
      <c r="BO68" s="24"/>
      <c r="BP68" s="24"/>
      <c r="BQ68" s="13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13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13"/>
      <c r="CW68" s="24"/>
      <c r="CX68" s="24"/>
      <c r="CY68" s="24"/>
      <c r="CZ68" s="24"/>
      <c r="DA68" s="13"/>
      <c r="DB68" s="43">
        <v>1.0</v>
      </c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13"/>
      <c r="DN68" s="24"/>
      <c r="DO68" s="24"/>
      <c r="DP68" s="13"/>
      <c r="DQ68" s="45"/>
      <c r="DR68" s="45"/>
      <c r="DS68" s="45"/>
      <c r="DT68" s="45"/>
      <c r="DU68" s="45"/>
      <c r="DV68" s="45"/>
      <c r="DW68" s="45"/>
      <c r="DX68" s="46">
        <v>1.0</v>
      </c>
      <c r="DY68" s="45"/>
      <c r="DZ68" s="45"/>
      <c r="EA68" s="45"/>
      <c r="EB68" s="47"/>
      <c r="EC68" s="17"/>
      <c r="ED68" s="51"/>
      <c r="EE68" s="45"/>
      <c r="EF68" s="45"/>
      <c r="EG68" s="45"/>
      <c r="EH68" s="45"/>
      <c r="EI68" s="45"/>
      <c r="EJ68" s="46">
        <v>1.0</v>
      </c>
      <c r="EK68" s="45"/>
      <c r="EL68" s="47"/>
      <c r="EM68" s="17"/>
      <c r="EN68" s="53">
        <v>1.0</v>
      </c>
      <c r="EO68" s="17"/>
      <c r="EP68" s="51"/>
      <c r="EQ68" s="45"/>
      <c r="ER68" s="45"/>
      <c r="ES68" s="45"/>
      <c r="ET68" s="45"/>
      <c r="EU68" s="45"/>
      <c r="EV68" s="45"/>
      <c r="EW68" s="45"/>
      <c r="EX68" s="45"/>
      <c r="EY68" s="45"/>
      <c r="EZ68" s="24"/>
      <c r="FA68" s="24"/>
      <c r="FB68" s="24"/>
    </row>
    <row r="69">
      <c r="A69" s="13"/>
      <c r="B69" s="40">
        <v>1.0</v>
      </c>
      <c r="C69" s="61">
        <v>65.0</v>
      </c>
      <c r="D69" s="64" t="s">
        <v>187</v>
      </c>
      <c r="E69" s="24"/>
      <c r="F69" s="24"/>
      <c r="G69" s="24"/>
      <c r="H69" s="24"/>
      <c r="I69" s="24"/>
      <c r="J69" s="24"/>
      <c r="K69" s="24"/>
      <c r="L69" s="13"/>
      <c r="M69" s="24"/>
      <c r="N69" s="43">
        <v>1.0</v>
      </c>
      <c r="O69" s="24"/>
      <c r="P69" s="24"/>
      <c r="Q69" s="24"/>
      <c r="R69" s="24"/>
      <c r="S69" s="24"/>
      <c r="T69" s="24"/>
      <c r="U69" s="24"/>
      <c r="V69" s="24"/>
      <c r="W69" s="13"/>
      <c r="X69" s="24"/>
      <c r="Y69" s="24"/>
      <c r="Z69" s="24"/>
      <c r="AA69" s="43">
        <v>1.0</v>
      </c>
      <c r="AB69" s="24"/>
      <c r="AC69" s="24"/>
      <c r="AD69" s="24"/>
      <c r="AE69" s="24"/>
      <c r="AF69" s="13"/>
      <c r="AG69" s="24"/>
      <c r="AH69" s="24"/>
      <c r="AI69" s="24"/>
      <c r="AJ69" s="24"/>
      <c r="AK69" s="24"/>
      <c r="AL69" s="24"/>
      <c r="AM69" s="24"/>
      <c r="AN69" s="13"/>
      <c r="AO69" s="24"/>
      <c r="AP69" s="24"/>
      <c r="AQ69" s="24"/>
      <c r="AR69" s="24"/>
      <c r="AS69" s="24"/>
      <c r="AT69" s="24"/>
      <c r="AU69" s="24"/>
      <c r="AV69" s="24"/>
      <c r="AW69" s="13"/>
      <c r="AX69" s="24"/>
      <c r="AY69" s="24"/>
      <c r="AZ69" s="24"/>
      <c r="BA69" s="24"/>
      <c r="BB69" s="24"/>
      <c r="BC69" s="13"/>
      <c r="BD69" s="24"/>
      <c r="BE69" s="13"/>
      <c r="BF69" s="24"/>
      <c r="BG69" s="43">
        <v>1.0</v>
      </c>
      <c r="BH69" s="24"/>
      <c r="BI69" s="24"/>
      <c r="BJ69" s="24"/>
      <c r="BK69" s="24"/>
      <c r="BL69" s="24"/>
      <c r="BM69" s="24"/>
      <c r="BN69" s="24"/>
      <c r="BO69" s="24"/>
      <c r="BP69" s="24"/>
      <c r="BQ69" s="13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13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13"/>
      <c r="CW69" s="24"/>
      <c r="CX69" s="24"/>
      <c r="CY69" s="24"/>
      <c r="CZ69" s="24"/>
      <c r="DA69" s="13"/>
      <c r="DB69" s="43">
        <v>1.0</v>
      </c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13"/>
      <c r="DN69" s="24"/>
      <c r="DO69" s="24"/>
      <c r="DP69" s="13"/>
      <c r="DQ69" s="45"/>
      <c r="DR69" s="45"/>
      <c r="DS69" s="45"/>
      <c r="DT69" s="45"/>
      <c r="DU69" s="45"/>
      <c r="DV69" s="45"/>
      <c r="DW69" s="45"/>
      <c r="DX69" s="46">
        <v>1.0</v>
      </c>
      <c r="DY69" s="45"/>
      <c r="DZ69" s="45"/>
      <c r="EA69" s="45"/>
      <c r="EB69" s="47"/>
      <c r="EC69" s="17"/>
      <c r="ED69" s="51"/>
      <c r="EE69" s="45"/>
      <c r="EF69" s="45"/>
      <c r="EG69" s="45"/>
      <c r="EH69" s="45"/>
      <c r="EI69" s="45"/>
      <c r="EJ69" s="46">
        <v>1.0</v>
      </c>
      <c r="EK69" s="45"/>
      <c r="EL69" s="47"/>
      <c r="EM69" s="17"/>
      <c r="EN69" s="53">
        <v>1.0</v>
      </c>
      <c r="EO69" s="17"/>
      <c r="EP69" s="51"/>
      <c r="EQ69" s="45"/>
      <c r="ER69" s="45"/>
      <c r="ES69" s="45"/>
      <c r="ET69" s="45"/>
      <c r="EU69" s="45"/>
      <c r="EV69" s="45"/>
      <c r="EW69" s="45"/>
      <c r="EX69" s="45"/>
      <c r="EY69" s="45"/>
      <c r="EZ69" s="24"/>
      <c r="FA69" s="24"/>
      <c r="FB69" s="24"/>
    </row>
    <row r="70">
      <c r="A70" s="13"/>
      <c r="B70" s="40">
        <v>1.0</v>
      </c>
      <c r="C70" s="61">
        <v>66.0</v>
      </c>
      <c r="D70" s="64" t="s">
        <v>188</v>
      </c>
      <c r="E70" s="24"/>
      <c r="F70" s="24"/>
      <c r="G70" s="24"/>
      <c r="H70" s="24"/>
      <c r="I70" s="24"/>
      <c r="J70" s="24"/>
      <c r="K70" s="24"/>
      <c r="L70" s="13"/>
      <c r="M70" s="24"/>
      <c r="N70" s="43">
        <v>1.0</v>
      </c>
      <c r="O70" s="24"/>
      <c r="P70" s="24"/>
      <c r="Q70" s="24"/>
      <c r="R70" s="24"/>
      <c r="S70" s="24"/>
      <c r="T70" s="24"/>
      <c r="U70" s="24"/>
      <c r="V70" s="24"/>
      <c r="W70" s="13"/>
      <c r="X70" s="24"/>
      <c r="Y70" s="24"/>
      <c r="Z70" s="24"/>
      <c r="AA70" s="43">
        <v>1.0</v>
      </c>
      <c r="AB70" s="24"/>
      <c r="AC70" s="24"/>
      <c r="AD70" s="24"/>
      <c r="AE70" s="24"/>
      <c r="AF70" s="13"/>
      <c r="AG70" s="24"/>
      <c r="AH70" s="24"/>
      <c r="AI70" s="24"/>
      <c r="AJ70" s="24"/>
      <c r="AK70" s="24"/>
      <c r="AL70" s="24"/>
      <c r="AM70" s="24"/>
      <c r="AN70" s="13"/>
      <c r="AO70" s="24"/>
      <c r="AP70" s="24"/>
      <c r="AQ70" s="24"/>
      <c r="AR70" s="24"/>
      <c r="AS70" s="24"/>
      <c r="AT70" s="24"/>
      <c r="AU70" s="24"/>
      <c r="AV70" s="24"/>
      <c r="AW70" s="13"/>
      <c r="AX70" s="24"/>
      <c r="AY70" s="24"/>
      <c r="AZ70" s="24"/>
      <c r="BA70" s="24"/>
      <c r="BB70" s="24"/>
      <c r="BC70" s="13"/>
      <c r="BD70" s="24"/>
      <c r="BE70" s="13"/>
      <c r="BF70" s="24"/>
      <c r="BG70" s="43">
        <v>1.0</v>
      </c>
      <c r="BH70" s="24"/>
      <c r="BI70" s="24"/>
      <c r="BJ70" s="24"/>
      <c r="BK70" s="24"/>
      <c r="BL70" s="24"/>
      <c r="BM70" s="24"/>
      <c r="BN70" s="24"/>
      <c r="BO70" s="24"/>
      <c r="BP70" s="24"/>
      <c r="BQ70" s="13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13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13"/>
      <c r="CW70" s="24"/>
      <c r="CX70" s="24"/>
      <c r="CY70" s="24"/>
      <c r="CZ70" s="24"/>
      <c r="DA70" s="13"/>
      <c r="DB70" s="43">
        <v>1.0</v>
      </c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13"/>
      <c r="DN70" s="24"/>
      <c r="DO70" s="24"/>
      <c r="DP70" s="13"/>
      <c r="DQ70" s="45"/>
      <c r="DR70" s="45"/>
      <c r="DS70" s="45"/>
      <c r="DT70" s="45"/>
      <c r="DU70" s="45"/>
      <c r="DV70" s="45"/>
      <c r="DW70" s="45"/>
      <c r="DX70" s="46">
        <v>1.0</v>
      </c>
      <c r="DY70" s="45"/>
      <c r="DZ70" s="45"/>
      <c r="EA70" s="45"/>
      <c r="EB70" s="47"/>
      <c r="EC70" s="17"/>
      <c r="ED70" s="51"/>
      <c r="EE70" s="45"/>
      <c r="EF70" s="45"/>
      <c r="EG70" s="45"/>
      <c r="EH70" s="45"/>
      <c r="EI70" s="45"/>
      <c r="EJ70" s="46">
        <v>1.0</v>
      </c>
      <c r="EK70" s="45"/>
      <c r="EL70" s="47"/>
      <c r="EM70" s="17"/>
      <c r="EN70" s="53">
        <v>1.0</v>
      </c>
      <c r="EO70" s="17"/>
      <c r="EP70" s="51"/>
      <c r="EQ70" s="45"/>
      <c r="ER70" s="45"/>
      <c r="ES70" s="45"/>
      <c r="ET70" s="45"/>
      <c r="EU70" s="45"/>
      <c r="EV70" s="45"/>
      <c r="EW70" s="45"/>
      <c r="EX70" s="45"/>
      <c r="EY70" s="45"/>
      <c r="EZ70" s="24"/>
      <c r="FA70" s="24"/>
      <c r="FB70" s="24"/>
    </row>
    <row r="71">
      <c r="A71" s="13"/>
      <c r="B71" s="54">
        <v>0.0</v>
      </c>
      <c r="C71" s="61">
        <v>67.0</v>
      </c>
      <c r="D71" s="59" t="s">
        <v>147</v>
      </c>
      <c r="E71" s="24"/>
      <c r="F71" s="24"/>
      <c r="G71" s="24"/>
      <c r="H71" s="24"/>
      <c r="I71" s="24"/>
      <c r="J71" s="24"/>
      <c r="K71" s="24"/>
      <c r="L71" s="13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13"/>
      <c r="X71" s="24"/>
      <c r="Y71" s="24"/>
      <c r="Z71" s="24"/>
      <c r="AA71" s="24"/>
      <c r="AB71" s="24"/>
      <c r="AC71" s="24"/>
      <c r="AD71" s="24"/>
      <c r="AE71" s="24"/>
      <c r="AF71" s="13"/>
      <c r="AG71" s="24"/>
      <c r="AH71" s="24"/>
      <c r="AI71" s="24"/>
      <c r="AJ71" s="24"/>
      <c r="AK71" s="24"/>
      <c r="AL71" s="24"/>
      <c r="AM71" s="24"/>
      <c r="AN71" s="13"/>
      <c r="AO71" s="24"/>
      <c r="AP71" s="24"/>
      <c r="AQ71" s="24"/>
      <c r="AR71" s="24"/>
      <c r="AS71" s="24"/>
      <c r="AT71" s="24"/>
      <c r="AU71" s="24"/>
      <c r="AV71" s="24"/>
      <c r="AW71" s="13"/>
      <c r="AX71" s="24"/>
      <c r="AY71" s="24"/>
      <c r="AZ71" s="24"/>
      <c r="BA71" s="24"/>
      <c r="BB71" s="24"/>
      <c r="BC71" s="13"/>
      <c r="BD71" s="24"/>
      <c r="BE71" s="13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13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13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13"/>
      <c r="CW71" s="24"/>
      <c r="CX71" s="24"/>
      <c r="CY71" s="24"/>
      <c r="CZ71" s="24"/>
      <c r="DA71" s="13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13"/>
      <c r="DN71" s="24"/>
      <c r="DO71" s="24"/>
      <c r="DP71" s="13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7"/>
      <c r="EC71" s="17"/>
      <c r="ED71" s="51"/>
      <c r="EE71" s="45"/>
      <c r="EF71" s="45"/>
      <c r="EG71" s="45"/>
      <c r="EH71" s="45"/>
      <c r="EI71" s="45"/>
      <c r="EJ71" s="45"/>
      <c r="EK71" s="45"/>
      <c r="EL71" s="47"/>
      <c r="EM71" s="17"/>
      <c r="EN71" s="49"/>
      <c r="EO71" s="17"/>
      <c r="EP71" s="51"/>
      <c r="EQ71" s="45"/>
      <c r="ER71" s="45"/>
      <c r="ES71" s="45"/>
      <c r="ET71" s="45"/>
      <c r="EU71" s="45"/>
      <c r="EV71" s="45"/>
      <c r="EW71" s="45"/>
      <c r="EX71" s="45"/>
      <c r="EY71" s="45"/>
      <c r="EZ71" s="24"/>
      <c r="FA71" s="24"/>
      <c r="FB71" s="24"/>
    </row>
    <row r="72">
      <c r="A72" s="13"/>
      <c r="B72" s="54">
        <v>0.0</v>
      </c>
      <c r="C72" s="61">
        <v>68.0</v>
      </c>
      <c r="D72" s="59" t="s">
        <v>189</v>
      </c>
      <c r="E72" s="24"/>
      <c r="F72" s="24"/>
      <c r="G72" s="24"/>
      <c r="H72" s="24"/>
      <c r="I72" s="24"/>
      <c r="J72" s="24"/>
      <c r="K72" s="43" t="s">
        <v>156</v>
      </c>
      <c r="L72" s="13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13"/>
      <c r="X72" s="24"/>
      <c r="Y72" s="24"/>
      <c r="Z72" s="24"/>
      <c r="AA72" s="24"/>
      <c r="AB72" s="24"/>
      <c r="AC72" s="24"/>
      <c r="AD72" s="24"/>
      <c r="AE72" s="24"/>
      <c r="AF72" s="13"/>
      <c r="AG72" s="24"/>
      <c r="AH72" s="24"/>
      <c r="AI72" s="24"/>
      <c r="AJ72" s="24"/>
      <c r="AK72" s="24"/>
      <c r="AL72" s="24"/>
      <c r="AM72" s="24"/>
      <c r="AN72" s="13"/>
      <c r="AO72" s="24"/>
      <c r="AP72" s="24"/>
      <c r="AQ72" s="24"/>
      <c r="AR72" s="24"/>
      <c r="AS72" s="24"/>
      <c r="AT72" s="24"/>
      <c r="AU72" s="24"/>
      <c r="AV72" s="24"/>
      <c r="AW72" s="13"/>
      <c r="AX72" s="24"/>
      <c r="AY72" s="24"/>
      <c r="AZ72" s="24"/>
      <c r="BA72" s="24"/>
      <c r="BB72" s="24"/>
      <c r="BC72" s="13"/>
      <c r="BD72" s="24"/>
      <c r="BE72" s="13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13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13"/>
      <c r="CF72" s="43" t="s">
        <v>156</v>
      </c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13"/>
      <c r="CW72" s="24"/>
      <c r="CX72" s="24"/>
      <c r="CY72" s="24"/>
      <c r="CZ72" s="24"/>
      <c r="DA72" s="13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13"/>
      <c r="DN72" s="24"/>
      <c r="DO72" s="24"/>
      <c r="DP72" s="13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7"/>
      <c r="EC72" s="17"/>
      <c r="ED72" s="51"/>
      <c r="EE72" s="45"/>
      <c r="EF72" s="45"/>
      <c r="EG72" s="45"/>
      <c r="EH72" s="45"/>
      <c r="EI72" s="45"/>
      <c r="EJ72" s="45"/>
      <c r="EK72" s="45"/>
      <c r="EL72" s="47"/>
      <c r="EM72" s="17"/>
      <c r="EN72" s="49"/>
      <c r="EO72" s="17"/>
      <c r="EP72" s="51"/>
      <c r="EQ72" s="45"/>
      <c r="ER72" s="45"/>
      <c r="ES72" s="45"/>
      <c r="ET72" s="45"/>
      <c r="EU72" s="45"/>
      <c r="EV72" s="45"/>
      <c r="EW72" s="45"/>
      <c r="EX72" s="45"/>
      <c r="EY72" s="45"/>
      <c r="EZ72" s="24"/>
      <c r="FA72" s="24"/>
      <c r="FB72" s="24"/>
    </row>
    <row r="73">
      <c r="A73" s="13"/>
      <c r="B73" s="40">
        <v>1.0</v>
      </c>
      <c r="C73" s="61">
        <v>69.0</v>
      </c>
      <c r="D73" s="64" t="s">
        <v>190</v>
      </c>
      <c r="E73" s="24"/>
      <c r="F73" s="24"/>
      <c r="G73" s="24"/>
      <c r="H73" s="24"/>
      <c r="I73" s="24"/>
      <c r="J73" s="24"/>
      <c r="K73" s="43">
        <v>1.0</v>
      </c>
      <c r="L73" s="13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13"/>
      <c r="X73" s="24"/>
      <c r="Y73" s="24"/>
      <c r="Z73" s="24"/>
      <c r="AA73" s="24"/>
      <c r="AB73" s="24"/>
      <c r="AC73" s="24"/>
      <c r="AD73" s="24"/>
      <c r="AE73" s="24"/>
      <c r="AF73" s="13"/>
      <c r="AG73" s="24"/>
      <c r="AH73" s="24"/>
      <c r="AI73" s="24"/>
      <c r="AJ73" s="24"/>
      <c r="AK73" s="24"/>
      <c r="AL73" s="24"/>
      <c r="AM73" s="24"/>
      <c r="AN73" s="13"/>
      <c r="AO73" s="24"/>
      <c r="AP73" s="24"/>
      <c r="AQ73" s="24"/>
      <c r="AR73" s="24"/>
      <c r="AS73" s="24"/>
      <c r="AT73" s="24"/>
      <c r="AU73" s="24"/>
      <c r="AV73" s="24"/>
      <c r="AW73" s="13"/>
      <c r="AX73" s="24"/>
      <c r="AY73" s="24"/>
      <c r="AZ73" s="24"/>
      <c r="BA73" s="24"/>
      <c r="BB73" s="24"/>
      <c r="BC73" s="13"/>
      <c r="BD73" s="24"/>
      <c r="BE73" s="13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13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13"/>
      <c r="CF73" s="43">
        <v>1.0</v>
      </c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13"/>
      <c r="CW73" s="24"/>
      <c r="CX73" s="24"/>
      <c r="CY73" s="24"/>
      <c r="CZ73" s="24"/>
      <c r="DA73" s="13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13"/>
      <c r="DN73" s="24"/>
      <c r="DO73" s="24"/>
      <c r="DP73" s="13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7"/>
      <c r="EC73" s="17"/>
      <c r="ED73" s="51"/>
      <c r="EE73" s="45"/>
      <c r="EF73" s="45"/>
      <c r="EG73" s="45"/>
      <c r="EH73" s="45"/>
      <c r="EI73" s="45"/>
      <c r="EJ73" s="45"/>
      <c r="EK73" s="45"/>
      <c r="EL73" s="47"/>
      <c r="EM73" s="17"/>
      <c r="EN73" s="49"/>
      <c r="EO73" s="17"/>
      <c r="EP73" s="51"/>
      <c r="EQ73" s="45"/>
      <c r="ER73" s="45"/>
      <c r="ES73" s="45"/>
      <c r="ET73" s="45"/>
      <c r="EU73" s="45"/>
      <c r="EV73" s="45"/>
      <c r="EW73" s="45"/>
      <c r="EX73" s="45"/>
      <c r="EY73" s="45"/>
      <c r="EZ73" s="24"/>
      <c r="FA73" s="24"/>
      <c r="FB73" s="24"/>
    </row>
    <row r="74">
      <c r="A74" s="13"/>
      <c r="B74" s="40">
        <v>1.0</v>
      </c>
      <c r="C74" s="61">
        <v>70.0</v>
      </c>
      <c r="D74" s="64" t="s">
        <v>162</v>
      </c>
      <c r="E74" s="24"/>
      <c r="F74" s="24"/>
      <c r="G74" s="24"/>
      <c r="H74" s="24"/>
      <c r="I74" s="24"/>
      <c r="J74" s="24"/>
      <c r="K74" s="43">
        <v>1.0</v>
      </c>
      <c r="L74" s="13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13"/>
      <c r="X74" s="24"/>
      <c r="Y74" s="24"/>
      <c r="Z74" s="24"/>
      <c r="AA74" s="24"/>
      <c r="AB74" s="24"/>
      <c r="AC74" s="24"/>
      <c r="AD74" s="24"/>
      <c r="AE74" s="24"/>
      <c r="AF74" s="13"/>
      <c r="AG74" s="24"/>
      <c r="AH74" s="24"/>
      <c r="AI74" s="24"/>
      <c r="AJ74" s="24"/>
      <c r="AK74" s="24"/>
      <c r="AL74" s="24"/>
      <c r="AM74" s="24"/>
      <c r="AN74" s="13"/>
      <c r="AO74" s="24"/>
      <c r="AP74" s="24"/>
      <c r="AQ74" s="24"/>
      <c r="AR74" s="24"/>
      <c r="AS74" s="24"/>
      <c r="AT74" s="24"/>
      <c r="AU74" s="24"/>
      <c r="AV74" s="24"/>
      <c r="AW74" s="13"/>
      <c r="AX74" s="24"/>
      <c r="AY74" s="24"/>
      <c r="AZ74" s="24"/>
      <c r="BA74" s="24"/>
      <c r="BB74" s="24"/>
      <c r="BC74" s="13"/>
      <c r="BD74" s="24"/>
      <c r="BE74" s="13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13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13"/>
      <c r="CF74" s="43">
        <v>1.0</v>
      </c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13"/>
      <c r="CW74" s="24"/>
      <c r="CX74" s="24"/>
      <c r="CY74" s="24"/>
      <c r="CZ74" s="24"/>
      <c r="DA74" s="13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13"/>
      <c r="DN74" s="24"/>
      <c r="DO74" s="24"/>
      <c r="DP74" s="13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7"/>
      <c r="EC74" s="17"/>
      <c r="ED74" s="51"/>
      <c r="EE74" s="45"/>
      <c r="EF74" s="45"/>
      <c r="EG74" s="45"/>
      <c r="EH74" s="45"/>
      <c r="EI74" s="45"/>
      <c r="EJ74" s="45"/>
      <c r="EK74" s="45"/>
      <c r="EL74" s="47"/>
      <c r="EM74" s="17"/>
      <c r="EN74" s="49"/>
      <c r="EO74" s="17"/>
      <c r="EP74" s="51"/>
      <c r="EQ74" s="45"/>
      <c r="ER74" s="45"/>
      <c r="ES74" s="45"/>
      <c r="ET74" s="45"/>
      <c r="EU74" s="45"/>
      <c r="EV74" s="45"/>
      <c r="EW74" s="45"/>
      <c r="EX74" s="45"/>
      <c r="EY74" s="45"/>
      <c r="EZ74" s="24"/>
      <c r="FA74" s="24"/>
      <c r="FB74" s="24"/>
    </row>
    <row r="75">
      <c r="A75" s="13"/>
      <c r="B75" s="40">
        <v>1.0</v>
      </c>
      <c r="C75" s="61">
        <v>71.0</v>
      </c>
      <c r="D75" s="64" t="s">
        <v>191</v>
      </c>
      <c r="E75" s="24"/>
      <c r="F75" s="24"/>
      <c r="G75" s="24"/>
      <c r="H75" s="24"/>
      <c r="I75" s="24"/>
      <c r="J75" s="24"/>
      <c r="K75" s="43">
        <v>1.0</v>
      </c>
      <c r="L75" s="13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13"/>
      <c r="X75" s="24"/>
      <c r="Y75" s="24"/>
      <c r="Z75" s="24"/>
      <c r="AA75" s="24"/>
      <c r="AB75" s="24"/>
      <c r="AC75" s="24"/>
      <c r="AD75" s="24"/>
      <c r="AE75" s="24"/>
      <c r="AF75" s="13"/>
      <c r="AG75" s="24"/>
      <c r="AH75" s="24"/>
      <c r="AI75" s="24"/>
      <c r="AJ75" s="24"/>
      <c r="AK75" s="24"/>
      <c r="AL75" s="24"/>
      <c r="AM75" s="24"/>
      <c r="AN75" s="13"/>
      <c r="AO75" s="24"/>
      <c r="AP75" s="24"/>
      <c r="AQ75" s="24"/>
      <c r="AR75" s="24"/>
      <c r="AS75" s="24"/>
      <c r="AT75" s="24"/>
      <c r="AU75" s="24"/>
      <c r="AV75" s="24"/>
      <c r="AW75" s="13"/>
      <c r="AX75" s="24"/>
      <c r="AY75" s="24"/>
      <c r="AZ75" s="24"/>
      <c r="BA75" s="24"/>
      <c r="BB75" s="24"/>
      <c r="BC75" s="13"/>
      <c r="BD75" s="24"/>
      <c r="BE75" s="13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13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13"/>
      <c r="CF75" s="43">
        <v>1.0</v>
      </c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13"/>
      <c r="CW75" s="24"/>
      <c r="CX75" s="24"/>
      <c r="CY75" s="24"/>
      <c r="CZ75" s="24"/>
      <c r="DA75" s="13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13"/>
      <c r="DN75" s="24"/>
      <c r="DO75" s="24"/>
      <c r="DP75" s="13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7"/>
      <c r="EC75" s="17"/>
      <c r="ED75" s="51"/>
      <c r="EE75" s="45"/>
      <c r="EF75" s="45"/>
      <c r="EG75" s="45"/>
      <c r="EH75" s="45"/>
      <c r="EI75" s="45"/>
      <c r="EJ75" s="45"/>
      <c r="EK75" s="45"/>
      <c r="EL75" s="47"/>
      <c r="EM75" s="17"/>
      <c r="EN75" s="49"/>
      <c r="EO75" s="17"/>
      <c r="EP75" s="51"/>
      <c r="EQ75" s="45"/>
      <c r="ER75" s="45"/>
      <c r="ES75" s="45"/>
      <c r="ET75" s="45"/>
      <c r="EU75" s="45"/>
      <c r="EV75" s="45"/>
      <c r="EW75" s="45"/>
      <c r="EX75" s="45"/>
      <c r="EY75" s="45"/>
      <c r="EZ75" s="24"/>
      <c r="FA75" s="24"/>
      <c r="FB75" s="24"/>
    </row>
    <row r="76">
      <c r="A76" s="13"/>
      <c r="B76" s="66">
        <v>2.0</v>
      </c>
      <c r="C76" s="61">
        <v>72.0</v>
      </c>
      <c r="D76" s="67" t="s">
        <v>192</v>
      </c>
      <c r="E76" s="24"/>
      <c r="F76" s="24"/>
      <c r="G76" s="24"/>
      <c r="H76" s="24"/>
      <c r="I76" s="24"/>
      <c r="J76" s="24"/>
      <c r="K76" s="56">
        <v>0.0</v>
      </c>
      <c r="L76" s="13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13"/>
      <c r="X76" s="24"/>
      <c r="Y76" s="24"/>
      <c r="Z76" s="24"/>
      <c r="AA76" s="24"/>
      <c r="AB76" s="24"/>
      <c r="AC76" s="24"/>
      <c r="AD76" s="24"/>
      <c r="AE76" s="24"/>
      <c r="AF76" s="13"/>
      <c r="AG76" s="24"/>
      <c r="AH76" s="24"/>
      <c r="AI76" s="24"/>
      <c r="AJ76" s="24"/>
      <c r="AK76" s="24"/>
      <c r="AL76" s="24"/>
      <c r="AM76" s="24"/>
      <c r="AN76" s="13"/>
      <c r="AO76" s="24"/>
      <c r="AP76" s="24"/>
      <c r="AQ76" s="24"/>
      <c r="AR76" s="24"/>
      <c r="AS76" s="24"/>
      <c r="AT76" s="24"/>
      <c r="AU76" s="24"/>
      <c r="AV76" s="24"/>
      <c r="AW76" s="13"/>
      <c r="AX76" s="24"/>
      <c r="AY76" s="24"/>
      <c r="AZ76" s="24"/>
      <c r="BA76" s="24"/>
      <c r="BB76" s="24"/>
      <c r="BC76" s="13"/>
      <c r="BD76" s="24"/>
      <c r="BE76" s="13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13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13"/>
      <c r="CF76" s="56">
        <v>0.0</v>
      </c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13"/>
      <c r="CW76" s="24"/>
      <c r="CX76" s="24"/>
      <c r="CY76" s="24"/>
      <c r="CZ76" s="24"/>
      <c r="DA76" s="13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13"/>
      <c r="DN76" s="24"/>
      <c r="DO76" s="24"/>
      <c r="DP76" s="13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7"/>
      <c r="EC76" s="17"/>
      <c r="ED76" s="51"/>
      <c r="EE76" s="45"/>
      <c r="EF76" s="45"/>
      <c r="EG76" s="45"/>
      <c r="EH76" s="45"/>
      <c r="EI76" s="45"/>
      <c r="EJ76" s="45"/>
      <c r="EK76" s="45"/>
      <c r="EL76" s="47"/>
      <c r="EM76" s="17"/>
      <c r="EN76" s="49"/>
      <c r="EO76" s="17"/>
      <c r="EP76" s="51"/>
      <c r="EQ76" s="45"/>
      <c r="ER76" s="45"/>
      <c r="ES76" s="45"/>
      <c r="ET76" s="45"/>
      <c r="EU76" s="45"/>
      <c r="EV76" s="45"/>
      <c r="EW76" s="45"/>
      <c r="EX76" s="45"/>
      <c r="EY76" s="45"/>
      <c r="EZ76" s="24"/>
      <c r="FA76" s="24"/>
      <c r="FB76" s="24"/>
    </row>
    <row r="77">
      <c r="A77" s="13"/>
      <c r="B77" s="66">
        <v>2.0</v>
      </c>
      <c r="C77" s="61">
        <v>73.0</v>
      </c>
      <c r="D77" s="67" t="s">
        <v>164</v>
      </c>
      <c r="E77" s="24"/>
      <c r="F77" s="24"/>
      <c r="G77" s="24"/>
      <c r="H77" s="24"/>
      <c r="I77" s="24"/>
      <c r="J77" s="24"/>
      <c r="K77" s="56">
        <v>0.0</v>
      </c>
      <c r="L77" s="13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13"/>
      <c r="X77" s="24"/>
      <c r="Y77" s="24"/>
      <c r="Z77" s="24"/>
      <c r="AA77" s="24"/>
      <c r="AB77" s="24"/>
      <c r="AC77" s="24"/>
      <c r="AD77" s="24"/>
      <c r="AE77" s="24"/>
      <c r="AF77" s="13"/>
      <c r="AG77" s="24"/>
      <c r="AH77" s="24"/>
      <c r="AI77" s="24"/>
      <c r="AJ77" s="24"/>
      <c r="AK77" s="24"/>
      <c r="AL77" s="24"/>
      <c r="AM77" s="24"/>
      <c r="AN77" s="13"/>
      <c r="AO77" s="24"/>
      <c r="AP77" s="24"/>
      <c r="AQ77" s="24"/>
      <c r="AR77" s="24"/>
      <c r="AS77" s="24"/>
      <c r="AT77" s="24"/>
      <c r="AU77" s="24"/>
      <c r="AV77" s="24"/>
      <c r="AW77" s="13"/>
      <c r="AX77" s="24"/>
      <c r="AY77" s="24"/>
      <c r="AZ77" s="24"/>
      <c r="BA77" s="24"/>
      <c r="BB77" s="24"/>
      <c r="BC77" s="13"/>
      <c r="BD77" s="24"/>
      <c r="BE77" s="13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13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13"/>
      <c r="CF77" s="56">
        <v>0.0</v>
      </c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13"/>
      <c r="CW77" s="24"/>
      <c r="CX77" s="24"/>
      <c r="CY77" s="24"/>
      <c r="CZ77" s="24"/>
      <c r="DA77" s="13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13"/>
      <c r="DN77" s="24"/>
      <c r="DO77" s="24"/>
      <c r="DP77" s="13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7"/>
      <c r="EC77" s="17"/>
      <c r="ED77" s="51"/>
      <c r="EE77" s="45"/>
      <c r="EF77" s="45"/>
      <c r="EG77" s="45"/>
      <c r="EH77" s="45"/>
      <c r="EI77" s="45"/>
      <c r="EJ77" s="45"/>
      <c r="EK77" s="45"/>
      <c r="EL77" s="47"/>
      <c r="EM77" s="17"/>
      <c r="EN77" s="49"/>
      <c r="EO77" s="17"/>
      <c r="EP77" s="51"/>
      <c r="EQ77" s="45"/>
      <c r="ER77" s="45"/>
      <c r="ES77" s="45"/>
      <c r="ET77" s="45"/>
      <c r="EU77" s="45"/>
      <c r="EV77" s="45"/>
      <c r="EW77" s="45"/>
      <c r="EX77" s="45"/>
      <c r="EY77" s="45"/>
      <c r="EZ77" s="24"/>
      <c r="FA77" s="24"/>
      <c r="FB77" s="24"/>
    </row>
    <row r="78">
      <c r="A78" s="13"/>
      <c r="B78" s="66">
        <v>2.0</v>
      </c>
      <c r="C78" s="61">
        <v>74.0</v>
      </c>
      <c r="D78" s="67" t="s">
        <v>183</v>
      </c>
      <c r="E78" s="24"/>
      <c r="F78" s="24"/>
      <c r="G78" s="24"/>
      <c r="H78" s="24"/>
      <c r="I78" s="24"/>
      <c r="J78" s="24"/>
      <c r="K78" s="56">
        <v>0.0</v>
      </c>
      <c r="L78" s="13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13"/>
      <c r="X78" s="24"/>
      <c r="Y78" s="24"/>
      <c r="Z78" s="24"/>
      <c r="AA78" s="24"/>
      <c r="AB78" s="24"/>
      <c r="AC78" s="24"/>
      <c r="AD78" s="24"/>
      <c r="AE78" s="24"/>
      <c r="AF78" s="13"/>
      <c r="AG78" s="24"/>
      <c r="AH78" s="24"/>
      <c r="AI78" s="24"/>
      <c r="AJ78" s="24"/>
      <c r="AK78" s="24"/>
      <c r="AL78" s="24"/>
      <c r="AM78" s="24"/>
      <c r="AN78" s="13"/>
      <c r="AO78" s="24"/>
      <c r="AP78" s="24"/>
      <c r="AQ78" s="24"/>
      <c r="AR78" s="24"/>
      <c r="AS78" s="24"/>
      <c r="AT78" s="24"/>
      <c r="AU78" s="24"/>
      <c r="AV78" s="24"/>
      <c r="AW78" s="13"/>
      <c r="AX78" s="24"/>
      <c r="AY78" s="24"/>
      <c r="AZ78" s="24"/>
      <c r="BA78" s="24"/>
      <c r="BB78" s="24"/>
      <c r="BC78" s="13"/>
      <c r="BD78" s="24"/>
      <c r="BE78" s="13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13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13"/>
      <c r="CF78" s="56">
        <v>0.0</v>
      </c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13"/>
      <c r="CW78" s="24"/>
      <c r="CX78" s="24"/>
      <c r="CY78" s="24"/>
      <c r="CZ78" s="24"/>
      <c r="DA78" s="13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13"/>
      <c r="DN78" s="24"/>
      <c r="DO78" s="24"/>
      <c r="DP78" s="13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7"/>
      <c r="EC78" s="17"/>
      <c r="ED78" s="51"/>
      <c r="EE78" s="45"/>
      <c r="EF78" s="45"/>
      <c r="EG78" s="45"/>
      <c r="EH78" s="45"/>
      <c r="EI78" s="45"/>
      <c r="EJ78" s="45"/>
      <c r="EK78" s="45"/>
      <c r="EL78" s="47"/>
      <c r="EM78" s="17"/>
      <c r="EN78" s="49"/>
      <c r="EO78" s="17"/>
      <c r="EP78" s="51"/>
      <c r="EQ78" s="45"/>
      <c r="ER78" s="45"/>
      <c r="ES78" s="45"/>
      <c r="ET78" s="45"/>
      <c r="EU78" s="45"/>
      <c r="EV78" s="45"/>
      <c r="EW78" s="45"/>
      <c r="EX78" s="45"/>
      <c r="EY78" s="45"/>
      <c r="EZ78" s="24"/>
      <c r="FA78" s="24"/>
      <c r="FB78" s="24"/>
    </row>
    <row r="79">
      <c r="A79" s="13"/>
      <c r="B79" s="66">
        <v>2.0</v>
      </c>
      <c r="C79" s="61">
        <v>75.0</v>
      </c>
      <c r="D79" s="67" t="s">
        <v>184</v>
      </c>
      <c r="E79" s="24"/>
      <c r="F79" s="24"/>
      <c r="G79" s="24"/>
      <c r="H79" s="24"/>
      <c r="I79" s="24"/>
      <c r="J79" s="24"/>
      <c r="K79" s="56">
        <v>0.0</v>
      </c>
      <c r="L79" s="13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13"/>
      <c r="X79" s="24"/>
      <c r="Y79" s="24"/>
      <c r="Z79" s="24"/>
      <c r="AA79" s="24"/>
      <c r="AB79" s="24"/>
      <c r="AC79" s="24"/>
      <c r="AD79" s="24"/>
      <c r="AE79" s="24"/>
      <c r="AF79" s="13"/>
      <c r="AG79" s="24"/>
      <c r="AH79" s="24"/>
      <c r="AI79" s="24"/>
      <c r="AJ79" s="24"/>
      <c r="AK79" s="24"/>
      <c r="AL79" s="24"/>
      <c r="AM79" s="24"/>
      <c r="AN79" s="13"/>
      <c r="AO79" s="24"/>
      <c r="AP79" s="24"/>
      <c r="AQ79" s="24"/>
      <c r="AR79" s="24"/>
      <c r="AS79" s="24"/>
      <c r="AT79" s="24"/>
      <c r="AU79" s="24"/>
      <c r="AV79" s="24"/>
      <c r="AW79" s="13"/>
      <c r="AX79" s="24"/>
      <c r="AY79" s="24"/>
      <c r="AZ79" s="24"/>
      <c r="BA79" s="24"/>
      <c r="BB79" s="24"/>
      <c r="BC79" s="13"/>
      <c r="BD79" s="24"/>
      <c r="BE79" s="13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13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13"/>
      <c r="CF79" s="56">
        <v>0.0</v>
      </c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13"/>
      <c r="CW79" s="24"/>
      <c r="CX79" s="24"/>
      <c r="CY79" s="24"/>
      <c r="CZ79" s="24"/>
      <c r="DA79" s="13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13"/>
      <c r="DN79" s="24"/>
      <c r="DO79" s="24"/>
      <c r="DP79" s="13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7"/>
      <c r="EC79" s="17"/>
      <c r="ED79" s="51"/>
      <c r="EE79" s="45"/>
      <c r="EF79" s="45"/>
      <c r="EG79" s="45"/>
      <c r="EH79" s="45"/>
      <c r="EI79" s="45"/>
      <c r="EJ79" s="45"/>
      <c r="EK79" s="45"/>
      <c r="EL79" s="47"/>
      <c r="EM79" s="17"/>
      <c r="EN79" s="49"/>
      <c r="EO79" s="17"/>
      <c r="EP79" s="51"/>
      <c r="EQ79" s="45"/>
      <c r="ER79" s="45"/>
      <c r="ES79" s="45"/>
      <c r="ET79" s="45"/>
      <c r="EU79" s="45"/>
      <c r="EV79" s="45"/>
      <c r="EW79" s="45"/>
      <c r="EX79" s="45"/>
      <c r="EY79" s="45"/>
      <c r="EZ79" s="24"/>
      <c r="FA79" s="24"/>
      <c r="FB79" s="24"/>
    </row>
    <row r="80">
      <c r="A80" s="13"/>
      <c r="B80" s="40">
        <v>1.0</v>
      </c>
      <c r="C80" s="61">
        <v>76.0</v>
      </c>
      <c r="D80" s="55" t="s">
        <v>193</v>
      </c>
      <c r="E80" s="43">
        <v>1.0</v>
      </c>
      <c r="F80" s="43">
        <v>1.0</v>
      </c>
      <c r="G80" s="43">
        <v>1.0</v>
      </c>
      <c r="H80" s="43">
        <v>1.0</v>
      </c>
      <c r="I80" s="43">
        <v>1.0</v>
      </c>
      <c r="J80" s="43">
        <v>1.0</v>
      </c>
      <c r="K80" s="43">
        <v>1.0</v>
      </c>
      <c r="L80" s="13"/>
      <c r="M80" s="43">
        <v>1.0</v>
      </c>
      <c r="N80" s="43">
        <v>1.0</v>
      </c>
      <c r="O80" s="24"/>
      <c r="P80" s="24"/>
      <c r="Q80" s="43">
        <v>1.0</v>
      </c>
      <c r="R80" s="43">
        <v>1.0</v>
      </c>
      <c r="S80" s="24"/>
      <c r="T80" s="43">
        <v>1.0</v>
      </c>
      <c r="U80" s="43">
        <v>1.0</v>
      </c>
      <c r="V80" s="24"/>
      <c r="W80" s="13"/>
      <c r="X80" s="43">
        <v>1.0</v>
      </c>
      <c r="Y80" s="43">
        <v>1.0</v>
      </c>
      <c r="Z80" s="24"/>
      <c r="AA80" s="43">
        <v>1.0</v>
      </c>
      <c r="AB80" s="43">
        <v>1.0</v>
      </c>
      <c r="AC80" s="43">
        <v>1.0</v>
      </c>
      <c r="AD80" s="43">
        <v>1.0</v>
      </c>
      <c r="AE80" s="43">
        <v>1.0</v>
      </c>
      <c r="AF80" s="13"/>
      <c r="AG80" s="43">
        <v>1.0</v>
      </c>
      <c r="AH80" s="43">
        <v>1.0</v>
      </c>
      <c r="AI80" s="24"/>
      <c r="AJ80" s="43">
        <v>1.0</v>
      </c>
      <c r="AK80" s="43">
        <v>1.0</v>
      </c>
      <c r="AL80" s="43">
        <v>1.0</v>
      </c>
      <c r="AM80" s="43">
        <v>1.0</v>
      </c>
      <c r="AN80" s="13"/>
      <c r="AO80" s="43">
        <v>1.0</v>
      </c>
      <c r="AP80" s="24"/>
      <c r="AQ80" s="43">
        <v>1.0</v>
      </c>
      <c r="AR80" s="43">
        <v>1.0</v>
      </c>
      <c r="AS80" s="43">
        <v>1.0</v>
      </c>
      <c r="AT80" s="24"/>
      <c r="AU80" s="43">
        <v>1.0</v>
      </c>
      <c r="AV80" s="24"/>
      <c r="AW80" s="13"/>
      <c r="AX80" s="43">
        <v>1.0</v>
      </c>
      <c r="AY80" s="24"/>
      <c r="AZ80" s="43">
        <v>1.0</v>
      </c>
      <c r="BA80" s="43">
        <v>1.0</v>
      </c>
      <c r="BB80" s="43">
        <v>1.0</v>
      </c>
      <c r="BC80" s="13"/>
      <c r="BD80" s="24"/>
      <c r="BE80" s="13"/>
      <c r="BF80" s="43">
        <v>1.0</v>
      </c>
      <c r="BG80" s="43">
        <v>1.0</v>
      </c>
      <c r="BH80" s="24"/>
      <c r="BI80" s="43">
        <v>1.0</v>
      </c>
      <c r="BJ80" s="24"/>
      <c r="BK80" s="24"/>
      <c r="BL80" s="43">
        <v>1.0</v>
      </c>
      <c r="BM80" s="43">
        <v>1.0</v>
      </c>
      <c r="BN80" s="43">
        <v>1.0</v>
      </c>
      <c r="BO80" s="24"/>
      <c r="BP80" s="43">
        <v>1.0</v>
      </c>
      <c r="BQ80" s="13"/>
      <c r="BR80" s="24"/>
      <c r="BS80" s="43">
        <v>1.0</v>
      </c>
      <c r="BT80" s="43">
        <v>1.0</v>
      </c>
      <c r="BU80" s="43">
        <v>1.0</v>
      </c>
      <c r="BV80" s="43">
        <v>1.0</v>
      </c>
      <c r="BW80" s="24"/>
      <c r="BX80" s="43">
        <v>1.0</v>
      </c>
      <c r="BY80" s="43">
        <v>1.0</v>
      </c>
      <c r="BZ80" s="43">
        <v>1.0</v>
      </c>
      <c r="CA80" s="43">
        <v>1.0</v>
      </c>
      <c r="CB80" s="43">
        <v>1.0</v>
      </c>
      <c r="CC80" s="43">
        <v>1.0</v>
      </c>
      <c r="CD80" s="43">
        <v>1.0</v>
      </c>
      <c r="CE80" s="13"/>
      <c r="CF80" s="43">
        <v>1.0</v>
      </c>
      <c r="CG80" s="43">
        <v>1.0</v>
      </c>
      <c r="CH80" s="24"/>
      <c r="CI80" s="43">
        <v>1.0</v>
      </c>
      <c r="CJ80" s="43">
        <v>1.0</v>
      </c>
      <c r="CK80" s="43">
        <v>1.0</v>
      </c>
      <c r="CL80" s="24"/>
      <c r="CM80" s="43">
        <v>1.0</v>
      </c>
      <c r="CN80" s="43">
        <v>1.0</v>
      </c>
      <c r="CO80" s="43">
        <v>1.0</v>
      </c>
      <c r="CP80" s="43">
        <v>1.0</v>
      </c>
      <c r="CQ80" s="43">
        <v>1.0</v>
      </c>
      <c r="CR80" s="43">
        <v>1.0</v>
      </c>
      <c r="CS80" s="43">
        <v>1.0</v>
      </c>
      <c r="CT80" s="43">
        <v>1.0</v>
      </c>
      <c r="CU80" s="24"/>
      <c r="CV80" s="13"/>
      <c r="CW80" s="24"/>
      <c r="CX80" s="24"/>
      <c r="CY80" s="43">
        <v>1.0</v>
      </c>
      <c r="CZ80" s="43">
        <v>1.0</v>
      </c>
      <c r="DA80" s="13"/>
      <c r="DB80" s="43">
        <v>1.0</v>
      </c>
      <c r="DC80" s="43">
        <v>1.0</v>
      </c>
      <c r="DD80" s="43">
        <v>1.0</v>
      </c>
      <c r="DE80" s="24"/>
      <c r="DF80" s="43">
        <v>1.0</v>
      </c>
      <c r="DG80" s="24"/>
      <c r="DH80" s="43">
        <v>1.0</v>
      </c>
      <c r="DI80" s="24"/>
      <c r="DJ80" s="43">
        <v>1.0</v>
      </c>
      <c r="DK80" s="43">
        <v>1.0</v>
      </c>
      <c r="DL80" s="43">
        <v>1.0</v>
      </c>
      <c r="DM80" s="13"/>
      <c r="DN80" s="43">
        <v>1.0</v>
      </c>
      <c r="DO80" s="24"/>
      <c r="DP80" s="13"/>
      <c r="DQ80" s="46">
        <v>1.0</v>
      </c>
      <c r="DR80" s="45"/>
      <c r="DS80" s="46">
        <v>1.0</v>
      </c>
      <c r="DT80" s="46">
        <v>1.0</v>
      </c>
      <c r="DU80" s="45"/>
      <c r="DV80" s="45"/>
      <c r="DW80" s="46">
        <v>1.0</v>
      </c>
      <c r="DX80" s="46">
        <v>1.0</v>
      </c>
      <c r="DY80" s="45"/>
      <c r="DZ80" s="46">
        <v>1.0</v>
      </c>
      <c r="EA80" s="46">
        <v>1.0</v>
      </c>
      <c r="EB80" s="47"/>
      <c r="EC80" s="17"/>
      <c r="ED80" s="51"/>
      <c r="EE80" s="46">
        <v>1.0</v>
      </c>
      <c r="EF80" s="45"/>
      <c r="EG80" s="45"/>
      <c r="EH80" s="46">
        <v>1.0</v>
      </c>
      <c r="EI80" s="45"/>
      <c r="EJ80" s="46">
        <v>1.0</v>
      </c>
      <c r="EK80" s="46">
        <v>1.0</v>
      </c>
      <c r="EL80" s="47"/>
      <c r="EM80" s="17"/>
      <c r="EN80" s="53">
        <v>1.0</v>
      </c>
      <c r="EO80" s="17"/>
      <c r="EP80" s="48">
        <v>1.0</v>
      </c>
      <c r="EQ80" s="45"/>
      <c r="ER80" s="45"/>
      <c r="ES80" s="45"/>
      <c r="ET80" s="45"/>
      <c r="EU80" s="45"/>
      <c r="EV80" s="45"/>
      <c r="EW80" s="45"/>
      <c r="EX80" s="45"/>
      <c r="EY80" s="45"/>
      <c r="EZ80" s="24"/>
      <c r="FA80" s="24"/>
      <c r="FB80" s="24"/>
    </row>
    <row r="81">
      <c r="A81" s="13"/>
      <c r="B81" s="40">
        <v>1.0</v>
      </c>
      <c r="C81" s="50">
        <v>77.0</v>
      </c>
      <c r="D81" s="42" t="s">
        <v>133</v>
      </c>
      <c r="E81" s="43">
        <v>0.0</v>
      </c>
      <c r="F81" s="43">
        <v>1.0</v>
      </c>
      <c r="G81" s="43">
        <v>0.0</v>
      </c>
      <c r="H81" s="43">
        <v>1.0</v>
      </c>
      <c r="I81" s="43">
        <v>1.0</v>
      </c>
      <c r="J81" s="43">
        <v>1.0</v>
      </c>
      <c r="K81" s="43">
        <v>1.0</v>
      </c>
      <c r="L81" s="13"/>
      <c r="M81" s="43">
        <v>1.0</v>
      </c>
      <c r="N81" s="43">
        <v>0.0</v>
      </c>
      <c r="O81" s="24"/>
      <c r="P81" s="24"/>
      <c r="Q81" s="43">
        <v>0.0</v>
      </c>
      <c r="R81" s="43">
        <v>0.0</v>
      </c>
      <c r="S81" s="24"/>
      <c r="T81" s="43">
        <v>1.0</v>
      </c>
      <c r="U81" s="43">
        <v>1.0</v>
      </c>
      <c r="V81" s="24"/>
      <c r="W81" s="13"/>
      <c r="X81" s="43">
        <v>1.0</v>
      </c>
      <c r="Y81" s="43">
        <v>1.0</v>
      </c>
      <c r="Z81" s="24"/>
      <c r="AA81" s="43">
        <v>1.0</v>
      </c>
      <c r="AB81" s="43">
        <v>0.0</v>
      </c>
      <c r="AC81" s="43">
        <v>1.0</v>
      </c>
      <c r="AD81" s="43">
        <v>0.0</v>
      </c>
      <c r="AE81" s="43">
        <v>1.0</v>
      </c>
      <c r="AF81" s="13"/>
      <c r="AG81" s="43">
        <v>0.0</v>
      </c>
      <c r="AH81" s="43">
        <v>0.0</v>
      </c>
      <c r="AI81" s="24"/>
      <c r="AJ81" s="43">
        <v>0.0</v>
      </c>
      <c r="AK81" s="43">
        <v>0.0</v>
      </c>
      <c r="AL81" s="43">
        <v>1.0</v>
      </c>
      <c r="AM81" s="43">
        <v>1.0</v>
      </c>
      <c r="AN81" s="13"/>
      <c r="AO81" s="43">
        <v>0.0</v>
      </c>
      <c r="AP81" s="24"/>
      <c r="AQ81" s="43">
        <v>1.0</v>
      </c>
      <c r="AR81" s="43">
        <v>1.0</v>
      </c>
      <c r="AS81" s="43">
        <v>1.0</v>
      </c>
      <c r="AT81" s="24"/>
      <c r="AU81" s="43">
        <v>0.0</v>
      </c>
      <c r="AV81" s="24"/>
      <c r="AW81" s="13"/>
      <c r="AX81" s="43">
        <v>0.0</v>
      </c>
      <c r="AY81" s="24"/>
      <c r="AZ81" s="43">
        <v>0.0</v>
      </c>
      <c r="BA81" s="43">
        <v>1.0</v>
      </c>
      <c r="BB81" s="43">
        <v>0.0</v>
      </c>
      <c r="BC81" s="13"/>
      <c r="BD81" s="24"/>
      <c r="BE81" s="13"/>
      <c r="BF81" s="43">
        <v>1.0</v>
      </c>
      <c r="BG81" s="43">
        <v>1.0</v>
      </c>
      <c r="BH81" s="24"/>
      <c r="BI81" s="43">
        <v>1.0</v>
      </c>
      <c r="BJ81" s="24"/>
      <c r="BK81" s="24"/>
      <c r="BL81" s="43">
        <v>0.0</v>
      </c>
      <c r="BM81" s="43">
        <v>1.0</v>
      </c>
      <c r="BN81" s="43">
        <v>1.0</v>
      </c>
      <c r="BO81" s="24"/>
      <c r="BP81" s="43">
        <v>1.0</v>
      </c>
      <c r="BQ81" s="13"/>
      <c r="BR81" s="24"/>
      <c r="BS81" s="43">
        <v>1.0</v>
      </c>
      <c r="BT81" s="43">
        <v>1.0</v>
      </c>
      <c r="BU81" s="43">
        <v>1.0</v>
      </c>
      <c r="BV81" s="43">
        <v>1.0</v>
      </c>
      <c r="BW81" s="24"/>
      <c r="BX81" s="43">
        <v>0.0</v>
      </c>
      <c r="BY81" s="43">
        <v>0.0</v>
      </c>
      <c r="BZ81" s="43">
        <v>0.0</v>
      </c>
      <c r="CA81" s="43">
        <v>1.0</v>
      </c>
      <c r="CB81" s="43">
        <v>1.0</v>
      </c>
      <c r="CC81" s="43">
        <v>1.0</v>
      </c>
      <c r="CD81" s="43">
        <v>1.0</v>
      </c>
      <c r="CE81" s="13"/>
      <c r="CF81" s="43">
        <v>1.0</v>
      </c>
      <c r="CG81" s="43">
        <v>1.0</v>
      </c>
      <c r="CH81" s="24"/>
      <c r="CI81" s="43">
        <v>0.0</v>
      </c>
      <c r="CJ81" s="43">
        <v>1.0</v>
      </c>
      <c r="CK81" s="43">
        <v>1.0</v>
      </c>
      <c r="CL81" s="24"/>
      <c r="CM81" s="43">
        <v>1.0</v>
      </c>
      <c r="CN81" s="43">
        <v>1.0</v>
      </c>
      <c r="CO81" s="43">
        <v>1.0</v>
      </c>
      <c r="CP81" s="43">
        <v>1.0</v>
      </c>
      <c r="CQ81" s="43">
        <v>1.0</v>
      </c>
      <c r="CR81" s="43">
        <v>1.0</v>
      </c>
      <c r="CS81" s="43">
        <v>1.0</v>
      </c>
      <c r="CT81" s="43">
        <v>1.0</v>
      </c>
      <c r="CU81" s="24"/>
      <c r="CV81" s="13"/>
      <c r="CW81" s="24"/>
      <c r="CX81" s="24"/>
      <c r="CY81" s="43">
        <v>1.0</v>
      </c>
      <c r="CZ81" s="43">
        <v>1.0</v>
      </c>
      <c r="DA81" s="13"/>
      <c r="DB81" s="43">
        <v>1.0</v>
      </c>
      <c r="DC81" s="43">
        <v>0.0</v>
      </c>
      <c r="DD81" s="43">
        <v>0.0</v>
      </c>
      <c r="DE81" s="24"/>
      <c r="DF81" s="43">
        <v>0.0</v>
      </c>
      <c r="DG81" s="24"/>
      <c r="DH81" s="43">
        <v>0.0</v>
      </c>
      <c r="DI81" s="24"/>
      <c r="DJ81" s="43">
        <v>1.0</v>
      </c>
      <c r="DK81" s="43">
        <v>1.0</v>
      </c>
      <c r="DL81" s="43">
        <v>1.0</v>
      </c>
      <c r="DM81" s="13"/>
      <c r="DN81" s="43">
        <v>1.0</v>
      </c>
      <c r="DO81" s="24"/>
      <c r="DP81" s="13"/>
      <c r="DQ81" s="46">
        <v>1.0</v>
      </c>
      <c r="DR81" s="45"/>
      <c r="DS81" s="46">
        <v>1.0</v>
      </c>
      <c r="DT81" s="46">
        <v>1.0</v>
      </c>
      <c r="DU81" s="45"/>
      <c r="DV81" s="45"/>
      <c r="DW81" s="46">
        <v>1.0</v>
      </c>
      <c r="DX81" s="46">
        <v>1.0</v>
      </c>
      <c r="DY81" s="45"/>
      <c r="DZ81" s="46">
        <v>1.0</v>
      </c>
      <c r="EA81" s="46">
        <v>0.0</v>
      </c>
      <c r="EB81" s="47"/>
      <c r="EC81" s="17"/>
      <c r="ED81" s="51"/>
      <c r="EE81" s="46">
        <v>0.0</v>
      </c>
      <c r="EF81" s="45"/>
      <c r="EG81" s="45"/>
      <c r="EH81" s="46">
        <v>0.0</v>
      </c>
      <c r="EI81" s="45"/>
      <c r="EJ81" s="46">
        <v>1.0</v>
      </c>
      <c r="EK81" s="46">
        <v>1.0</v>
      </c>
      <c r="EL81" s="47"/>
      <c r="EM81" s="17"/>
      <c r="EN81" s="53">
        <v>1.0</v>
      </c>
      <c r="EO81" s="17"/>
      <c r="EP81" s="48">
        <v>1.0</v>
      </c>
      <c r="EQ81" s="45"/>
      <c r="ER81" s="45"/>
      <c r="ES81" s="45"/>
      <c r="ET81" s="45"/>
      <c r="EU81" s="45"/>
      <c r="EV81" s="45"/>
      <c r="EW81" s="45"/>
      <c r="EX81" s="45"/>
      <c r="EY81" s="45"/>
      <c r="EZ81" s="24"/>
      <c r="FA81" s="24"/>
      <c r="FB81" s="24"/>
    </row>
    <row r="82">
      <c r="A82" s="13"/>
      <c r="B82" s="40">
        <v>1.0</v>
      </c>
      <c r="C82" s="50">
        <v>78.0</v>
      </c>
      <c r="D82" s="42" t="s">
        <v>194</v>
      </c>
      <c r="E82" s="43">
        <v>0.0</v>
      </c>
      <c r="F82" s="43">
        <v>1.0</v>
      </c>
      <c r="G82" s="43">
        <v>0.0</v>
      </c>
      <c r="H82" s="43">
        <v>1.0</v>
      </c>
      <c r="I82" s="43">
        <v>1.0</v>
      </c>
      <c r="J82" s="43">
        <v>1.0</v>
      </c>
      <c r="K82" s="43">
        <v>1.0</v>
      </c>
      <c r="L82" s="13"/>
      <c r="M82" s="43">
        <v>1.0</v>
      </c>
      <c r="N82" s="43">
        <v>0.0</v>
      </c>
      <c r="O82" s="24"/>
      <c r="P82" s="24"/>
      <c r="Q82" s="43">
        <v>0.0</v>
      </c>
      <c r="R82" s="43">
        <v>0.0</v>
      </c>
      <c r="S82" s="24"/>
      <c r="T82" s="43">
        <v>1.0</v>
      </c>
      <c r="U82" s="43">
        <v>1.0</v>
      </c>
      <c r="V82" s="24"/>
      <c r="W82" s="13"/>
      <c r="X82" s="43">
        <v>1.0</v>
      </c>
      <c r="Y82" s="43">
        <v>1.0</v>
      </c>
      <c r="Z82" s="24"/>
      <c r="AA82" s="43">
        <v>1.0</v>
      </c>
      <c r="AB82" s="43">
        <v>0.0</v>
      </c>
      <c r="AC82" s="43">
        <v>1.0</v>
      </c>
      <c r="AD82" s="43">
        <v>0.0</v>
      </c>
      <c r="AE82" s="43">
        <v>1.0</v>
      </c>
      <c r="AF82" s="13"/>
      <c r="AG82" s="43">
        <v>0.0</v>
      </c>
      <c r="AH82" s="43">
        <v>0.0</v>
      </c>
      <c r="AI82" s="24"/>
      <c r="AJ82" s="43">
        <v>0.0</v>
      </c>
      <c r="AK82" s="43">
        <v>0.0</v>
      </c>
      <c r="AL82" s="43">
        <v>1.0</v>
      </c>
      <c r="AM82" s="43">
        <v>1.0</v>
      </c>
      <c r="AN82" s="13"/>
      <c r="AO82" s="43">
        <v>0.0</v>
      </c>
      <c r="AP82" s="24"/>
      <c r="AQ82" s="43">
        <v>1.0</v>
      </c>
      <c r="AR82" s="43">
        <v>1.0</v>
      </c>
      <c r="AS82" s="43">
        <v>1.0</v>
      </c>
      <c r="AT82" s="24"/>
      <c r="AU82" s="43">
        <v>0.0</v>
      </c>
      <c r="AV82" s="24"/>
      <c r="AW82" s="13"/>
      <c r="AX82" s="43">
        <v>0.0</v>
      </c>
      <c r="AY82" s="24"/>
      <c r="AZ82" s="43">
        <v>0.0</v>
      </c>
      <c r="BA82" s="43">
        <v>1.0</v>
      </c>
      <c r="BB82" s="43">
        <v>0.0</v>
      </c>
      <c r="BC82" s="13"/>
      <c r="BD82" s="24"/>
      <c r="BE82" s="13"/>
      <c r="BF82" s="43">
        <v>1.0</v>
      </c>
      <c r="BG82" s="43">
        <v>1.0</v>
      </c>
      <c r="BH82" s="24"/>
      <c r="BI82" s="43">
        <v>1.0</v>
      </c>
      <c r="BJ82" s="24"/>
      <c r="BK82" s="24"/>
      <c r="BL82" s="43">
        <v>0.0</v>
      </c>
      <c r="BM82" s="43">
        <v>1.0</v>
      </c>
      <c r="BN82" s="43">
        <v>1.0</v>
      </c>
      <c r="BO82" s="24"/>
      <c r="BP82" s="43">
        <v>1.0</v>
      </c>
      <c r="BQ82" s="13"/>
      <c r="BR82" s="24"/>
      <c r="BS82" s="43">
        <v>1.0</v>
      </c>
      <c r="BT82" s="43">
        <v>1.0</v>
      </c>
      <c r="BU82" s="43">
        <v>1.0</v>
      </c>
      <c r="BV82" s="43">
        <v>1.0</v>
      </c>
      <c r="BW82" s="24"/>
      <c r="BX82" s="43">
        <v>0.0</v>
      </c>
      <c r="BY82" s="43">
        <v>0.0</v>
      </c>
      <c r="BZ82" s="43">
        <v>0.0</v>
      </c>
      <c r="CA82" s="43">
        <v>1.0</v>
      </c>
      <c r="CB82" s="43">
        <v>1.0</v>
      </c>
      <c r="CC82" s="43">
        <v>1.0</v>
      </c>
      <c r="CD82" s="43">
        <v>1.0</v>
      </c>
      <c r="CE82" s="13"/>
      <c r="CF82" s="43">
        <v>1.0</v>
      </c>
      <c r="CG82" s="43">
        <v>1.0</v>
      </c>
      <c r="CH82" s="24"/>
      <c r="CI82" s="43">
        <v>0.0</v>
      </c>
      <c r="CJ82" s="43">
        <v>1.0</v>
      </c>
      <c r="CK82" s="43">
        <v>1.0</v>
      </c>
      <c r="CL82" s="24"/>
      <c r="CM82" s="43">
        <v>1.0</v>
      </c>
      <c r="CN82" s="43">
        <v>1.0</v>
      </c>
      <c r="CO82" s="43">
        <v>1.0</v>
      </c>
      <c r="CP82" s="43">
        <v>1.0</v>
      </c>
      <c r="CQ82" s="43">
        <v>1.0</v>
      </c>
      <c r="CR82" s="43">
        <v>1.0</v>
      </c>
      <c r="CS82" s="43">
        <v>1.0</v>
      </c>
      <c r="CT82" s="43">
        <v>1.0</v>
      </c>
      <c r="CU82" s="24"/>
      <c r="CV82" s="13"/>
      <c r="CW82" s="24"/>
      <c r="CX82" s="24"/>
      <c r="CY82" s="43">
        <v>1.0</v>
      </c>
      <c r="CZ82" s="43">
        <v>1.0</v>
      </c>
      <c r="DA82" s="13"/>
      <c r="DB82" s="43">
        <v>1.0</v>
      </c>
      <c r="DC82" s="43">
        <v>0.0</v>
      </c>
      <c r="DD82" s="43">
        <v>0.0</v>
      </c>
      <c r="DE82" s="24"/>
      <c r="DF82" s="43">
        <v>0.0</v>
      </c>
      <c r="DG82" s="24"/>
      <c r="DH82" s="43">
        <v>0.0</v>
      </c>
      <c r="DI82" s="24"/>
      <c r="DJ82" s="43">
        <v>1.0</v>
      </c>
      <c r="DK82" s="43">
        <v>1.0</v>
      </c>
      <c r="DL82" s="43">
        <v>1.0</v>
      </c>
      <c r="DM82" s="13"/>
      <c r="DN82" s="43">
        <v>1.0</v>
      </c>
      <c r="DO82" s="24"/>
      <c r="DP82" s="13"/>
      <c r="DQ82" s="46">
        <v>1.0</v>
      </c>
      <c r="DR82" s="45"/>
      <c r="DS82" s="46">
        <v>1.0</v>
      </c>
      <c r="DT82" s="46">
        <v>1.0</v>
      </c>
      <c r="DU82" s="45"/>
      <c r="DV82" s="45"/>
      <c r="DW82" s="46">
        <v>1.0</v>
      </c>
      <c r="DX82" s="46">
        <v>1.0</v>
      </c>
      <c r="DY82" s="45"/>
      <c r="DZ82" s="46">
        <v>1.0</v>
      </c>
      <c r="EA82" s="46">
        <v>0.0</v>
      </c>
      <c r="EB82" s="47"/>
      <c r="EC82" s="17"/>
      <c r="ED82" s="51"/>
      <c r="EE82" s="46">
        <v>0.0</v>
      </c>
      <c r="EF82" s="45"/>
      <c r="EG82" s="45"/>
      <c r="EH82" s="46">
        <v>0.0</v>
      </c>
      <c r="EI82" s="45"/>
      <c r="EJ82" s="46">
        <v>1.0</v>
      </c>
      <c r="EK82" s="46">
        <v>1.0</v>
      </c>
      <c r="EL82" s="47"/>
      <c r="EM82" s="17"/>
      <c r="EN82" s="53">
        <v>1.0</v>
      </c>
      <c r="EO82" s="17"/>
      <c r="EP82" s="48">
        <v>1.0</v>
      </c>
      <c r="EQ82" s="45"/>
      <c r="ER82" s="45"/>
      <c r="ES82" s="45"/>
      <c r="ET82" s="45"/>
      <c r="EU82" s="45"/>
      <c r="EV82" s="45"/>
      <c r="EW82" s="45"/>
      <c r="EX82" s="45"/>
      <c r="EY82" s="45"/>
      <c r="EZ82" s="24"/>
      <c r="FA82" s="24"/>
      <c r="FB82" s="24"/>
    </row>
    <row r="83">
      <c r="A83" s="13"/>
      <c r="B83" s="40">
        <v>1.0</v>
      </c>
      <c r="C83" s="50">
        <v>79.0</v>
      </c>
      <c r="D83" s="42" t="s">
        <v>195</v>
      </c>
      <c r="E83" s="43">
        <v>0.0</v>
      </c>
      <c r="F83" s="43">
        <v>1.0</v>
      </c>
      <c r="G83" s="43">
        <v>0.0</v>
      </c>
      <c r="H83" s="43">
        <v>1.0</v>
      </c>
      <c r="I83" s="43">
        <v>1.0</v>
      </c>
      <c r="J83" s="43">
        <v>1.0</v>
      </c>
      <c r="K83" s="43">
        <v>1.0</v>
      </c>
      <c r="L83" s="13"/>
      <c r="M83" s="43">
        <v>1.0</v>
      </c>
      <c r="N83" s="43">
        <v>0.0</v>
      </c>
      <c r="O83" s="24"/>
      <c r="P83" s="24"/>
      <c r="Q83" s="43">
        <v>0.0</v>
      </c>
      <c r="R83" s="43">
        <v>0.0</v>
      </c>
      <c r="S83" s="24"/>
      <c r="T83" s="43">
        <v>1.0</v>
      </c>
      <c r="U83" s="43">
        <v>1.0</v>
      </c>
      <c r="V83" s="24"/>
      <c r="W83" s="13"/>
      <c r="X83" s="43">
        <v>1.0</v>
      </c>
      <c r="Y83" s="43">
        <v>1.0</v>
      </c>
      <c r="Z83" s="24"/>
      <c r="AA83" s="43">
        <v>1.0</v>
      </c>
      <c r="AB83" s="43">
        <v>0.0</v>
      </c>
      <c r="AC83" s="43">
        <v>1.0</v>
      </c>
      <c r="AD83" s="43">
        <v>0.0</v>
      </c>
      <c r="AE83" s="43">
        <v>1.0</v>
      </c>
      <c r="AF83" s="13"/>
      <c r="AG83" s="43">
        <v>0.0</v>
      </c>
      <c r="AH83" s="43">
        <v>0.0</v>
      </c>
      <c r="AI83" s="24"/>
      <c r="AJ83" s="43">
        <v>0.0</v>
      </c>
      <c r="AK83" s="43">
        <v>0.0</v>
      </c>
      <c r="AL83" s="43">
        <v>1.0</v>
      </c>
      <c r="AM83" s="43">
        <v>1.0</v>
      </c>
      <c r="AN83" s="13"/>
      <c r="AO83" s="43">
        <v>0.0</v>
      </c>
      <c r="AP83" s="24"/>
      <c r="AQ83" s="43">
        <v>1.0</v>
      </c>
      <c r="AR83" s="43">
        <v>1.0</v>
      </c>
      <c r="AS83" s="43">
        <v>1.0</v>
      </c>
      <c r="AT83" s="24"/>
      <c r="AU83" s="43">
        <v>0.0</v>
      </c>
      <c r="AV83" s="24"/>
      <c r="AW83" s="13"/>
      <c r="AX83" s="43">
        <v>0.0</v>
      </c>
      <c r="AY83" s="24"/>
      <c r="AZ83" s="43">
        <v>0.0</v>
      </c>
      <c r="BA83" s="43">
        <v>1.0</v>
      </c>
      <c r="BB83" s="43">
        <v>0.0</v>
      </c>
      <c r="BC83" s="13"/>
      <c r="BD83" s="24"/>
      <c r="BE83" s="13"/>
      <c r="BF83" s="43">
        <v>1.0</v>
      </c>
      <c r="BG83" s="43">
        <v>1.0</v>
      </c>
      <c r="BH83" s="24"/>
      <c r="BI83" s="43">
        <v>1.0</v>
      </c>
      <c r="BJ83" s="24"/>
      <c r="BK83" s="24"/>
      <c r="BL83" s="43">
        <v>0.0</v>
      </c>
      <c r="BM83" s="43">
        <v>1.0</v>
      </c>
      <c r="BN83" s="43">
        <v>1.0</v>
      </c>
      <c r="BO83" s="24"/>
      <c r="BP83" s="43">
        <v>1.0</v>
      </c>
      <c r="BQ83" s="13"/>
      <c r="BR83" s="24"/>
      <c r="BS83" s="43">
        <v>1.0</v>
      </c>
      <c r="BT83" s="43">
        <v>1.0</v>
      </c>
      <c r="BU83" s="43">
        <v>1.0</v>
      </c>
      <c r="BV83" s="43">
        <v>1.0</v>
      </c>
      <c r="BW83" s="24"/>
      <c r="BX83" s="43">
        <v>0.0</v>
      </c>
      <c r="BY83" s="43">
        <v>0.0</v>
      </c>
      <c r="BZ83" s="43">
        <v>0.0</v>
      </c>
      <c r="CA83" s="43">
        <v>1.0</v>
      </c>
      <c r="CB83" s="43">
        <v>1.0</v>
      </c>
      <c r="CC83" s="43">
        <v>1.0</v>
      </c>
      <c r="CD83" s="43">
        <v>1.0</v>
      </c>
      <c r="CE83" s="13"/>
      <c r="CF83" s="43">
        <v>1.0</v>
      </c>
      <c r="CG83" s="43">
        <v>1.0</v>
      </c>
      <c r="CH83" s="24"/>
      <c r="CI83" s="43">
        <v>0.0</v>
      </c>
      <c r="CJ83" s="43">
        <v>1.0</v>
      </c>
      <c r="CK83" s="43">
        <v>1.0</v>
      </c>
      <c r="CL83" s="24"/>
      <c r="CM83" s="43">
        <v>1.0</v>
      </c>
      <c r="CN83" s="43">
        <v>1.0</v>
      </c>
      <c r="CO83" s="43">
        <v>1.0</v>
      </c>
      <c r="CP83" s="43">
        <v>1.0</v>
      </c>
      <c r="CQ83" s="43">
        <v>1.0</v>
      </c>
      <c r="CR83" s="43">
        <v>1.0</v>
      </c>
      <c r="CS83" s="43">
        <v>1.0</v>
      </c>
      <c r="CT83" s="43">
        <v>1.0</v>
      </c>
      <c r="CU83" s="24"/>
      <c r="CV83" s="13"/>
      <c r="CW83" s="24"/>
      <c r="CX83" s="24"/>
      <c r="CY83" s="43">
        <v>1.0</v>
      </c>
      <c r="CZ83" s="43">
        <v>1.0</v>
      </c>
      <c r="DA83" s="13"/>
      <c r="DB83" s="43">
        <v>1.0</v>
      </c>
      <c r="DC83" s="43">
        <v>0.0</v>
      </c>
      <c r="DD83" s="43">
        <v>0.0</v>
      </c>
      <c r="DE83" s="24"/>
      <c r="DF83" s="43">
        <v>0.0</v>
      </c>
      <c r="DG83" s="24"/>
      <c r="DH83" s="43">
        <v>0.0</v>
      </c>
      <c r="DI83" s="24"/>
      <c r="DJ83" s="43">
        <v>1.0</v>
      </c>
      <c r="DK83" s="43">
        <v>1.0</v>
      </c>
      <c r="DL83" s="43">
        <v>1.0</v>
      </c>
      <c r="DM83" s="13"/>
      <c r="DN83" s="43">
        <v>1.0</v>
      </c>
      <c r="DO83" s="24"/>
      <c r="DP83" s="13"/>
      <c r="DQ83" s="46">
        <v>1.0</v>
      </c>
      <c r="DR83" s="45"/>
      <c r="DS83" s="46">
        <v>1.0</v>
      </c>
      <c r="DT83" s="46">
        <v>1.0</v>
      </c>
      <c r="DU83" s="45"/>
      <c r="DV83" s="45"/>
      <c r="DW83" s="46">
        <v>1.0</v>
      </c>
      <c r="DX83" s="46">
        <v>1.0</v>
      </c>
      <c r="DY83" s="45"/>
      <c r="DZ83" s="46">
        <v>1.0</v>
      </c>
      <c r="EA83" s="46">
        <v>0.0</v>
      </c>
      <c r="EB83" s="47"/>
      <c r="EC83" s="17"/>
      <c r="ED83" s="51"/>
      <c r="EE83" s="46">
        <v>0.0</v>
      </c>
      <c r="EF83" s="45"/>
      <c r="EG83" s="45"/>
      <c r="EH83" s="46">
        <v>0.0</v>
      </c>
      <c r="EI83" s="45"/>
      <c r="EJ83" s="46">
        <v>1.0</v>
      </c>
      <c r="EK83" s="46">
        <v>1.0</v>
      </c>
      <c r="EL83" s="47"/>
      <c r="EM83" s="17"/>
      <c r="EN83" s="53">
        <v>1.0</v>
      </c>
      <c r="EO83" s="17"/>
      <c r="EP83" s="48">
        <v>1.0</v>
      </c>
      <c r="EQ83" s="45"/>
      <c r="ER83" s="45"/>
      <c r="ES83" s="45"/>
      <c r="ET83" s="45"/>
      <c r="EU83" s="45"/>
      <c r="EV83" s="45"/>
      <c r="EW83" s="45"/>
      <c r="EX83" s="45"/>
      <c r="EY83" s="45"/>
      <c r="EZ83" s="24"/>
      <c r="FA83" s="24"/>
      <c r="FB83" s="24"/>
    </row>
    <row r="84">
      <c r="A84" s="26"/>
      <c r="B84" s="40">
        <v>1.0</v>
      </c>
      <c r="C84" s="50">
        <v>80.0</v>
      </c>
      <c r="D84" s="52" t="s">
        <v>196</v>
      </c>
      <c r="E84" s="43">
        <v>9.0</v>
      </c>
      <c r="F84" s="43">
        <v>1.0</v>
      </c>
      <c r="G84" s="43">
        <v>9.0</v>
      </c>
      <c r="H84" s="43">
        <v>1.0</v>
      </c>
      <c r="I84" s="43">
        <v>1.0</v>
      </c>
      <c r="J84" s="43">
        <v>1.0</v>
      </c>
      <c r="K84" s="43">
        <v>1.0</v>
      </c>
      <c r="L84" s="13"/>
      <c r="M84" s="43">
        <v>1.0</v>
      </c>
      <c r="N84" s="43">
        <v>9.0</v>
      </c>
      <c r="O84" s="24"/>
      <c r="P84" s="24"/>
      <c r="Q84" s="43">
        <v>9.0</v>
      </c>
      <c r="R84" s="43">
        <v>9.0</v>
      </c>
      <c r="S84" s="24"/>
      <c r="T84" s="43">
        <v>1.0</v>
      </c>
      <c r="U84" s="43">
        <v>1.0</v>
      </c>
      <c r="V84" s="24"/>
      <c r="W84" s="13"/>
      <c r="X84" s="43">
        <v>1.0</v>
      </c>
      <c r="Y84" s="43">
        <v>1.0</v>
      </c>
      <c r="Z84" s="24"/>
      <c r="AA84" s="43">
        <v>1.0</v>
      </c>
      <c r="AB84" s="43">
        <v>9.0</v>
      </c>
      <c r="AC84" s="43">
        <v>1.0</v>
      </c>
      <c r="AD84" s="43">
        <v>9.0</v>
      </c>
      <c r="AE84" s="43">
        <v>1.0</v>
      </c>
      <c r="AF84" s="13"/>
      <c r="AG84" s="43">
        <v>9.0</v>
      </c>
      <c r="AH84" s="43">
        <v>9.0</v>
      </c>
      <c r="AI84" s="24"/>
      <c r="AJ84" s="43">
        <v>9.0</v>
      </c>
      <c r="AK84" s="43">
        <v>9.0</v>
      </c>
      <c r="AL84" s="43">
        <v>1.0</v>
      </c>
      <c r="AM84" s="43">
        <v>1.0</v>
      </c>
      <c r="AN84" s="13"/>
      <c r="AO84" s="43">
        <v>9.0</v>
      </c>
      <c r="AP84" s="24"/>
      <c r="AQ84" s="43">
        <v>1.0</v>
      </c>
      <c r="AR84" s="43">
        <v>1.0</v>
      </c>
      <c r="AS84" s="43">
        <v>1.0</v>
      </c>
      <c r="AT84" s="24"/>
      <c r="AU84" s="43">
        <v>9.0</v>
      </c>
      <c r="AV84" s="24"/>
      <c r="AW84" s="13"/>
      <c r="AX84" s="43">
        <v>9.0</v>
      </c>
      <c r="AY84" s="24"/>
      <c r="AZ84" s="43">
        <v>9.0</v>
      </c>
      <c r="BA84" s="43">
        <v>1.0</v>
      </c>
      <c r="BB84" s="43">
        <v>9.0</v>
      </c>
      <c r="BC84" s="13"/>
      <c r="BD84" s="24"/>
      <c r="BE84" s="13"/>
      <c r="BF84" s="43">
        <v>1.0</v>
      </c>
      <c r="BG84" s="43">
        <v>1.0</v>
      </c>
      <c r="BH84" s="24"/>
      <c r="BI84" s="43">
        <v>1.0</v>
      </c>
      <c r="BJ84" s="24"/>
      <c r="BK84" s="24"/>
      <c r="BL84" s="43">
        <v>9.0</v>
      </c>
      <c r="BM84" s="43">
        <v>1.0</v>
      </c>
      <c r="BN84" s="43">
        <v>1.0</v>
      </c>
      <c r="BO84" s="24"/>
      <c r="BP84" s="43">
        <v>1.0</v>
      </c>
      <c r="BQ84" s="13"/>
      <c r="BR84" s="24"/>
      <c r="BS84" s="43">
        <v>1.0</v>
      </c>
      <c r="BT84" s="43">
        <v>1.0</v>
      </c>
      <c r="BU84" s="43">
        <v>1.0</v>
      </c>
      <c r="BV84" s="43">
        <v>1.0</v>
      </c>
      <c r="BW84" s="24"/>
      <c r="BX84" s="43">
        <v>9.0</v>
      </c>
      <c r="BY84" s="43">
        <v>9.0</v>
      </c>
      <c r="BZ84" s="43">
        <v>9.0</v>
      </c>
      <c r="CA84" s="43">
        <v>1.0</v>
      </c>
      <c r="CB84" s="43">
        <v>1.0</v>
      </c>
      <c r="CC84" s="43">
        <v>1.0</v>
      </c>
      <c r="CD84" s="43">
        <v>1.0</v>
      </c>
      <c r="CE84" s="13"/>
      <c r="CF84" s="43">
        <v>1.0</v>
      </c>
      <c r="CG84" s="43">
        <v>1.0</v>
      </c>
      <c r="CH84" s="24"/>
      <c r="CI84" s="43">
        <v>9.0</v>
      </c>
      <c r="CJ84" s="43">
        <v>1.0</v>
      </c>
      <c r="CK84" s="43">
        <v>1.0</v>
      </c>
      <c r="CL84" s="24"/>
      <c r="CM84" s="43">
        <v>1.0</v>
      </c>
      <c r="CN84" s="43">
        <v>1.0</v>
      </c>
      <c r="CO84" s="43">
        <v>1.0</v>
      </c>
      <c r="CP84" s="43">
        <v>1.0</v>
      </c>
      <c r="CQ84" s="43">
        <v>1.0</v>
      </c>
      <c r="CR84" s="43">
        <v>1.0</v>
      </c>
      <c r="CS84" s="43">
        <v>1.0</v>
      </c>
      <c r="CT84" s="43">
        <v>1.0</v>
      </c>
      <c r="CU84" s="24"/>
      <c r="CV84" s="13"/>
      <c r="CW84" s="24"/>
      <c r="CX84" s="24"/>
      <c r="CY84" s="43">
        <v>1.0</v>
      </c>
      <c r="CZ84" s="43">
        <v>1.0</v>
      </c>
      <c r="DA84" s="13"/>
      <c r="DB84" s="43">
        <v>1.0</v>
      </c>
      <c r="DC84" s="43">
        <v>9.0</v>
      </c>
      <c r="DD84" s="43">
        <v>9.0</v>
      </c>
      <c r="DE84" s="24"/>
      <c r="DF84" s="43">
        <v>9.0</v>
      </c>
      <c r="DG84" s="24"/>
      <c r="DH84" s="43">
        <v>9.0</v>
      </c>
      <c r="DI84" s="24"/>
      <c r="DJ84" s="43">
        <v>1.0</v>
      </c>
      <c r="DK84" s="43">
        <v>1.0</v>
      </c>
      <c r="DL84" s="43">
        <v>1.0</v>
      </c>
      <c r="DM84" s="13"/>
      <c r="DN84" s="43">
        <v>1.0</v>
      </c>
      <c r="DO84" s="24"/>
      <c r="DP84" s="13"/>
      <c r="DQ84" s="46">
        <v>1.0</v>
      </c>
      <c r="DR84" s="45"/>
      <c r="DS84" s="46">
        <v>1.0</v>
      </c>
      <c r="DT84" s="46">
        <v>1.0</v>
      </c>
      <c r="DU84" s="45"/>
      <c r="DV84" s="45"/>
      <c r="DW84" s="46">
        <v>1.0</v>
      </c>
      <c r="DX84" s="46">
        <v>1.0</v>
      </c>
      <c r="DY84" s="45"/>
      <c r="DZ84" s="46">
        <v>1.0</v>
      </c>
      <c r="EA84" s="46">
        <v>9.0</v>
      </c>
      <c r="EB84" s="47"/>
      <c r="EC84" s="17"/>
      <c r="ED84" s="51"/>
      <c r="EE84" s="46">
        <v>9.0</v>
      </c>
      <c r="EF84" s="45"/>
      <c r="EG84" s="45"/>
      <c r="EH84" s="46">
        <v>9.0</v>
      </c>
      <c r="EI84" s="45"/>
      <c r="EJ84" s="46">
        <v>1.0</v>
      </c>
      <c r="EK84" s="46">
        <v>1.0</v>
      </c>
      <c r="EL84" s="47"/>
      <c r="EM84" s="17"/>
      <c r="EN84" s="53">
        <v>1.0</v>
      </c>
      <c r="EO84" s="17"/>
      <c r="EP84" s="48">
        <v>1.0</v>
      </c>
      <c r="EQ84" s="45"/>
      <c r="ER84" s="45"/>
      <c r="ES84" s="45"/>
      <c r="ET84" s="45"/>
      <c r="EU84" s="45"/>
      <c r="EV84" s="45"/>
      <c r="EW84" s="45"/>
      <c r="EX84" s="45"/>
      <c r="EY84" s="45"/>
      <c r="EZ84" s="24"/>
      <c r="FA84" s="24"/>
      <c r="FB84" s="24"/>
    </row>
    <row r="85">
      <c r="A85" s="39" t="s">
        <v>197</v>
      </c>
      <c r="B85" s="40">
        <v>1.0</v>
      </c>
      <c r="C85" s="50">
        <v>81.0</v>
      </c>
      <c r="D85" s="42" t="s">
        <v>198</v>
      </c>
      <c r="E85" s="43">
        <v>0.0</v>
      </c>
      <c r="F85" s="24"/>
      <c r="G85" s="43">
        <v>0.0</v>
      </c>
      <c r="H85" s="24"/>
      <c r="I85" s="24"/>
      <c r="J85" s="24"/>
      <c r="K85" s="24"/>
      <c r="L85" s="13"/>
      <c r="M85" s="24"/>
      <c r="N85" s="43">
        <v>0.0</v>
      </c>
      <c r="O85" s="24"/>
      <c r="P85" s="24"/>
      <c r="Q85" s="43">
        <v>0.0</v>
      </c>
      <c r="R85" s="43">
        <v>0.0</v>
      </c>
      <c r="S85" s="24"/>
      <c r="T85" s="24"/>
      <c r="U85" s="24"/>
      <c r="V85" s="43">
        <v>1.0</v>
      </c>
      <c r="W85" s="13"/>
      <c r="X85" s="24"/>
      <c r="Y85" s="24"/>
      <c r="Z85" s="24"/>
      <c r="AA85" s="24"/>
      <c r="AB85" s="43">
        <v>0.0</v>
      </c>
      <c r="AC85" s="24"/>
      <c r="AD85" s="43">
        <v>0.0</v>
      </c>
      <c r="AE85" s="24"/>
      <c r="AF85" s="13"/>
      <c r="AG85" s="43">
        <v>0.0</v>
      </c>
      <c r="AH85" s="43">
        <v>0.0</v>
      </c>
      <c r="AI85" s="24"/>
      <c r="AJ85" s="43">
        <v>0.0</v>
      </c>
      <c r="AK85" s="43">
        <v>0.0</v>
      </c>
      <c r="AL85" s="24"/>
      <c r="AM85" s="24"/>
      <c r="AN85" s="13"/>
      <c r="AO85" s="43">
        <v>0.0</v>
      </c>
      <c r="AP85" s="24"/>
      <c r="AQ85" s="24"/>
      <c r="AR85" s="24"/>
      <c r="AS85" s="24"/>
      <c r="AT85" s="24"/>
      <c r="AU85" s="43">
        <v>0.0</v>
      </c>
      <c r="AV85" s="43">
        <v>1.0</v>
      </c>
      <c r="AW85" s="13"/>
      <c r="AX85" s="43">
        <v>0.0</v>
      </c>
      <c r="AY85" s="24"/>
      <c r="AZ85" s="43">
        <v>0.0</v>
      </c>
      <c r="BA85" s="24"/>
      <c r="BB85" s="43">
        <v>0.0</v>
      </c>
      <c r="BC85" s="13"/>
      <c r="BD85" s="24"/>
      <c r="BE85" s="13"/>
      <c r="BF85" s="24"/>
      <c r="BG85" s="24"/>
      <c r="BH85" s="24"/>
      <c r="BI85" s="24"/>
      <c r="BJ85" s="24"/>
      <c r="BK85" s="24"/>
      <c r="BL85" s="43">
        <v>0.0</v>
      </c>
      <c r="BM85" s="43"/>
      <c r="BN85" s="24"/>
      <c r="BO85" s="24"/>
      <c r="BP85" s="24"/>
      <c r="BQ85" s="13"/>
      <c r="BR85" s="24"/>
      <c r="BS85" s="24"/>
      <c r="BT85" s="24"/>
      <c r="BU85" s="24"/>
      <c r="BV85" s="24"/>
      <c r="BW85" s="43">
        <v>1.0</v>
      </c>
      <c r="BX85" s="43">
        <v>0.0</v>
      </c>
      <c r="BY85" s="43">
        <v>0.0</v>
      </c>
      <c r="BZ85" s="43">
        <v>0.0</v>
      </c>
      <c r="CA85" s="24"/>
      <c r="CB85" s="24"/>
      <c r="CC85" s="24"/>
      <c r="CD85" s="24"/>
      <c r="CE85" s="13"/>
      <c r="CF85" s="24"/>
      <c r="CG85" s="24"/>
      <c r="CH85" s="24"/>
      <c r="CI85" s="43">
        <v>0.0</v>
      </c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13"/>
      <c r="CW85" s="43">
        <v>1.0</v>
      </c>
      <c r="CX85" s="24"/>
      <c r="CY85" s="24"/>
      <c r="CZ85" s="24"/>
      <c r="DA85" s="13"/>
      <c r="DB85" s="24"/>
      <c r="DC85" s="43">
        <v>0.0</v>
      </c>
      <c r="DD85" s="43">
        <v>0.0</v>
      </c>
      <c r="DE85" s="24"/>
      <c r="DF85" s="43">
        <v>0.0</v>
      </c>
      <c r="DG85" s="24"/>
      <c r="DH85" s="43">
        <v>0.0</v>
      </c>
      <c r="DI85" s="43">
        <v>1.0</v>
      </c>
      <c r="DJ85" s="24"/>
      <c r="DK85" s="24"/>
      <c r="DL85" s="24"/>
      <c r="DM85" s="13"/>
      <c r="DN85" s="24"/>
      <c r="DO85" s="24"/>
      <c r="DP85" s="13"/>
      <c r="DQ85" s="45"/>
      <c r="DR85" s="45"/>
      <c r="DS85" s="45"/>
      <c r="DT85" s="45"/>
      <c r="DU85" s="46">
        <v>1.0</v>
      </c>
      <c r="DV85" s="45"/>
      <c r="DW85" s="45"/>
      <c r="DX85" s="45"/>
      <c r="DY85" s="45"/>
      <c r="DZ85" s="45"/>
      <c r="EA85" s="46">
        <v>0.0</v>
      </c>
      <c r="EB85" s="47"/>
      <c r="EC85" s="17"/>
      <c r="ED85" s="51"/>
      <c r="EE85" s="46">
        <v>0.0</v>
      </c>
      <c r="EF85" s="45"/>
      <c r="EG85" s="45"/>
      <c r="EH85" s="46">
        <v>0.0</v>
      </c>
      <c r="EI85" s="45"/>
      <c r="EJ85" s="45"/>
      <c r="EK85" s="45"/>
      <c r="EL85" s="47"/>
      <c r="EM85" s="17"/>
      <c r="EN85" s="49"/>
      <c r="EO85" s="17"/>
      <c r="EP85" s="51"/>
      <c r="EQ85" s="45"/>
      <c r="ER85" s="45"/>
      <c r="ES85" s="45"/>
      <c r="ET85" s="45"/>
      <c r="EU85" s="45"/>
      <c r="EV85" s="45"/>
      <c r="EW85" s="45"/>
      <c r="EX85" s="45"/>
      <c r="EY85" s="45"/>
      <c r="EZ85" s="24"/>
      <c r="FA85" s="24"/>
      <c r="FB85" s="24"/>
    </row>
    <row r="86">
      <c r="A86" s="13"/>
      <c r="B86" s="40">
        <v>1.0</v>
      </c>
      <c r="C86" s="50">
        <v>82.0</v>
      </c>
      <c r="D86" s="42" t="s">
        <v>199</v>
      </c>
      <c r="E86" s="43">
        <v>0.0</v>
      </c>
      <c r="F86" s="24"/>
      <c r="G86" s="43">
        <v>0.0</v>
      </c>
      <c r="H86" s="24"/>
      <c r="I86" s="24"/>
      <c r="J86" s="24"/>
      <c r="K86" s="24"/>
      <c r="L86" s="13"/>
      <c r="M86" s="24"/>
      <c r="N86" s="43">
        <v>0.0</v>
      </c>
      <c r="O86" s="24"/>
      <c r="P86" s="24"/>
      <c r="Q86" s="43">
        <v>0.0</v>
      </c>
      <c r="R86" s="43">
        <v>0.0</v>
      </c>
      <c r="S86" s="24"/>
      <c r="T86" s="24"/>
      <c r="U86" s="24"/>
      <c r="V86" s="43">
        <v>1.0</v>
      </c>
      <c r="W86" s="13"/>
      <c r="X86" s="24"/>
      <c r="Y86" s="24"/>
      <c r="Z86" s="24"/>
      <c r="AA86" s="24"/>
      <c r="AB86" s="43">
        <v>0.0</v>
      </c>
      <c r="AC86" s="24"/>
      <c r="AD86" s="43">
        <v>0.0</v>
      </c>
      <c r="AE86" s="24"/>
      <c r="AF86" s="13"/>
      <c r="AG86" s="43">
        <v>0.0</v>
      </c>
      <c r="AH86" s="43">
        <v>0.0</v>
      </c>
      <c r="AI86" s="24"/>
      <c r="AJ86" s="43">
        <v>0.0</v>
      </c>
      <c r="AK86" s="43">
        <v>0.0</v>
      </c>
      <c r="AL86" s="24"/>
      <c r="AM86" s="24"/>
      <c r="AN86" s="13"/>
      <c r="AO86" s="43">
        <v>0.0</v>
      </c>
      <c r="AP86" s="24"/>
      <c r="AQ86" s="24"/>
      <c r="AR86" s="24"/>
      <c r="AS86" s="24"/>
      <c r="AT86" s="24"/>
      <c r="AU86" s="43">
        <v>0.0</v>
      </c>
      <c r="AV86" s="43">
        <v>1.0</v>
      </c>
      <c r="AW86" s="13"/>
      <c r="AX86" s="43">
        <v>0.0</v>
      </c>
      <c r="AY86" s="24"/>
      <c r="AZ86" s="43">
        <v>0.0</v>
      </c>
      <c r="BA86" s="24"/>
      <c r="BB86" s="43">
        <v>0.0</v>
      </c>
      <c r="BC86" s="13"/>
      <c r="BD86" s="24"/>
      <c r="BE86" s="13"/>
      <c r="BF86" s="24"/>
      <c r="BG86" s="24"/>
      <c r="BH86" s="24"/>
      <c r="BI86" s="24"/>
      <c r="BJ86" s="24"/>
      <c r="BK86" s="24"/>
      <c r="BL86" s="43">
        <v>0.0</v>
      </c>
      <c r="BM86" s="43"/>
      <c r="BN86" s="24"/>
      <c r="BO86" s="24"/>
      <c r="BP86" s="24"/>
      <c r="BQ86" s="13"/>
      <c r="BR86" s="24"/>
      <c r="BS86" s="24"/>
      <c r="BT86" s="24"/>
      <c r="BU86" s="24"/>
      <c r="BV86" s="24"/>
      <c r="BW86" s="43">
        <v>1.0</v>
      </c>
      <c r="BX86" s="43">
        <v>0.0</v>
      </c>
      <c r="BY86" s="43">
        <v>0.0</v>
      </c>
      <c r="BZ86" s="43">
        <v>0.0</v>
      </c>
      <c r="CA86" s="24"/>
      <c r="CB86" s="24"/>
      <c r="CC86" s="24"/>
      <c r="CD86" s="24"/>
      <c r="CE86" s="13"/>
      <c r="CF86" s="24"/>
      <c r="CG86" s="24"/>
      <c r="CH86" s="24"/>
      <c r="CI86" s="43">
        <v>0.0</v>
      </c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13"/>
      <c r="CW86" s="43">
        <v>1.0</v>
      </c>
      <c r="CX86" s="24"/>
      <c r="CY86" s="24"/>
      <c r="CZ86" s="24"/>
      <c r="DA86" s="13"/>
      <c r="DB86" s="24"/>
      <c r="DC86" s="43">
        <v>0.0</v>
      </c>
      <c r="DD86" s="43">
        <v>0.0</v>
      </c>
      <c r="DE86" s="24"/>
      <c r="DF86" s="43">
        <v>0.0</v>
      </c>
      <c r="DG86" s="24"/>
      <c r="DH86" s="43">
        <v>0.0</v>
      </c>
      <c r="DI86" s="43">
        <v>1.0</v>
      </c>
      <c r="DJ86" s="24"/>
      <c r="DK86" s="24"/>
      <c r="DL86" s="24"/>
      <c r="DM86" s="13"/>
      <c r="DN86" s="24"/>
      <c r="DO86" s="24"/>
      <c r="DP86" s="13"/>
      <c r="DQ86" s="45"/>
      <c r="DR86" s="45"/>
      <c r="DS86" s="45"/>
      <c r="DT86" s="45"/>
      <c r="DU86" s="46">
        <v>1.0</v>
      </c>
      <c r="DV86" s="45"/>
      <c r="DW86" s="45"/>
      <c r="DX86" s="45"/>
      <c r="DY86" s="45"/>
      <c r="DZ86" s="45"/>
      <c r="EA86" s="46">
        <v>0.0</v>
      </c>
      <c r="EB86" s="47"/>
      <c r="EC86" s="17"/>
      <c r="ED86" s="51"/>
      <c r="EE86" s="46">
        <v>0.0</v>
      </c>
      <c r="EF86" s="45"/>
      <c r="EG86" s="45"/>
      <c r="EH86" s="46">
        <v>0.0</v>
      </c>
      <c r="EI86" s="45"/>
      <c r="EJ86" s="45"/>
      <c r="EK86" s="45"/>
      <c r="EL86" s="47"/>
      <c r="EM86" s="17"/>
      <c r="EN86" s="49"/>
      <c r="EO86" s="17"/>
      <c r="EP86" s="51"/>
      <c r="EQ86" s="45"/>
      <c r="ER86" s="45"/>
      <c r="ES86" s="45"/>
      <c r="ET86" s="45"/>
      <c r="EU86" s="45"/>
      <c r="EV86" s="45"/>
      <c r="EW86" s="45"/>
      <c r="EX86" s="45"/>
      <c r="EY86" s="45"/>
      <c r="EZ86" s="24"/>
      <c r="FA86" s="24"/>
      <c r="FB86" s="24"/>
    </row>
    <row r="87">
      <c r="A87" s="13"/>
      <c r="B87" s="40">
        <v>1.0</v>
      </c>
      <c r="C87" s="50">
        <v>83.0</v>
      </c>
      <c r="D87" s="42" t="s">
        <v>200</v>
      </c>
      <c r="E87" s="43">
        <v>0.0</v>
      </c>
      <c r="F87" s="24"/>
      <c r="G87" s="43">
        <v>0.0</v>
      </c>
      <c r="H87" s="24"/>
      <c r="I87" s="24"/>
      <c r="J87" s="24"/>
      <c r="K87" s="24"/>
      <c r="L87" s="13"/>
      <c r="M87" s="24"/>
      <c r="N87" s="43">
        <v>0.0</v>
      </c>
      <c r="O87" s="24"/>
      <c r="P87" s="24"/>
      <c r="Q87" s="43">
        <v>0.0</v>
      </c>
      <c r="R87" s="43">
        <v>0.0</v>
      </c>
      <c r="S87" s="24"/>
      <c r="T87" s="24"/>
      <c r="U87" s="24"/>
      <c r="V87" s="43">
        <v>1.0</v>
      </c>
      <c r="W87" s="13"/>
      <c r="X87" s="24"/>
      <c r="Y87" s="24"/>
      <c r="Z87" s="24"/>
      <c r="AA87" s="24"/>
      <c r="AB87" s="43">
        <v>0.0</v>
      </c>
      <c r="AC87" s="24"/>
      <c r="AD87" s="43">
        <v>0.0</v>
      </c>
      <c r="AE87" s="24"/>
      <c r="AF87" s="13"/>
      <c r="AG87" s="43">
        <v>0.0</v>
      </c>
      <c r="AH87" s="43">
        <v>0.0</v>
      </c>
      <c r="AI87" s="24"/>
      <c r="AJ87" s="43">
        <v>0.0</v>
      </c>
      <c r="AK87" s="43">
        <v>0.0</v>
      </c>
      <c r="AL87" s="24"/>
      <c r="AM87" s="24"/>
      <c r="AN87" s="13"/>
      <c r="AO87" s="43">
        <v>0.0</v>
      </c>
      <c r="AP87" s="24"/>
      <c r="AQ87" s="24"/>
      <c r="AR87" s="24"/>
      <c r="AS87" s="24"/>
      <c r="AT87" s="24"/>
      <c r="AU87" s="43">
        <v>0.0</v>
      </c>
      <c r="AV87" s="43">
        <v>1.0</v>
      </c>
      <c r="AW87" s="13"/>
      <c r="AX87" s="43">
        <v>0.0</v>
      </c>
      <c r="AY87" s="24"/>
      <c r="AZ87" s="43">
        <v>0.0</v>
      </c>
      <c r="BA87" s="24"/>
      <c r="BB87" s="43">
        <v>0.0</v>
      </c>
      <c r="BC87" s="13"/>
      <c r="BD87" s="24"/>
      <c r="BE87" s="13"/>
      <c r="BF87" s="24"/>
      <c r="BG87" s="24"/>
      <c r="BH87" s="24"/>
      <c r="BI87" s="24"/>
      <c r="BJ87" s="24"/>
      <c r="BK87" s="24"/>
      <c r="BL87" s="43">
        <v>0.0</v>
      </c>
      <c r="BM87" s="43"/>
      <c r="BN87" s="24"/>
      <c r="BO87" s="24"/>
      <c r="BP87" s="24"/>
      <c r="BQ87" s="13"/>
      <c r="BR87" s="24"/>
      <c r="BS87" s="24"/>
      <c r="BT87" s="24"/>
      <c r="BU87" s="24"/>
      <c r="BV87" s="24"/>
      <c r="BW87" s="43">
        <v>1.0</v>
      </c>
      <c r="BX87" s="43">
        <v>0.0</v>
      </c>
      <c r="BY87" s="43">
        <v>0.0</v>
      </c>
      <c r="BZ87" s="43">
        <v>0.0</v>
      </c>
      <c r="CA87" s="24"/>
      <c r="CB87" s="24"/>
      <c r="CC87" s="24"/>
      <c r="CD87" s="24"/>
      <c r="CE87" s="13"/>
      <c r="CF87" s="24"/>
      <c r="CG87" s="24"/>
      <c r="CH87" s="24"/>
      <c r="CI87" s="43">
        <v>0.0</v>
      </c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13"/>
      <c r="CW87" s="43">
        <v>1.0</v>
      </c>
      <c r="CX87" s="24"/>
      <c r="CY87" s="24"/>
      <c r="CZ87" s="24"/>
      <c r="DA87" s="13"/>
      <c r="DB87" s="24"/>
      <c r="DC87" s="43">
        <v>0.0</v>
      </c>
      <c r="DD87" s="43">
        <v>0.0</v>
      </c>
      <c r="DE87" s="24"/>
      <c r="DF87" s="43">
        <v>0.0</v>
      </c>
      <c r="DG87" s="24"/>
      <c r="DH87" s="43">
        <v>0.0</v>
      </c>
      <c r="DI87" s="43">
        <v>1.0</v>
      </c>
      <c r="DJ87" s="24"/>
      <c r="DK87" s="24"/>
      <c r="DL87" s="24"/>
      <c r="DM87" s="13"/>
      <c r="DN87" s="24"/>
      <c r="DO87" s="24"/>
      <c r="DP87" s="13"/>
      <c r="DQ87" s="45"/>
      <c r="DR87" s="45"/>
      <c r="DS87" s="45"/>
      <c r="DT87" s="45"/>
      <c r="DU87" s="46">
        <v>1.0</v>
      </c>
      <c r="DV87" s="45"/>
      <c r="DW87" s="45"/>
      <c r="DX87" s="45"/>
      <c r="DY87" s="45"/>
      <c r="DZ87" s="45"/>
      <c r="EA87" s="46">
        <v>0.0</v>
      </c>
      <c r="EB87" s="47"/>
      <c r="EC87" s="17"/>
      <c r="ED87" s="51"/>
      <c r="EE87" s="46">
        <v>0.0</v>
      </c>
      <c r="EF87" s="45"/>
      <c r="EG87" s="45"/>
      <c r="EH87" s="46">
        <v>0.0</v>
      </c>
      <c r="EI87" s="45"/>
      <c r="EJ87" s="45"/>
      <c r="EK87" s="45"/>
      <c r="EL87" s="47"/>
      <c r="EM87" s="17"/>
      <c r="EN87" s="49"/>
      <c r="EO87" s="17"/>
      <c r="EP87" s="51"/>
      <c r="EQ87" s="45"/>
      <c r="ER87" s="45"/>
      <c r="ES87" s="45"/>
      <c r="ET87" s="45"/>
      <c r="EU87" s="45"/>
      <c r="EV87" s="45"/>
      <c r="EW87" s="45"/>
      <c r="EX87" s="45"/>
      <c r="EY87" s="45"/>
      <c r="EZ87" s="24"/>
      <c r="FA87" s="24"/>
      <c r="FB87" s="24"/>
    </row>
    <row r="88">
      <c r="A88" s="13"/>
      <c r="B88" s="40">
        <v>1.0</v>
      </c>
      <c r="C88" s="50">
        <v>84.0</v>
      </c>
      <c r="D88" s="42" t="s">
        <v>201</v>
      </c>
      <c r="E88" s="43">
        <v>0.0</v>
      </c>
      <c r="F88" s="24"/>
      <c r="G88" s="43">
        <v>0.0</v>
      </c>
      <c r="H88" s="24"/>
      <c r="I88" s="24"/>
      <c r="J88" s="24"/>
      <c r="K88" s="24"/>
      <c r="L88" s="13"/>
      <c r="M88" s="24"/>
      <c r="N88" s="43">
        <v>0.0</v>
      </c>
      <c r="O88" s="24"/>
      <c r="P88" s="24"/>
      <c r="Q88" s="43">
        <v>0.0</v>
      </c>
      <c r="R88" s="43">
        <v>0.0</v>
      </c>
      <c r="S88" s="24"/>
      <c r="T88" s="24"/>
      <c r="U88" s="24"/>
      <c r="V88" s="43">
        <v>1.0</v>
      </c>
      <c r="W88" s="13"/>
      <c r="X88" s="24"/>
      <c r="Y88" s="24"/>
      <c r="Z88" s="24"/>
      <c r="AA88" s="24"/>
      <c r="AB88" s="43">
        <v>0.0</v>
      </c>
      <c r="AC88" s="24"/>
      <c r="AD88" s="43">
        <v>0.0</v>
      </c>
      <c r="AE88" s="24"/>
      <c r="AF88" s="13"/>
      <c r="AG88" s="43">
        <v>0.0</v>
      </c>
      <c r="AH88" s="43">
        <v>0.0</v>
      </c>
      <c r="AI88" s="24"/>
      <c r="AJ88" s="43">
        <v>0.0</v>
      </c>
      <c r="AK88" s="43">
        <v>0.0</v>
      </c>
      <c r="AL88" s="24"/>
      <c r="AM88" s="24"/>
      <c r="AN88" s="13"/>
      <c r="AO88" s="43">
        <v>0.0</v>
      </c>
      <c r="AP88" s="24"/>
      <c r="AQ88" s="24"/>
      <c r="AR88" s="24"/>
      <c r="AS88" s="24"/>
      <c r="AT88" s="24"/>
      <c r="AU88" s="43">
        <v>0.0</v>
      </c>
      <c r="AV88" s="43">
        <v>1.0</v>
      </c>
      <c r="AW88" s="13"/>
      <c r="AX88" s="43">
        <v>0.0</v>
      </c>
      <c r="AY88" s="24"/>
      <c r="AZ88" s="43">
        <v>0.0</v>
      </c>
      <c r="BA88" s="24"/>
      <c r="BB88" s="43">
        <v>0.0</v>
      </c>
      <c r="BC88" s="13"/>
      <c r="BD88" s="24"/>
      <c r="BE88" s="13"/>
      <c r="BF88" s="24"/>
      <c r="BG88" s="24"/>
      <c r="BH88" s="24"/>
      <c r="BI88" s="24"/>
      <c r="BJ88" s="24"/>
      <c r="BK88" s="24"/>
      <c r="BL88" s="43">
        <v>0.0</v>
      </c>
      <c r="BM88" s="43"/>
      <c r="BN88" s="24"/>
      <c r="BO88" s="24"/>
      <c r="BP88" s="24"/>
      <c r="BQ88" s="13"/>
      <c r="BR88" s="24"/>
      <c r="BS88" s="24"/>
      <c r="BT88" s="24"/>
      <c r="BU88" s="24"/>
      <c r="BV88" s="24"/>
      <c r="BW88" s="43">
        <v>1.0</v>
      </c>
      <c r="BX88" s="43">
        <v>0.0</v>
      </c>
      <c r="BY88" s="43">
        <v>0.0</v>
      </c>
      <c r="BZ88" s="43">
        <v>0.0</v>
      </c>
      <c r="CA88" s="24"/>
      <c r="CB88" s="24"/>
      <c r="CC88" s="24"/>
      <c r="CD88" s="24"/>
      <c r="CE88" s="13"/>
      <c r="CF88" s="24"/>
      <c r="CG88" s="24"/>
      <c r="CH88" s="24"/>
      <c r="CI88" s="43">
        <v>0.0</v>
      </c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13"/>
      <c r="CW88" s="43">
        <v>1.0</v>
      </c>
      <c r="CX88" s="24"/>
      <c r="CY88" s="24"/>
      <c r="CZ88" s="24"/>
      <c r="DA88" s="13"/>
      <c r="DB88" s="24"/>
      <c r="DC88" s="43">
        <v>0.0</v>
      </c>
      <c r="DD88" s="43">
        <v>0.0</v>
      </c>
      <c r="DE88" s="24"/>
      <c r="DF88" s="43">
        <v>0.0</v>
      </c>
      <c r="DG88" s="24"/>
      <c r="DH88" s="43">
        <v>0.0</v>
      </c>
      <c r="DI88" s="43">
        <v>1.0</v>
      </c>
      <c r="DJ88" s="24"/>
      <c r="DK88" s="24"/>
      <c r="DL88" s="24"/>
      <c r="DM88" s="13"/>
      <c r="DN88" s="24"/>
      <c r="DO88" s="24"/>
      <c r="DP88" s="13"/>
      <c r="DQ88" s="45"/>
      <c r="DR88" s="45"/>
      <c r="DS88" s="45"/>
      <c r="DT88" s="45"/>
      <c r="DU88" s="46">
        <v>1.0</v>
      </c>
      <c r="DV88" s="45"/>
      <c r="DW88" s="45"/>
      <c r="DX88" s="45"/>
      <c r="DY88" s="45"/>
      <c r="DZ88" s="45"/>
      <c r="EA88" s="46">
        <v>0.0</v>
      </c>
      <c r="EB88" s="47"/>
      <c r="EC88" s="17"/>
      <c r="ED88" s="51"/>
      <c r="EE88" s="46">
        <v>0.0</v>
      </c>
      <c r="EF88" s="45"/>
      <c r="EG88" s="45"/>
      <c r="EH88" s="46">
        <v>0.0</v>
      </c>
      <c r="EI88" s="45"/>
      <c r="EJ88" s="45"/>
      <c r="EK88" s="45"/>
      <c r="EL88" s="47"/>
      <c r="EM88" s="17"/>
      <c r="EN88" s="49"/>
      <c r="EO88" s="17"/>
      <c r="EP88" s="51"/>
      <c r="EQ88" s="45"/>
      <c r="ER88" s="45"/>
      <c r="ES88" s="45"/>
      <c r="ET88" s="45"/>
      <c r="EU88" s="45"/>
      <c r="EV88" s="45"/>
      <c r="EW88" s="45"/>
      <c r="EX88" s="45"/>
      <c r="EY88" s="45"/>
      <c r="EZ88" s="24"/>
      <c r="FA88" s="24"/>
      <c r="FB88" s="24"/>
    </row>
    <row r="89">
      <c r="A89" s="13"/>
      <c r="B89" s="40">
        <v>1.0</v>
      </c>
      <c r="C89" s="50">
        <v>85.0</v>
      </c>
      <c r="D89" s="42" t="s">
        <v>202</v>
      </c>
      <c r="E89" s="43">
        <v>0.0</v>
      </c>
      <c r="F89" s="24"/>
      <c r="G89" s="43">
        <v>0.0</v>
      </c>
      <c r="H89" s="24"/>
      <c r="I89" s="24"/>
      <c r="J89" s="24"/>
      <c r="K89" s="24"/>
      <c r="L89" s="13"/>
      <c r="M89" s="24"/>
      <c r="N89" s="43">
        <v>0.0</v>
      </c>
      <c r="O89" s="24"/>
      <c r="P89" s="24"/>
      <c r="Q89" s="43">
        <v>0.0</v>
      </c>
      <c r="R89" s="43">
        <v>0.0</v>
      </c>
      <c r="S89" s="24"/>
      <c r="T89" s="24"/>
      <c r="U89" s="24"/>
      <c r="V89" s="43">
        <v>1.0</v>
      </c>
      <c r="W89" s="13"/>
      <c r="X89" s="24"/>
      <c r="Y89" s="24"/>
      <c r="Z89" s="24"/>
      <c r="AA89" s="24"/>
      <c r="AB89" s="43">
        <v>0.0</v>
      </c>
      <c r="AC89" s="24"/>
      <c r="AD89" s="43">
        <v>0.0</v>
      </c>
      <c r="AE89" s="24"/>
      <c r="AF89" s="13"/>
      <c r="AG89" s="43">
        <v>0.0</v>
      </c>
      <c r="AH89" s="43">
        <v>0.0</v>
      </c>
      <c r="AI89" s="24"/>
      <c r="AJ89" s="43">
        <v>0.0</v>
      </c>
      <c r="AK89" s="43">
        <v>0.0</v>
      </c>
      <c r="AL89" s="24"/>
      <c r="AM89" s="24"/>
      <c r="AN89" s="13"/>
      <c r="AO89" s="43">
        <v>0.0</v>
      </c>
      <c r="AP89" s="24"/>
      <c r="AQ89" s="24"/>
      <c r="AR89" s="24"/>
      <c r="AS89" s="24"/>
      <c r="AT89" s="24"/>
      <c r="AU89" s="43">
        <v>0.0</v>
      </c>
      <c r="AV89" s="43">
        <v>1.0</v>
      </c>
      <c r="AW89" s="13"/>
      <c r="AX89" s="43">
        <v>0.0</v>
      </c>
      <c r="AY89" s="24"/>
      <c r="AZ89" s="43">
        <v>0.0</v>
      </c>
      <c r="BA89" s="24"/>
      <c r="BB89" s="43">
        <v>0.0</v>
      </c>
      <c r="BC89" s="13"/>
      <c r="BD89" s="24"/>
      <c r="BE89" s="13"/>
      <c r="BF89" s="24"/>
      <c r="BG89" s="24"/>
      <c r="BH89" s="24"/>
      <c r="BI89" s="24"/>
      <c r="BJ89" s="24"/>
      <c r="BK89" s="24"/>
      <c r="BL89" s="43">
        <v>0.0</v>
      </c>
      <c r="BM89" s="43"/>
      <c r="BN89" s="24"/>
      <c r="BO89" s="24"/>
      <c r="BP89" s="24"/>
      <c r="BQ89" s="13"/>
      <c r="BR89" s="24"/>
      <c r="BS89" s="24"/>
      <c r="BT89" s="24"/>
      <c r="BU89" s="24"/>
      <c r="BV89" s="24"/>
      <c r="BW89" s="43">
        <v>1.0</v>
      </c>
      <c r="BX89" s="43">
        <v>0.0</v>
      </c>
      <c r="BY89" s="43">
        <v>0.0</v>
      </c>
      <c r="BZ89" s="43">
        <v>0.0</v>
      </c>
      <c r="CA89" s="24"/>
      <c r="CB89" s="24"/>
      <c r="CC89" s="24"/>
      <c r="CD89" s="24"/>
      <c r="CE89" s="13"/>
      <c r="CF89" s="24"/>
      <c r="CG89" s="24"/>
      <c r="CH89" s="24"/>
      <c r="CI89" s="43">
        <v>0.0</v>
      </c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13"/>
      <c r="CW89" s="43">
        <v>1.0</v>
      </c>
      <c r="CX89" s="24"/>
      <c r="CY89" s="24"/>
      <c r="CZ89" s="24"/>
      <c r="DA89" s="13"/>
      <c r="DB89" s="24"/>
      <c r="DC89" s="43">
        <v>0.0</v>
      </c>
      <c r="DD89" s="43">
        <v>0.0</v>
      </c>
      <c r="DE89" s="24"/>
      <c r="DF89" s="43">
        <v>0.0</v>
      </c>
      <c r="DG89" s="24"/>
      <c r="DH89" s="43">
        <v>0.0</v>
      </c>
      <c r="DI89" s="43">
        <v>1.0</v>
      </c>
      <c r="DJ89" s="24"/>
      <c r="DK89" s="24"/>
      <c r="DL89" s="24"/>
      <c r="DM89" s="13"/>
      <c r="DN89" s="24"/>
      <c r="DO89" s="24"/>
      <c r="DP89" s="13"/>
      <c r="DQ89" s="45"/>
      <c r="DR89" s="45"/>
      <c r="DS89" s="45"/>
      <c r="DT89" s="45"/>
      <c r="DU89" s="46">
        <v>1.0</v>
      </c>
      <c r="DV89" s="45"/>
      <c r="DW89" s="45"/>
      <c r="DX89" s="45"/>
      <c r="DY89" s="45"/>
      <c r="DZ89" s="45"/>
      <c r="EA89" s="46">
        <v>0.0</v>
      </c>
      <c r="EB89" s="47"/>
      <c r="EC89" s="17"/>
      <c r="ED89" s="51"/>
      <c r="EE89" s="46">
        <v>0.0</v>
      </c>
      <c r="EF89" s="45"/>
      <c r="EG89" s="45"/>
      <c r="EH89" s="46">
        <v>0.0</v>
      </c>
      <c r="EI89" s="45"/>
      <c r="EJ89" s="45"/>
      <c r="EK89" s="45"/>
      <c r="EL89" s="47"/>
      <c r="EM89" s="17"/>
      <c r="EN89" s="49"/>
      <c r="EO89" s="17"/>
      <c r="EP89" s="51"/>
      <c r="EQ89" s="45"/>
      <c r="ER89" s="45"/>
      <c r="ES89" s="45"/>
      <c r="ET89" s="45"/>
      <c r="EU89" s="45"/>
      <c r="EV89" s="45"/>
      <c r="EW89" s="45"/>
      <c r="EX89" s="45"/>
      <c r="EY89" s="45"/>
      <c r="EZ89" s="24"/>
      <c r="FA89" s="24"/>
      <c r="FB89" s="24"/>
    </row>
    <row r="90">
      <c r="A90" s="13"/>
      <c r="B90" s="40">
        <v>1.0</v>
      </c>
      <c r="C90" s="41">
        <v>86.0</v>
      </c>
      <c r="D90" s="42" t="s">
        <v>203</v>
      </c>
      <c r="E90" s="43">
        <v>1.0</v>
      </c>
      <c r="F90" s="24"/>
      <c r="G90" s="43">
        <v>1.0</v>
      </c>
      <c r="H90" s="24"/>
      <c r="I90" s="24"/>
      <c r="J90" s="24"/>
      <c r="K90" s="24"/>
      <c r="L90" s="13"/>
      <c r="M90" s="24"/>
      <c r="N90" s="43">
        <v>1.0</v>
      </c>
      <c r="O90" s="24"/>
      <c r="P90" s="24"/>
      <c r="Q90" s="43">
        <v>1.0</v>
      </c>
      <c r="R90" s="43">
        <v>1.0</v>
      </c>
      <c r="S90" s="24"/>
      <c r="T90" s="24"/>
      <c r="U90" s="24"/>
      <c r="V90" s="43">
        <v>1.0</v>
      </c>
      <c r="W90" s="13"/>
      <c r="X90" s="24"/>
      <c r="Y90" s="24"/>
      <c r="Z90" s="24"/>
      <c r="AA90" s="24"/>
      <c r="AB90" s="43">
        <v>1.0</v>
      </c>
      <c r="AC90" s="24"/>
      <c r="AD90" s="43">
        <v>1.0</v>
      </c>
      <c r="AE90" s="24"/>
      <c r="AF90" s="13"/>
      <c r="AG90" s="43">
        <v>1.0</v>
      </c>
      <c r="AH90" s="43">
        <v>1.0</v>
      </c>
      <c r="AI90" s="24"/>
      <c r="AJ90" s="43">
        <v>1.0</v>
      </c>
      <c r="AK90" s="43">
        <v>1.0</v>
      </c>
      <c r="AL90" s="24"/>
      <c r="AM90" s="24"/>
      <c r="AN90" s="13"/>
      <c r="AO90" s="43">
        <v>1.0</v>
      </c>
      <c r="AP90" s="24"/>
      <c r="AQ90" s="24"/>
      <c r="AR90" s="24"/>
      <c r="AS90" s="24"/>
      <c r="AT90" s="24"/>
      <c r="AU90" s="43">
        <v>1.0</v>
      </c>
      <c r="AV90" s="43">
        <v>1.0</v>
      </c>
      <c r="AW90" s="13"/>
      <c r="AX90" s="43">
        <v>1.0</v>
      </c>
      <c r="AY90" s="24"/>
      <c r="AZ90" s="43">
        <v>1.0</v>
      </c>
      <c r="BA90" s="24"/>
      <c r="BB90" s="43">
        <v>1.0</v>
      </c>
      <c r="BC90" s="13"/>
      <c r="BD90" s="24"/>
      <c r="BE90" s="13"/>
      <c r="BF90" s="24"/>
      <c r="BG90" s="24"/>
      <c r="BH90" s="24"/>
      <c r="BI90" s="24"/>
      <c r="BJ90" s="24"/>
      <c r="BK90" s="24"/>
      <c r="BL90" s="43">
        <v>1.0</v>
      </c>
      <c r="BM90" s="43"/>
      <c r="BN90" s="24"/>
      <c r="BO90" s="24"/>
      <c r="BP90" s="24"/>
      <c r="BQ90" s="13"/>
      <c r="BR90" s="24"/>
      <c r="BS90" s="24"/>
      <c r="BT90" s="24"/>
      <c r="BU90" s="24"/>
      <c r="BV90" s="24"/>
      <c r="BW90" s="43">
        <v>1.0</v>
      </c>
      <c r="BX90" s="43">
        <v>1.0</v>
      </c>
      <c r="BY90" s="43">
        <v>1.0</v>
      </c>
      <c r="BZ90" s="43">
        <v>1.0</v>
      </c>
      <c r="CA90" s="24"/>
      <c r="CB90" s="24"/>
      <c r="CC90" s="24"/>
      <c r="CD90" s="24"/>
      <c r="CE90" s="13"/>
      <c r="CF90" s="24"/>
      <c r="CG90" s="24"/>
      <c r="CH90" s="24"/>
      <c r="CI90" s="43">
        <v>1.0</v>
      </c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13"/>
      <c r="CW90" s="43">
        <v>1.0</v>
      </c>
      <c r="CX90" s="24"/>
      <c r="CY90" s="24"/>
      <c r="CZ90" s="24"/>
      <c r="DA90" s="13"/>
      <c r="DB90" s="24"/>
      <c r="DC90" s="43">
        <v>1.0</v>
      </c>
      <c r="DD90" s="43">
        <v>1.0</v>
      </c>
      <c r="DE90" s="24"/>
      <c r="DF90" s="43">
        <v>1.0</v>
      </c>
      <c r="DG90" s="24"/>
      <c r="DH90" s="43">
        <v>1.0</v>
      </c>
      <c r="DI90" s="43">
        <v>1.0</v>
      </c>
      <c r="DJ90" s="24"/>
      <c r="DK90" s="24"/>
      <c r="DL90" s="24"/>
      <c r="DM90" s="13"/>
      <c r="DN90" s="24"/>
      <c r="DO90" s="24"/>
      <c r="DP90" s="13"/>
      <c r="DQ90" s="45"/>
      <c r="DR90" s="45"/>
      <c r="DS90" s="45"/>
      <c r="DT90" s="45"/>
      <c r="DU90" s="46">
        <v>1.0</v>
      </c>
      <c r="DV90" s="45"/>
      <c r="DW90" s="45"/>
      <c r="DX90" s="45"/>
      <c r="DY90" s="45"/>
      <c r="DZ90" s="45"/>
      <c r="EA90" s="46">
        <v>1.0</v>
      </c>
      <c r="EB90" s="47"/>
      <c r="EC90" s="17"/>
      <c r="ED90" s="51"/>
      <c r="EE90" s="46">
        <v>1.0</v>
      </c>
      <c r="EF90" s="45"/>
      <c r="EG90" s="45"/>
      <c r="EH90" s="46">
        <v>1.0</v>
      </c>
      <c r="EI90" s="45"/>
      <c r="EJ90" s="45"/>
      <c r="EK90" s="45"/>
      <c r="EL90" s="47"/>
      <c r="EM90" s="17"/>
      <c r="EN90" s="49"/>
      <c r="EO90" s="17"/>
      <c r="EP90" s="51"/>
      <c r="EQ90" s="45"/>
      <c r="ER90" s="45"/>
      <c r="ES90" s="45"/>
      <c r="ET90" s="45"/>
      <c r="EU90" s="45"/>
      <c r="EV90" s="45"/>
      <c r="EW90" s="45"/>
      <c r="EX90" s="45"/>
      <c r="EY90" s="45"/>
      <c r="EZ90" s="24"/>
      <c r="FA90" s="24"/>
      <c r="FB90" s="24"/>
    </row>
    <row r="91">
      <c r="A91" s="13"/>
      <c r="B91" s="61">
        <v>1.0</v>
      </c>
      <c r="C91" s="41">
        <v>87.0</v>
      </c>
      <c r="D91" s="42" t="s">
        <v>204</v>
      </c>
      <c r="E91" s="43">
        <v>9.0</v>
      </c>
      <c r="F91" s="24"/>
      <c r="G91" s="43">
        <v>1.0</v>
      </c>
      <c r="H91" s="24"/>
      <c r="I91" s="24"/>
      <c r="J91" s="24"/>
      <c r="K91" s="24"/>
      <c r="L91" s="13"/>
      <c r="M91" s="24"/>
      <c r="N91" s="43">
        <v>9.0</v>
      </c>
      <c r="O91" s="24"/>
      <c r="P91" s="24"/>
      <c r="Q91" s="43">
        <v>9.0</v>
      </c>
      <c r="R91" s="43">
        <v>9.0</v>
      </c>
      <c r="S91" s="24"/>
      <c r="T91" s="24"/>
      <c r="U91" s="24"/>
      <c r="V91" s="43">
        <v>9.0</v>
      </c>
      <c r="W91" s="13"/>
      <c r="X91" s="24"/>
      <c r="Y91" s="24"/>
      <c r="Z91" s="24"/>
      <c r="AA91" s="24"/>
      <c r="AB91" s="43">
        <v>9.0</v>
      </c>
      <c r="AC91" s="24"/>
      <c r="AD91" s="43">
        <v>9.0</v>
      </c>
      <c r="AE91" s="24"/>
      <c r="AF91" s="13"/>
      <c r="AG91" s="43">
        <v>9.0</v>
      </c>
      <c r="AH91" s="43">
        <v>9.0</v>
      </c>
      <c r="AI91" s="24"/>
      <c r="AJ91" s="43">
        <v>9.0</v>
      </c>
      <c r="AK91" s="43">
        <v>9.0</v>
      </c>
      <c r="AL91" s="24"/>
      <c r="AM91" s="24"/>
      <c r="AN91" s="13"/>
      <c r="AO91" s="43">
        <v>9.0</v>
      </c>
      <c r="AP91" s="24"/>
      <c r="AQ91" s="24"/>
      <c r="AR91" s="24"/>
      <c r="AS91" s="24"/>
      <c r="AT91" s="24"/>
      <c r="AU91" s="43">
        <v>9.0</v>
      </c>
      <c r="AV91" s="43">
        <v>9.0</v>
      </c>
      <c r="AW91" s="13"/>
      <c r="AX91" s="43">
        <v>9.0</v>
      </c>
      <c r="AY91" s="24"/>
      <c r="AZ91" s="43">
        <v>9.0</v>
      </c>
      <c r="BA91" s="24"/>
      <c r="BB91" s="43">
        <v>9.0</v>
      </c>
      <c r="BC91" s="13"/>
      <c r="BD91" s="24"/>
      <c r="BE91" s="13"/>
      <c r="BF91" s="24"/>
      <c r="BG91" s="24"/>
      <c r="BH91" s="24"/>
      <c r="BI91" s="24"/>
      <c r="BJ91" s="24"/>
      <c r="BK91" s="24"/>
      <c r="BL91" s="43">
        <v>1.0</v>
      </c>
      <c r="BM91" s="43"/>
      <c r="BN91" s="24"/>
      <c r="BO91" s="24"/>
      <c r="BP91" s="24"/>
      <c r="BQ91" s="13"/>
      <c r="BR91" s="24"/>
      <c r="BS91" s="24"/>
      <c r="BT91" s="24"/>
      <c r="BU91" s="24"/>
      <c r="BV91" s="24"/>
      <c r="BW91" s="43">
        <v>9.0</v>
      </c>
      <c r="BX91" s="43">
        <v>9.0</v>
      </c>
      <c r="BY91" s="43">
        <v>1.0</v>
      </c>
      <c r="BZ91" s="43">
        <v>1.0</v>
      </c>
      <c r="CA91" s="24"/>
      <c r="CB91" s="24"/>
      <c r="CC91" s="24"/>
      <c r="CD91" s="24"/>
      <c r="CE91" s="13"/>
      <c r="CF91" s="24"/>
      <c r="CG91" s="24"/>
      <c r="CH91" s="24"/>
      <c r="CI91" s="43">
        <v>1.0</v>
      </c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13"/>
      <c r="CW91" s="43">
        <v>9.0</v>
      </c>
      <c r="CX91" s="24"/>
      <c r="CY91" s="24"/>
      <c r="CZ91" s="24"/>
      <c r="DA91" s="13"/>
      <c r="DB91" s="24"/>
      <c r="DC91" s="43">
        <v>1.0</v>
      </c>
      <c r="DD91" s="43">
        <v>9.0</v>
      </c>
      <c r="DE91" s="24"/>
      <c r="DF91" s="43">
        <v>9.0</v>
      </c>
      <c r="DG91" s="24"/>
      <c r="DH91" s="43">
        <v>9.0</v>
      </c>
      <c r="DI91" s="43">
        <v>9.0</v>
      </c>
      <c r="DJ91" s="24"/>
      <c r="DK91" s="24"/>
      <c r="DL91" s="24"/>
      <c r="DM91" s="13"/>
      <c r="DN91" s="24"/>
      <c r="DO91" s="24"/>
      <c r="DP91" s="13"/>
      <c r="DQ91" s="45"/>
      <c r="DR91" s="45"/>
      <c r="DS91" s="45"/>
      <c r="DT91" s="45"/>
      <c r="DU91" s="46">
        <v>9.0</v>
      </c>
      <c r="DV91" s="45"/>
      <c r="DW91" s="45"/>
      <c r="DX91" s="45"/>
      <c r="DY91" s="45"/>
      <c r="DZ91" s="45"/>
      <c r="EA91" s="46">
        <v>9.0</v>
      </c>
      <c r="EB91" s="47"/>
      <c r="EC91" s="17"/>
      <c r="ED91" s="51"/>
      <c r="EE91" s="46">
        <v>9.0</v>
      </c>
      <c r="EF91" s="45"/>
      <c r="EG91" s="45"/>
      <c r="EH91" s="46">
        <v>9.0</v>
      </c>
      <c r="EI91" s="45"/>
      <c r="EJ91" s="45"/>
      <c r="EK91" s="45"/>
      <c r="EL91" s="47"/>
      <c r="EM91" s="17"/>
      <c r="EN91" s="49"/>
      <c r="EO91" s="17"/>
      <c r="EP91" s="51"/>
      <c r="EQ91" s="45"/>
      <c r="ER91" s="45"/>
      <c r="ES91" s="45"/>
      <c r="ET91" s="45"/>
      <c r="EU91" s="45"/>
      <c r="EV91" s="45"/>
      <c r="EW91" s="45"/>
      <c r="EX91" s="45"/>
      <c r="EY91" s="45"/>
      <c r="EZ91" s="24"/>
      <c r="FA91" s="24"/>
      <c r="FB91" s="24"/>
    </row>
    <row r="92">
      <c r="A92" s="13"/>
      <c r="B92" s="40">
        <v>1.0</v>
      </c>
      <c r="C92" s="41">
        <v>88.0</v>
      </c>
      <c r="D92" s="55" t="s">
        <v>205</v>
      </c>
      <c r="E92" s="43">
        <v>0.0</v>
      </c>
      <c r="F92" s="24"/>
      <c r="G92" s="43">
        <v>1.0</v>
      </c>
      <c r="H92" s="24"/>
      <c r="I92" s="24"/>
      <c r="J92" s="24"/>
      <c r="K92" s="24"/>
      <c r="L92" s="13"/>
      <c r="M92" s="24"/>
      <c r="N92" s="43">
        <v>0.0</v>
      </c>
      <c r="O92" s="24"/>
      <c r="P92" s="24"/>
      <c r="Q92" s="43">
        <v>0.0</v>
      </c>
      <c r="R92" s="43">
        <v>0.0</v>
      </c>
      <c r="S92" s="24"/>
      <c r="T92" s="24"/>
      <c r="U92" s="24"/>
      <c r="V92" s="43">
        <v>0.0</v>
      </c>
      <c r="W92" s="13"/>
      <c r="X92" s="24"/>
      <c r="Y92" s="24"/>
      <c r="Z92" s="24"/>
      <c r="AA92" s="24"/>
      <c r="AB92" s="43">
        <v>0.0</v>
      </c>
      <c r="AC92" s="24"/>
      <c r="AD92" s="43">
        <v>0.0</v>
      </c>
      <c r="AE92" s="24"/>
      <c r="AF92" s="13"/>
      <c r="AG92" s="43">
        <v>0.0</v>
      </c>
      <c r="AH92" s="43">
        <v>0.0</v>
      </c>
      <c r="AI92" s="24"/>
      <c r="AJ92" s="43">
        <v>0.0</v>
      </c>
      <c r="AK92" s="43">
        <v>0.0</v>
      </c>
      <c r="AL92" s="24"/>
      <c r="AM92" s="24"/>
      <c r="AN92" s="13"/>
      <c r="AO92" s="43">
        <v>0.0</v>
      </c>
      <c r="AP92" s="24"/>
      <c r="AQ92" s="24"/>
      <c r="AR92" s="24"/>
      <c r="AS92" s="24"/>
      <c r="AT92" s="24"/>
      <c r="AU92" s="43">
        <v>0.0</v>
      </c>
      <c r="AV92" s="43">
        <v>0.0</v>
      </c>
      <c r="AW92" s="13"/>
      <c r="AX92" s="43">
        <v>0.0</v>
      </c>
      <c r="AY92" s="24"/>
      <c r="AZ92" s="43">
        <v>0.0</v>
      </c>
      <c r="BA92" s="24"/>
      <c r="BB92" s="43">
        <v>0.0</v>
      </c>
      <c r="BC92" s="13"/>
      <c r="BD92" s="24"/>
      <c r="BE92" s="13"/>
      <c r="BF92" s="24"/>
      <c r="BG92" s="24"/>
      <c r="BH92" s="24"/>
      <c r="BI92" s="24"/>
      <c r="BJ92" s="24"/>
      <c r="BK92" s="24"/>
      <c r="BL92" s="43">
        <v>1.0</v>
      </c>
      <c r="BM92" s="43"/>
      <c r="BN92" s="24"/>
      <c r="BO92" s="24"/>
      <c r="BP92" s="24"/>
      <c r="BQ92" s="13"/>
      <c r="BR92" s="24"/>
      <c r="BS92" s="24"/>
      <c r="BT92" s="24"/>
      <c r="BU92" s="24"/>
      <c r="BV92" s="24"/>
      <c r="BW92" s="43">
        <v>0.0</v>
      </c>
      <c r="BX92" s="43">
        <v>0.0</v>
      </c>
      <c r="BY92" s="43">
        <v>1.0</v>
      </c>
      <c r="BZ92" s="43">
        <v>1.0</v>
      </c>
      <c r="CA92" s="24"/>
      <c r="CB92" s="24"/>
      <c r="CC92" s="24"/>
      <c r="CD92" s="24"/>
      <c r="CE92" s="13"/>
      <c r="CF92" s="24"/>
      <c r="CG92" s="24"/>
      <c r="CH92" s="24"/>
      <c r="CI92" s="43">
        <v>1.0</v>
      </c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13"/>
      <c r="CW92" s="43">
        <v>0.0</v>
      </c>
      <c r="CX92" s="24"/>
      <c r="CY92" s="24"/>
      <c r="CZ92" s="24"/>
      <c r="DA92" s="13"/>
      <c r="DB92" s="24"/>
      <c r="DC92" s="43">
        <v>1.0</v>
      </c>
      <c r="DD92" s="43">
        <v>0.0</v>
      </c>
      <c r="DE92" s="24"/>
      <c r="DF92" s="43">
        <v>0.0</v>
      </c>
      <c r="DG92" s="24"/>
      <c r="DH92" s="43">
        <v>0.0</v>
      </c>
      <c r="DI92" s="43">
        <v>0.0</v>
      </c>
      <c r="DJ92" s="24"/>
      <c r="DK92" s="24"/>
      <c r="DL92" s="24"/>
      <c r="DM92" s="13"/>
      <c r="DN92" s="24"/>
      <c r="DO92" s="24"/>
      <c r="DP92" s="13"/>
      <c r="DQ92" s="45"/>
      <c r="DR92" s="45"/>
      <c r="DS92" s="45"/>
      <c r="DT92" s="45"/>
      <c r="DU92" s="46">
        <v>0.0</v>
      </c>
      <c r="DV92" s="45"/>
      <c r="DW92" s="45"/>
      <c r="DX92" s="45"/>
      <c r="DY92" s="45"/>
      <c r="DZ92" s="45"/>
      <c r="EA92" s="46">
        <v>0.0</v>
      </c>
      <c r="EB92" s="47"/>
      <c r="EC92" s="17"/>
      <c r="ED92" s="51"/>
      <c r="EE92" s="46">
        <v>0.0</v>
      </c>
      <c r="EF92" s="45"/>
      <c r="EG92" s="45"/>
      <c r="EH92" s="46">
        <v>0.0</v>
      </c>
      <c r="EI92" s="45"/>
      <c r="EJ92" s="45"/>
      <c r="EK92" s="45"/>
      <c r="EL92" s="47"/>
      <c r="EM92" s="17"/>
      <c r="EN92" s="49"/>
      <c r="EO92" s="17"/>
      <c r="EP92" s="51"/>
      <c r="EQ92" s="45"/>
      <c r="ER92" s="45"/>
      <c r="ES92" s="45"/>
      <c r="ET92" s="45"/>
      <c r="EU92" s="45"/>
      <c r="EV92" s="45"/>
      <c r="EW92" s="45"/>
      <c r="EX92" s="45"/>
      <c r="EY92" s="45"/>
      <c r="EZ92" s="24"/>
      <c r="FA92" s="24"/>
      <c r="FB92" s="24"/>
    </row>
    <row r="93">
      <c r="A93" s="13"/>
      <c r="B93" s="40">
        <v>1.0</v>
      </c>
      <c r="C93" s="41">
        <v>89.0</v>
      </c>
      <c r="D93" s="55" t="s">
        <v>206</v>
      </c>
      <c r="E93" s="43">
        <v>0.0</v>
      </c>
      <c r="F93" s="24"/>
      <c r="G93" s="43">
        <v>1.0</v>
      </c>
      <c r="H93" s="24"/>
      <c r="I93" s="24"/>
      <c r="J93" s="24"/>
      <c r="K93" s="24"/>
      <c r="L93" s="13"/>
      <c r="M93" s="24"/>
      <c r="N93" s="43">
        <v>0.0</v>
      </c>
      <c r="O93" s="24"/>
      <c r="P93" s="24"/>
      <c r="Q93" s="43">
        <v>0.0</v>
      </c>
      <c r="R93" s="43">
        <v>0.0</v>
      </c>
      <c r="S93" s="24"/>
      <c r="T93" s="24"/>
      <c r="U93" s="24"/>
      <c r="V93" s="43">
        <v>0.0</v>
      </c>
      <c r="W93" s="13"/>
      <c r="X93" s="24"/>
      <c r="Y93" s="24"/>
      <c r="Z93" s="24"/>
      <c r="AA93" s="24"/>
      <c r="AB93" s="43">
        <v>0.0</v>
      </c>
      <c r="AC93" s="24"/>
      <c r="AD93" s="43">
        <v>0.0</v>
      </c>
      <c r="AE93" s="24"/>
      <c r="AF93" s="13"/>
      <c r="AG93" s="43">
        <v>0.0</v>
      </c>
      <c r="AH93" s="43">
        <v>0.0</v>
      </c>
      <c r="AI93" s="24"/>
      <c r="AJ93" s="43">
        <v>0.0</v>
      </c>
      <c r="AK93" s="43">
        <v>0.0</v>
      </c>
      <c r="AL93" s="24"/>
      <c r="AM93" s="24"/>
      <c r="AN93" s="13"/>
      <c r="AO93" s="43">
        <v>0.0</v>
      </c>
      <c r="AP93" s="24"/>
      <c r="AQ93" s="24"/>
      <c r="AR93" s="24"/>
      <c r="AS93" s="24"/>
      <c r="AT93" s="24"/>
      <c r="AU93" s="43">
        <v>0.0</v>
      </c>
      <c r="AV93" s="43">
        <v>0.0</v>
      </c>
      <c r="AW93" s="13"/>
      <c r="AX93" s="43">
        <v>0.0</v>
      </c>
      <c r="AY93" s="24"/>
      <c r="AZ93" s="43">
        <v>0.0</v>
      </c>
      <c r="BA93" s="24"/>
      <c r="BB93" s="43">
        <v>0.0</v>
      </c>
      <c r="BC93" s="13"/>
      <c r="BD93" s="24"/>
      <c r="BE93" s="13"/>
      <c r="BF93" s="24"/>
      <c r="BG93" s="24"/>
      <c r="BH93" s="24"/>
      <c r="BI93" s="24"/>
      <c r="BJ93" s="24"/>
      <c r="BK93" s="24"/>
      <c r="BL93" s="43">
        <v>1.0</v>
      </c>
      <c r="BM93" s="43"/>
      <c r="BN93" s="24"/>
      <c r="BO93" s="24"/>
      <c r="BP93" s="24"/>
      <c r="BQ93" s="13"/>
      <c r="BR93" s="24"/>
      <c r="BS93" s="24"/>
      <c r="BT93" s="24"/>
      <c r="BU93" s="24"/>
      <c r="BV93" s="24"/>
      <c r="BW93" s="43">
        <v>0.0</v>
      </c>
      <c r="BX93" s="43">
        <v>0.0</v>
      </c>
      <c r="BY93" s="43">
        <v>1.0</v>
      </c>
      <c r="BZ93" s="43">
        <v>1.0</v>
      </c>
      <c r="CA93" s="24"/>
      <c r="CB93" s="24"/>
      <c r="CC93" s="24"/>
      <c r="CD93" s="24"/>
      <c r="CE93" s="13"/>
      <c r="CF93" s="24"/>
      <c r="CG93" s="24"/>
      <c r="CH93" s="24"/>
      <c r="CI93" s="43">
        <v>1.0</v>
      </c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13"/>
      <c r="CW93" s="43">
        <v>0.0</v>
      </c>
      <c r="CX93" s="24"/>
      <c r="CY93" s="24"/>
      <c r="CZ93" s="24"/>
      <c r="DA93" s="13"/>
      <c r="DB93" s="24"/>
      <c r="DC93" s="43">
        <v>1.0</v>
      </c>
      <c r="DD93" s="43">
        <v>0.0</v>
      </c>
      <c r="DE93" s="24"/>
      <c r="DF93" s="43">
        <v>0.0</v>
      </c>
      <c r="DG93" s="24"/>
      <c r="DH93" s="43">
        <v>0.0</v>
      </c>
      <c r="DI93" s="43">
        <v>0.0</v>
      </c>
      <c r="DJ93" s="24"/>
      <c r="DK93" s="24"/>
      <c r="DL93" s="24"/>
      <c r="DM93" s="13"/>
      <c r="DN93" s="24"/>
      <c r="DO93" s="24"/>
      <c r="DP93" s="13"/>
      <c r="DQ93" s="45"/>
      <c r="DR93" s="45"/>
      <c r="DS93" s="45"/>
      <c r="DT93" s="45"/>
      <c r="DU93" s="46">
        <v>0.0</v>
      </c>
      <c r="DV93" s="45"/>
      <c r="DW93" s="45"/>
      <c r="DX93" s="45"/>
      <c r="DY93" s="45"/>
      <c r="DZ93" s="45"/>
      <c r="EA93" s="46">
        <v>0.0</v>
      </c>
      <c r="EB93" s="47"/>
      <c r="EC93" s="17"/>
      <c r="ED93" s="51"/>
      <c r="EE93" s="46">
        <v>0.0</v>
      </c>
      <c r="EF93" s="45"/>
      <c r="EG93" s="45"/>
      <c r="EH93" s="46">
        <v>0.0</v>
      </c>
      <c r="EI93" s="45"/>
      <c r="EJ93" s="45"/>
      <c r="EK93" s="45"/>
      <c r="EL93" s="47"/>
      <c r="EM93" s="17"/>
      <c r="EN93" s="49"/>
      <c r="EO93" s="17"/>
      <c r="EP93" s="51"/>
      <c r="EQ93" s="45"/>
      <c r="ER93" s="45"/>
      <c r="ES93" s="45"/>
      <c r="ET93" s="45"/>
      <c r="EU93" s="45"/>
      <c r="EV93" s="45"/>
      <c r="EW93" s="45"/>
      <c r="EX93" s="45"/>
      <c r="EY93" s="45"/>
      <c r="EZ93" s="24"/>
      <c r="FA93" s="24"/>
      <c r="FB93" s="24"/>
    </row>
    <row r="94">
      <c r="A94" s="13"/>
      <c r="B94" s="40">
        <v>1.0</v>
      </c>
      <c r="C94" s="41">
        <v>90.0</v>
      </c>
      <c r="D94" s="55" t="s">
        <v>207</v>
      </c>
      <c r="E94" s="43">
        <v>0.0</v>
      </c>
      <c r="F94" s="24"/>
      <c r="G94" s="43">
        <v>1.0</v>
      </c>
      <c r="H94" s="24"/>
      <c r="I94" s="24"/>
      <c r="J94" s="24"/>
      <c r="K94" s="24"/>
      <c r="L94" s="13"/>
      <c r="M94" s="24"/>
      <c r="N94" s="43">
        <v>0.0</v>
      </c>
      <c r="O94" s="24"/>
      <c r="P94" s="24"/>
      <c r="Q94" s="43">
        <v>0.0</v>
      </c>
      <c r="R94" s="43">
        <v>0.0</v>
      </c>
      <c r="S94" s="24"/>
      <c r="T94" s="24"/>
      <c r="U94" s="24"/>
      <c r="V94" s="43">
        <v>0.0</v>
      </c>
      <c r="W94" s="13"/>
      <c r="X94" s="24"/>
      <c r="Y94" s="24"/>
      <c r="Z94" s="24"/>
      <c r="AA94" s="24"/>
      <c r="AB94" s="43">
        <v>0.0</v>
      </c>
      <c r="AC94" s="24"/>
      <c r="AD94" s="43">
        <v>0.0</v>
      </c>
      <c r="AE94" s="24"/>
      <c r="AF94" s="13"/>
      <c r="AG94" s="43">
        <v>0.0</v>
      </c>
      <c r="AH94" s="43">
        <v>0.0</v>
      </c>
      <c r="AI94" s="24"/>
      <c r="AJ94" s="43">
        <v>0.0</v>
      </c>
      <c r="AK94" s="43">
        <v>0.0</v>
      </c>
      <c r="AL94" s="24"/>
      <c r="AM94" s="24"/>
      <c r="AN94" s="13"/>
      <c r="AO94" s="43">
        <v>0.0</v>
      </c>
      <c r="AP94" s="24"/>
      <c r="AQ94" s="24"/>
      <c r="AR94" s="24"/>
      <c r="AS94" s="24"/>
      <c r="AT94" s="24"/>
      <c r="AU94" s="43">
        <v>0.0</v>
      </c>
      <c r="AV94" s="43">
        <v>0.0</v>
      </c>
      <c r="AW94" s="13"/>
      <c r="AX94" s="43">
        <v>0.0</v>
      </c>
      <c r="AY94" s="24"/>
      <c r="AZ94" s="43">
        <v>0.0</v>
      </c>
      <c r="BA94" s="24"/>
      <c r="BB94" s="43">
        <v>0.0</v>
      </c>
      <c r="BC94" s="13"/>
      <c r="BD94" s="24"/>
      <c r="BE94" s="13"/>
      <c r="BF94" s="24"/>
      <c r="BG94" s="24"/>
      <c r="BH94" s="24"/>
      <c r="BI94" s="24"/>
      <c r="BJ94" s="24"/>
      <c r="BK94" s="24"/>
      <c r="BL94" s="43">
        <v>1.0</v>
      </c>
      <c r="BM94" s="43"/>
      <c r="BN94" s="24"/>
      <c r="BO94" s="24"/>
      <c r="BP94" s="24"/>
      <c r="BQ94" s="13"/>
      <c r="BR94" s="24"/>
      <c r="BS94" s="24"/>
      <c r="BT94" s="24"/>
      <c r="BU94" s="24"/>
      <c r="BV94" s="24"/>
      <c r="BW94" s="43">
        <v>0.0</v>
      </c>
      <c r="BX94" s="43">
        <v>0.0</v>
      </c>
      <c r="BY94" s="43">
        <v>1.0</v>
      </c>
      <c r="BZ94" s="43">
        <v>1.0</v>
      </c>
      <c r="CA94" s="24"/>
      <c r="CB94" s="24"/>
      <c r="CC94" s="24"/>
      <c r="CD94" s="24"/>
      <c r="CE94" s="13"/>
      <c r="CF94" s="24"/>
      <c r="CG94" s="24"/>
      <c r="CH94" s="24"/>
      <c r="CI94" s="43">
        <v>1.0</v>
      </c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13"/>
      <c r="CW94" s="43">
        <v>0.0</v>
      </c>
      <c r="CX94" s="24"/>
      <c r="CY94" s="24"/>
      <c r="CZ94" s="24"/>
      <c r="DA94" s="13"/>
      <c r="DB94" s="24"/>
      <c r="DC94" s="43">
        <v>1.0</v>
      </c>
      <c r="DD94" s="43">
        <v>0.0</v>
      </c>
      <c r="DE94" s="24"/>
      <c r="DF94" s="43">
        <v>0.0</v>
      </c>
      <c r="DG94" s="24"/>
      <c r="DH94" s="43">
        <v>0.0</v>
      </c>
      <c r="DI94" s="43">
        <v>0.0</v>
      </c>
      <c r="DJ94" s="24"/>
      <c r="DK94" s="24"/>
      <c r="DL94" s="24"/>
      <c r="DM94" s="13"/>
      <c r="DN94" s="24"/>
      <c r="DO94" s="24"/>
      <c r="DP94" s="13"/>
      <c r="DQ94" s="45"/>
      <c r="DR94" s="45"/>
      <c r="DS94" s="45"/>
      <c r="DT94" s="45"/>
      <c r="DU94" s="46">
        <v>0.0</v>
      </c>
      <c r="DV94" s="45"/>
      <c r="DW94" s="45"/>
      <c r="DX94" s="45"/>
      <c r="DY94" s="45"/>
      <c r="DZ94" s="45"/>
      <c r="EA94" s="46">
        <v>0.0</v>
      </c>
      <c r="EB94" s="47"/>
      <c r="EC94" s="17"/>
      <c r="ED94" s="51"/>
      <c r="EE94" s="46">
        <v>0.0</v>
      </c>
      <c r="EF94" s="45"/>
      <c r="EG94" s="45"/>
      <c r="EH94" s="46">
        <v>0.0</v>
      </c>
      <c r="EI94" s="45"/>
      <c r="EJ94" s="45"/>
      <c r="EK94" s="45"/>
      <c r="EL94" s="47"/>
      <c r="EM94" s="17"/>
      <c r="EN94" s="49"/>
      <c r="EO94" s="17"/>
      <c r="EP94" s="51"/>
      <c r="EQ94" s="45"/>
      <c r="ER94" s="45"/>
      <c r="ES94" s="45"/>
      <c r="ET94" s="45"/>
      <c r="EU94" s="45"/>
      <c r="EV94" s="45"/>
      <c r="EW94" s="45"/>
      <c r="EX94" s="45"/>
      <c r="EY94" s="45"/>
      <c r="EZ94" s="24"/>
      <c r="FA94" s="24"/>
      <c r="FB94" s="24"/>
    </row>
    <row r="95">
      <c r="A95" s="13"/>
      <c r="B95" s="54">
        <v>3.0</v>
      </c>
      <c r="C95" s="41">
        <v>91.0</v>
      </c>
      <c r="D95" s="55" t="s">
        <v>208</v>
      </c>
      <c r="E95" s="43">
        <v>0.0</v>
      </c>
      <c r="F95" s="24"/>
      <c r="G95" s="43">
        <v>3.0</v>
      </c>
      <c r="H95" s="24"/>
      <c r="I95" s="24"/>
      <c r="J95" s="24"/>
      <c r="K95" s="24"/>
      <c r="L95" s="13"/>
      <c r="M95" s="24"/>
      <c r="N95" s="43">
        <v>0.0</v>
      </c>
      <c r="O95" s="24"/>
      <c r="P95" s="24"/>
      <c r="Q95" s="43">
        <v>0.0</v>
      </c>
      <c r="R95" s="43">
        <v>0.0</v>
      </c>
      <c r="S95" s="24"/>
      <c r="T95" s="24"/>
      <c r="U95" s="24"/>
      <c r="V95" s="43">
        <v>0.0</v>
      </c>
      <c r="W95" s="13"/>
      <c r="X95" s="24"/>
      <c r="Y95" s="24"/>
      <c r="Z95" s="24"/>
      <c r="AA95" s="24"/>
      <c r="AB95" s="43">
        <v>0.0</v>
      </c>
      <c r="AC95" s="24"/>
      <c r="AD95" s="43">
        <v>0.0</v>
      </c>
      <c r="AE95" s="24"/>
      <c r="AF95" s="13"/>
      <c r="AG95" s="43">
        <v>0.0</v>
      </c>
      <c r="AH95" s="43">
        <v>0.0</v>
      </c>
      <c r="AI95" s="24"/>
      <c r="AJ95" s="43">
        <v>0.0</v>
      </c>
      <c r="AK95" s="43">
        <v>0.0</v>
      </c>
      <c r="AL95" s="24"/>
      <c r="AM95" s="24"/>
      <c r="AN95" s="13"/>
      <c r="AO95" s="43">
        <v>0.0</v>
      </c>
      <c r="AP95" s="24"/>
      <c r="AQ95" s="24"/>
      <c r="AR95" s="24"/>
      <c r="AS95" s="24"/>
      <c r="AT95" s="24"/>
      <c r="AU95" s="43">
        <v>0.0</v>
      </c>
      <c r="AV95" s="43">
        <v>0.0</v>
      </c>
      <c r="AW95" s="13"/>
      <c r="AX95" s="43">
        <v>0.0</v>
      </c>
      <c r="AY95" s="24"/>
      <c r="AZ95" s="43">
        <v>0.0</v>
      </c>
      <c r="BA95" s="24"/>
      <c r="BB95" s="43">
        <v>0.0</v>
      </c>
      <c r="BC95" s="13"/>
      <c r="BD95" s="24"/>
      <c r="BE95" s="13"/>
      <c r="BF95" s="24"/>
      <c r="BG95" s="24"/>
      <c r="BH95" s="24"/>
      <c r="BI95" s="24"/>
      <c r="BJ95" s="24"/>
      <c r="BK95" s="24"/>
      <c r="BL95" s="43">
        <v>3.0</v>
      </c>
      <c r="BM95" s="43"/>
      <c r="BN95" s="24"/>
      <c r="BO95" s="24"/>
      <c r="BP95" s="24"/>
      <c r="BQ95" s="13"/>
      <c r="BR95" s="24"/>
      <c r="BS95" s="24"/>
      <c r="BT95" s="24"/>
      <c r="BU95" s="24"/>
      <c r="BV95" s="24"/>
      <c r="BW95" s="43">
        <v>0.0</v>
      </c>
      <c r="BX95" s="43">
        <v>0.0</v>
      </c>
      <c r="BY95" s="43">
        <v>3.0</v>
      </c>
      <c r="BZ95" s="43">
        <v>3.0</v>
      </c>
      <c r="CA95" s="24"/>
      <c r="CB95" s="24"/>
      <c r="CC95" s="24"/>
      <c r="CD95" s="24"/>
      <c r="CE95" s="13"/>
      <c r="CF95" s="24"/>
      <c r="CG95" s="24"/>
      <c r="CH95" s="24"/>
      <c r="CI95" s="43">
        <v>3.0</v>
      </c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13"/>
      <c r="CW95" s="43">
        <v>0.0</v>
      </c>
      <c r="CX95" s="24"/>
      <c r="CY95" s="24"/>
      <c r="CZ95" s="24"/>
      <c r="DA95" s="13"/>
      <c r="DB95" s="24"/>
      <c r="DC95" s="43">
        <v>3.0</v>
      </c>
      <c r="DD95" s="43">
        <v>0.0</v>
      </c>
      <c r="DE95" s="24"/>
      <c r="DF95" s="43">
        <v>0.0</v>
      </c>
      <c r="DG95" s="24"/>
      <c r="DH95" s="43">
        <v>0.0</v>
      </c>
      <c r="DI95" s="43">
        <v>0.0</v>
      </c>
      <c r="DJ95" s="24"/>
      <c r="DK95" s="24"/>
      <c r="DL95" s="24"/>
      <c r="DM95" s="13"/>
      <c r="DN95" s="24"/>
      <c r="DO95" s="24"/>
      <c r="DP95" s="13"/>
      <c r="DQ95" s="45"/>
      <c r="DR95" s="45"/>
      <c r="DS95" s="45"/>
      <c r="DT95" s="45"/>
      <c r="DU95" s="46">
        <v>0.0</v>
      </c>
      <c r="DV95" s="45"/>
      <c r="DW95" s="45"/>
      <c r="DX95" s="45"/>
      <c r="DY95" s="45"/>
      <c r="DZ95" s="45"/>
      <c r="EA95" s="46">
        <v>0.0</v>
      </c>
      <c r="EB95" s="47"/>
      <c r="EC95" s="17"/>
      <c r="ED95" s="51"/>
      <c r="EE95" s="46">
        <v>0.0</v>
      </c>
      <c r="EF95" s="45"/>
      <c r="EG95" s="45"/>
      <c r="EH95" s="46">
        <v>0.0</v>
      </c>
      <c r="EI95" s="45"/>
      <c r="EJ95" s="45"/>
      <c r="EK95" s="45"/>
      <c r="EL95" s="47"/>
      <c r="EM95" s="17"/>
      <c r="EN95" s="49"/>
      <c r="EO95" s="17"/>
      <c r="EP95" s="51"/>
      <c r="EQ95" s="45"/>
      <c r="ER95" s="45"/>
      <c r="ES95" s="45"/>
      <c r="ET95" s="45"/>
      <c r="EU95" s="45"/>
      <c r="EV95" s="45"/>
      <c r="EW95" s="45"/>
      <c r="EX95" s="45"/>
      <c r="EY95" s="45"/>
      <c r="EZ95" s="24"/>
      <c r="FA95" s="24"/>
      <c r="FB95" s="24"/>
    </row>
    <row r="96">
      <c r="A96" s="13"/>
      <c r="B96" s="40">
        <v>1.0</v>
      </c>
      <c r="C96" s="41">
        <v>92.0</v>
      </c>
      <c r="D96" s="55" t="s">
        <v>209</v>
      </c>
      <c r="E96" s="43">
        <v>0.0</v>
      </c>
      <c r="F96" s="24"/>
      <c r="G96" s="43">
        <v>1.0</v>
      </c>
      <c r="H96" s="24"/>
      <c r="I96" s="24"/>
      <c r="J96" s="24"/>
      <c r="K96" s="24"/>
      <c r="L96" s="13"/>
      <c r="M96" s="24"/>
      <c r="N96" s="43">
        <v>0.0</v>
      </c>
      <c r="O96" s="24"/>
      <c r="P96" s="24"/>
      <c r="Q96" s="43">
        <v>0.0</v>
      </c>
      <c r="R96" s="43">
        <v>0.0</v>
      </c>
      <c r="S96" s="24"/>
      <c r="T96" s="24"/>
      <c r="U96" s="24"/>
      <c r="V96" s="43">
        <v>0.0</v>
      </c>
      <c r="W96" s="13"/>
      <c r="X96" s="24"/>
      <c r="Y96" s="24"/>
      <c r="Z96" s="24"/>
      <c r="AA96" s="24"/>
      <c r="AB96" s="43">
        <v>0.0</v>
      </c>
      <c r="AC96" s="24"/>
      <c r="AD96" s="43">
        <v>0.0</v>
      </c>
      <c r="AE96" s="24"/>
      <c r="AF96" s="13"/>
      <c r="AG96" s="43">
        <v>0.0</v>
      </c>
      <c r="AH96" s="43">
        <v>0.0</v>
      </c>
      <c r="AI96" s="24"/>
      <c r="AJ96" s="43">
        <v>0.0</v>
      </c>
      <c r="AK96" s="43">
        <v>0.0</v>
      </c>
      <c r="AL96" s="24"/>
      <c r="AM96" s="24"/>
      <c r="AN96" s="13"/>
      <c r="AO96" s="43">
        <v>0.0</v>
      </c>
      <c r="AP96" s="24"/>
      <c r="AQ96" s="24"/>
      <c r="AR96" s="24"/>
      <c r="AS96" s="24"/>
      <c r="AT96" s="24"/>
      <c r="AU96" s="43">
        <v>0.0</v>
      </c>
      <c r="AV96" s="43">
        <v>0.0</v>
      </c>
      <c r="AW96" s="13"/>
      <c r="AX96" s="43">
        <v>0.0</v>
      </c>
      <c r="AY96" s="24"/>
      <c r="AZ96" s="43">
        <v>0.0</v>
      </c>
      <c r="BA96" s="24"/>
      <c r="BB96" s="43">
        <v>0.0</v>
      </c>
      <c r="BC96" s="13"/>
      <c r="BD96" s="24"/>
      <c r="BE96" s="13"/>
      <c r="BF96" s="24"/>
      <c r="BG96" s="24"/>
      <c r="BH96" s="24"/>
      <c r="BI96" s="24"/>
      <c r="BJ96" s="24"/>
      <c r="BK96" s="24"/>
      <c r="BL96" s="43">
        <v>1.0</v>
      </c>
      <c r="BM96" s="43"/>
      <c r="BN96" s="24"/>
      <c r="BO96" s="24"/>
      <c r="BP96" s="24"/>
      <c r="BQ96" s="13"/>
      <c r="BR96" s="24"/>
      <c r="BS96" s="24"/>
      <c r="BT96" s="24"/>
      <c r="BU96" s="24"/>
      <c r="BV96" s="24"/>
      <c r="BW96" s="43">
        <v>0.0</v>
      </c>
      <c r="BX96" s="43">
        <v>0.0</v>
      </c>
      <c r="BY96" s="43">
        <v>1.0</v>
      </c>
      <c r="BZ96" s="43">
        <v>1.0</v>
      </c>
      <c r="CA96" s="24"/>
      <c r="CB96" s="24"/>
      <c r="CC96" s="24"/>
      <c r="CD96" s="24"/>
      <c r="CE96" s="13"/>
      <c r="CF96" s="24"/>
      <c r="CG96" s="24"/>
      <c r="CH96" s="24"/>
      <c r="CI96" s="43">
        <v>1.0</v>
      </c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13"/>
      <c r="CW96" s="43">
        <v>0.0</v>
      </c>
      <c r="CX96" s="24"/>
      <c r="CY96" s="24"/>
      <c r="CZ96" s="24"/>
      <c r="DA96" s="13"/>
      <c r="DB96" s="24"/>
      <c r="DC96" s="43">
        <v>1.0</v>
      </c>
      <c r="DD96" s="43">
        <v>0.0</v>
      </c>
      <c r="DE96" s="24"/>
      <c r="DF96" s="43">
        <v>0.0</v>
      </c>
      <c r="DG96" s="24"/>
      <c r="DH96" s="43">
        <v>0.0</v>
      </c>
      <c r="DI96" s="43">
        <v>0.0</v>
      </c>
      <c r="DJ96" s="24"/>
      <c r="DK96" s="24"/>
      <c r="DL96" s="24"/>
      <c r="DM96" s="13"/>
      <c r="DN96" s="24"/>
      <c r="DO96" s="24"/>
      <c r="DP96" s="13"/>
      <c r="DQ96" s="45"/>
      <c r="DR96" s="45"/>
      <c r="DS96" s="45"/>
      <c r="DT96" s="45"/>
      <c r="DU96" s="46">
        <v>0.0</v>
      </c>
      <c r="DV96" s="45"/>
      <c r="DW96" s="45"/>
      <c r="DX96" s="45"/>
      <c r="DY96" s="45"/>
      <c r="DZ96" s="45"/>
      <c r="EA96" s="46">
        <v>0.0</v>
      </c>
      <c r="EB96" s="47"/>
      <c r="EC96" s="17"/>
      <c r="ED96" s="51"/>
      <c r="EE96" s="46">
        <v>0.0</v>
      </c>
      <c r="EF96" s="45"/>
      <c r="EG96" s="45"/>
      <c r="EH96" s="46">
        <v>0.0</v>
      </c>
      <c r="EI96" s="45"/>
      <c r="EJ96" s="45"/>
      <c r="EK96" s="45"/>
      <c r="EL96" s="47"/>
      <c r="EM96" s="17"/>
      <c r="EN96" s="49"/>
      <c r="EO96" s="17"/>
      <c r="EP96" s="51"/>
      <c r="EQ96" s="45"/>
      <c r="ER96" s="45"/>
      <c r="ES96" s="45"/>
      <c r="ET96" s="45"/>
      <c r="EU96" s="45"/>
      <c r="EV96" s="45"/>
      <c r="EW96" s="45"/>
      <c r="EX96" s="45"/>
      <c r="EY96" s="45"/>
      <c r="EZ96" s="24"/>
      <c r="FA96" s="24"/>
      <c r="FB96" s="24"/>
    </row>
    <row r="97">
      <c r="A97" s="13"/>
      <c r="B97" s="40">
        <v>1.0</v>
      </c>
      <c r="C97" s="41">
        <v>93.0</v>
      </c>
      <c r="D97" s="55" t="s">
        <v>210</v>
      </c>
      <c r="E97" s="43">
        <v>0.0</v>
      </c>
      <c r="F97" s="24"/>
      <c r="G97" s="43">
        <v>1.0</v>
      </c>
      <c r="H97" s="24"/>
      <c r="I97" s="24"/>
      <c r="J97" s="24"/>
      <c r="K97" s="24"/>
      <c r="L97" s="13"/>
      <c r="M97" s="24"/>
      <c r="N97" s="43">
        <v>0.0</v>
      </c>
      <c r="O97" s="24"/>
      <c r="P97" s="24"/>
      <c r="Q97" s="43">
        <v>0.0</v>
      </c>
      <c r="R97" s="43">
        <v>0.0</v>
      </c>
      <c r="S97" s="24"/>
      <c r="T97" s="24"/>
      <c r="U97" s="24"/>
      <c r="V97" s="43">
        <v>0.0</v>
      </c>
      <c r="W97" s="13"/>
      <c r="X97" s="24"/>
      <c r="Y97" s="24"/>
      <c r="Z97" s="24"/>
      <c r="AA97" s="24"/>
      <c r="AB97" s="43">
        <v>0.0</v>
      </c>
      <c r="AC97" s="24"/>
      <c r="AD97" s="43">
        <v>0.0</v>
      </c>
      <c r="AE97" s="24"/>
      <c r="AF97" s="13"/>
      <c r="AG97" s="43">
        <v>0.0</v>
      </c>
      <c r="AH97" s="43">
        <v>0.0</v>
      </c>
      <c r="AI97" s="24"/>
      <c r="AJ97" s="43">
        <v>0.0</v>
      </c>
      <c r="AK97" s="43">
        <v>0.0</v>
      </c>
      <c r="AL97" s="24"/>
      <c r="AM97" s="24"/>
      <c r="AN97" s="13"/>
      <c r="AO97" s="43">
        <v>0.0</v>
      </c>
      <c r="AP97" s="24"/>
      <c r="AQ97" s="24"/>
      <c r="AR97" s="24"/>
      <c r="AS97" s="24"/>
      <c r="AT97" s="24"/>
      <c r="AU97" s="43">
        <v>0.0</v>
      </c>
      <c r="AV97" s="43">
        <v>0.0</v>
      </c>
      <c r="AW97" s="13"/>
      <c r="AX97" s="43">
        <v>0.0</v>
      </c>
      <c r="AY97" s="24"/>
      <c r="AZ97" s="43">
        <v>0.0</v>
      </c>
      <c r="BA97" s="24"/>
      <c r="BB97" s="43">
        <v>0.0</v>
      </c>
      <c r="BC97" s="13"/>
      <c r="BD97" s="24"/>
      <c r="BE97" s="13"/>
      <c r="BF97" s="24"/>
      <c r="BG97" s="24"/>
      <c r="BH97" s="24"/>
      <c r="BI97" s="24"/>
      <c r="BJ97" s="24"/>
      <c r="BK97" s="24"/>
      <c r="BL97" s="43">
        <v>1.0</v>
      </c>
      <c r="BM97" s="43"/>
      <c r="BN97" s="24"/>
      <c r="BO97" s="24"/>
      <c r="BP97" s="24"/>
      <c r="BQ97" s="13"/>
      <c r="BR97" s="24"/>
      <c r="BS97" s="24"/>
      <c r="BT97" s="24"/>
      <c r="BU97" s="24"/>
      <c r="BV97" s="24"/>
      <c r="BW97" s="43">
        <v>0.0</v>
      </c>
      <c r="BX97" s="43">
        <v>0.0</v>
      </c>
      <c r="BY97" s="43">
        <v>1.0</v>
      </c>
      <c r="BZ97" s="43">
        <v>1.0</v>
      </c>
      <c r="CA97" s="24"/>
      <c r="CB97" s="24"/>
      <c r="CC97" s="24"/>
      <c r="CD97" s="24"/>
      <c r="CE97" s="13"/>
      <c r="CF97" s="24"/>
      <c r="CG97" s="24"/>
      <c r="CH97" s="24"/>
      <c r="CI97" s="43">
        <v>1.0</v>
      </c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13"/>
      <c r="CW97" s="43">
        <v>0.0</v>
      </c>
      <c r="CX97" s="24"/>
      <c r="CY97" s="24"/>
      <c r="CZ97" s="24"/>
      <c r="DA97" s="13"/>
      <c r="DB97" s="24"/>
      <c r="DC97" s="43">
        <v>1.0</v>
      </c>
      <c r="DD97" s="43">
        <v>0.0</v>
      </c>
      <c r="DE97" s="24"/>
      <c r="DF97" s="43">
        <v>0.0</v>
      </c>
      <c r="DG97" s="24"/>
      <c r="DH97" s="43">
        <v>0.0</v>
      </c>
      <c r="DI97" s="43">
        <v>0.0</v>
      </c>
      <c r="DJ97" s="24"/>
      <c r="DK97" s="24"/>
      <c r="DL97" s="24"/>
      <c r="DM97" s="13"/>
      <c r="DN97" s="24"/>
      <c r="DO97" s="24"/>
      <c r="DP97" s="13"/>
      <c r="DQ97" s="45"/>
      <c r="DR97" s="45"/>
      <c r="DS97" s="45"/>
      <c r="DT97" s="45"/>
      <c r="DU97" s="46">
        <v>0.0</v>
      </c>
      <c r="DV97" s="45"/>
      <c r="DW97" s="45"/>
      <c r="DX97" s="45"/>
      <c r="DY97" s="45"/>
      <c r="DZ97" s="45"/>
      <c r="EA97" s="46">
        <v>0.0</v>
      </c>
      <c r="EB97" s="47"/>
      <c r="EC97" s="17"/>
      <c r="ED97" s="51"/>
      <c r="EE97" s="46">
        <v>0.0</v>
      </c>
      <c r="EF97" s="45"/>
      <c r="EG97" s="45"/>
      <c r="EH97" s="46">
        <v>0.0</v>
      </c>
      <c r="EI97" s="45"/>
      <c r="EJ97" s="45"/>
      <c r="EK97" s="45"/>
      <c r="EL97" s="47"/>
      <c r="EM97" s="17"/>
      <c r="EN97" s="49"/>
      <c r="EO97" s="17"/>
      <c r="EP97" s="51"/>
      <c r="EQ97" s="45"/>
      <c r="ER97" s="45"/>
      <c r="ES97" s="45"/>
      <c r="ET97" s="45"/>
      <c r="EU97" s="45"/>
      <c r="EV97" s="45"/>
      <c r="EW97" s="45"/>
      <c r="EX97" s="45"/>
      <c r="EY97" s="45"/>
      <c r="EZ97" s="24"/>
      <c r="FA97" s="24"/>
      <c r="FB97" s="24"/>
    </row>
    <row r="98">
      <c r="A98" s="13"/>
      <c r="B98" s="40">
        <v>1.0</v>
      </c>
      <c r="C98" s="50">
        <v>94.0</v>
      </c>
      <c r="D98" s="42" t="s">
        <v>133</v>
      </c>
      <c r="E98" s="43">
        <v>1.0</v>
      </c>
      <c r="F98" s="24"/>
      <c r="G98" s="43">
        <v>1.0</v>
      </c>
      <c r="H98" s="24"/>
      <c r="I98" s="24"/>
      <c r="J98" s="24"/>
      <c r="K98" s="24"/>
      <c r="L98" s="13"/>
      <c r="M98" s="24"/>
      <c r="N98" s="43">
        <v>1.0</v>
      </c>
      <c r="O98" s="24"/>
      <c r="P98" s="24"/>
      <c r="Q98" s="43">
        <v>0.0</v>
      </c>
      <c r="R98" s="43">
        <v>1.0</v>
      </c>
      <c r="S98" s="24"/>
      <c r="T98" s="24"/>
      <c r="U98" s="24"/>
      <c r="V98" s="43">
        <v>1.0</v>
      </c>
      <c r="W98" s="13"/>
      <c r="X98" s="24"/>
      <c r="Y98" s="24"/>
      <c r="Z98" s="24"/>
      <c r="AA98" s="24"/>
      <c r="AB98" s="43">
        <v>0.0</v>
      </c>
      <c r="AC98" s="24"/>
      <c r="AD98" s="43">
        <v>0.0</v>
      </c>
      <c r="AE98" s="24"/>
      <c r="AF98" s="13"/>
      <c r="AG98" s="43">
        <v>0.0</v>
      </c>
      <c r="AH98" s="43">
        <v>0.0</v>
      </c>
      <c r="AI98" s="24"/>
      <c r="AJ98" s="43">
        <v>0.0</v>
      </c>
      <c r="AK98" s="43">
        <v>0.0</v>
      </c>
      <c r="AL98" s="24"/>
      <c r="AM98" s="24"/>
      <c r="AN98" s="13"/>
      <c r="AO98" s="43">
        <v>0.0</v>
      </c>
      <c r="AP98" s="24"/>
      <c r="AQ98" s="24"/>
      <c r="AR98" s="24"/>
      <c r="AS98" s="24"/>
      <c r="AT98" s="24"/>
      <c r="AU98" s="43">
        <v>0.0</v>
      </c>
      <c r="AV98" s="43">
        <v>1.0</v>
      </c>
      <c r="AW98" s="13"/>
      <c r="AX98" s="43">
        <v>0.0</v>
      </c>
      <c r="AY98" s="24"/>
      <c r="AZ98" s="43">
        <v>1.0</v>
      </c>
      <c r="BA98" s="24"/>
      <c r="BB98" s="43">
        <v>1.0</v>
      </c>
      <c r="BC98" s="13"/>
      <c r="BD98" s="24"/>
      <c r="BE98" s="13"/>
      <c r="BF98" s="24"/>
      <c r="BG98" s="24"/>
      <c r="BH98" s="24"/>
      <c r="BI98" s="24"/>
      <c r="BJ98" s="24"/>
      <c r="BK98" s="24"/>
      <c r="BL98" s="43">
        <v>1.0</v>
      </c>
      <c r="BM98" s="43"/>
      <c r="BN98" s="24"/>
      <c r="BO98" s="24"/>
      <c r="BP98" s="24"/>
      <c r="BQ98" s="13"/>
      <c r="BR98" s="24"/>
      <c r="BS98" s="24"/>
      <c r="BT98" s="24"/>
      <c r="BU98" s="24"/>
      <c r="BV98" s="24"/>
      <c r="BW98" s="43">
        <v>1.0</v>
      </c>
      <c r="BX98" s="43">
        <v>1.0</v>
      </c>
      <c r="BY98" s="43">
        <v>1.0</v>
      </c>
      <c r="BZ98" s="43">
        <v>1.0</v>
      </c>
      <c r="CA98" s="24"/>
      <c r="CB98" s="24"/>
      <c r="CC98" s="24"/>
      <c r="CD98" s="24"/>
      <c r="CE98" s="13"/>
      <c r="CF98" s="24"/>
      <c r="CG98" s="24"/>
      <c r="CH98" s="24"/>
      <c r="CI98" s="43">
        <v>1.0</v>
      </c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13"/>
      <c r="CW98" s="43">
        <v>1.0</v>
      </c>
      <c r="CX98" s="24"/>
      <c r="CY98" s="24"/>
      <c r="CZ98" s="24"/>
      <c r="DA98" s="13"/>
      <c r="DB98" s="24"/>
      <c r="DC98" s="43">
        <v>1.0</v>
      </c>
      <c r="DD98" s="43">
        <v>0.0</v>
      </c>
      <c r="DE98" s="24"/>
      <c r="DF98" s="43">
        <v>1.0</v>
      </c>
      <c r="DG98" s="24"/>
      <c r="DH98" s="43">
        <v>1.0</v>
      </c>
      <c r="DI98" s="43">
        <v>1.0</v>
      </c>
      <c r="DJ98" s="24"/>
      <c r="DK98" s="24"/>
      <c r="DL98" s="24"/>
      <c r="DM98" s="13"/>
      <c r="DN98" s="24"/>
      <c r="DO98" s="24"/>
      <c r="DP98" s="13"/>
      <c r="DQ98" s="45"/>
      <c r="DR98" s="45"/>
      <c r="DS98" s="45"/>
      <c r="DT98" s="45"/>
      <c r="DU98" s="46">
        <v>1.0</v>
      </c>
      <c r="DV98" s="45"/>
      <c r="DW98" s="45"/>
      <c r="DX98" s="45"/>
      <c r="DY98" s="45"/>
      <c r="DZ98" s="45"/>
      <c r="EA98" s="46">
        <v>1.0</v>
      </c>
      <c r="EB98" s="47"/>
      <c r="EC98" s="17"/>
      <c r="ED98" s="51"/>
      <c r="EE98" s="46">
        <v>1.0</v>
      </c>
      <c r="EF98" s="45"/>
      <c r="EG98" s="45"/>
      <c r="EH98" s="46">
        <v>1.0</v>
      </c>
      <c r="EI98" s="45"/>
      <c r="EJ98" s="45"/>
      <c r="EK98" s="45"/>
      <c r="EL98" s="47"/>
      <c r="EM98" s="17"/>
      <c r="EN98" s="49"/>
      <c r="EO98" s="17"/>
      <c r="EP98" s="51"/>
      <c r="EQ98" s="45"/>
      <c r="ER98" s="45"/>
      <c r="ES98" s="45"/>
      <c r="ET98" s="45"/>
      <c r="EU98" s="45"/>
      <c r="EV98" s="45"/>
      <c r="EW98" s="45"/>
      <c r="EX98" s="45"/>
      <c r="EY98" s="45"/>
      <c r="EZ98" s="24"/>
      <c r="FA98" s="24"/>
      <c r="FB98" s="24"/>
    </row>
    <row r="99">
      <c r="A99" s="13"/>
      <c r="B99" s="40">
        <v>1.0</v>
      </c>
      <c r="C99" s="50">
        <v>95.0</v>
      </c>
      <c r="D99" s="42" t="s">
        <v>211</v>
      </c>
      <c r="E99" s="43">
        <v>1.0</v>
      </c>
      <c r="F99" s="24"/>
      <c r="G99" s="43">
        <v>1.0</v>
      </c>
      <c r="H99" s="24"/>
      <c r="I99" s="24"/>
      <c r="J99" s="24"/>
      <c r="K99" s="24"/>
      <c r="L99" s="13"/>
      <c r="M99" s="24"/>
      <c r="N99" s="43">
        <v>1.0</v>
      </c>
      <c r="O99" s="24"/>
      <c r="P99" s="24"/>
      <c r="Q99" s="43">
        <v>0.0</v>
      </c>
      <c r="R99" s="43">
        <v>1.0</v>
      </c>
      <c r="S99" s="24"/>
      <c r="T99" s="24"/>
      <c r="U99" s="24"/>
      <c r="V99" s="43">
        <v>1.0</v>
      </c>
      <c r="W99" s="13"/>
      <c r="X99" s="24"/>
      <c r="Y99" s="24"/>
      <c r="Z99" s="24"/>
      <c r="AA99" s="24"/>
      <c r="AB99" s="43">
        <v>0.0</v>
      </c>
      <c r="AC99" s="24"/>
      <c r="AD99" s="43">
        <v>0.0</v>
      </c>
      <c r="AE99" s="24"/>
      <c r="AF99" s="13"/>
      <c r="AG99" s="43">
        <v>0.0</v>
      </c>
      <c r="AH99" s="43">
        <v>0.0</v>
      </c>
      <c r="AI99" s="24"/>
      <c r="AJ99" s="43">
        <v>0.0</v>
      </c>
      <c r="AK99" s="43">
        <v>0.0</v>
      </c>
      <c r="AL99" s="24"/>
      <c r="AM99" s="24"/>
      <c r="AN99" s="13"/>
      <c r="AO99" s="43">
        <v>0.0</v>
      </c>
      <c r="AP99" s="24"/>
      <c r="AQ99" s="24"/>
      <c r="AR99" s="24"/>
      <c r="AS99" s="24"/>
      <c r="AT99" s="24"/>
      <c r="AU99" s="43">
        <v>0.0</v>
      </c>
      <c r="AV99" s="43">
        <v>1.0</v>
      </c>
      <c r="AW99" s="13"/>
      <c r="AX99" s="43">
        <v>0.0</v>
      </c>
      <c r="AY99" s="24"/>
      <c r="AZ99" s="43">
        <v>1.0</v>
      </c>
      <c r="BA99" s="24"/>
      <c r="BB99" s="43">
        <v>1.0</v>
      </c>
      <c r="BC99" s="13"/>
      <c r="BD99" s="24"/>
      <c r="BE99" s="13"/>
      <c r="BF99" s="24"/>
      <c r="BG99" s="24"/>
      <c r="BH99" s="24"/>
      <c r="BI99" s="24"/>
      <c r="BJ99" s="24"/>
      <c r="BK99" s="24"/>
      <c r="BL99" s="43">
        <v>1.0</v>
      </c>
      <c r="BM99" s="43"/>
      <c r="BN99" s="24"/>
      <c r="BO99" s="24"/>
      <c r="BP99" s="24"/>
      <c r="BQ99" s="13"/>
      <c r="BR99" s="24"/>
      <c r="BS99" s="24"/>
      <c r="BT99" s="24"/>
      <c r="BU99" s="24"/>
      <c r="BV99" s="24"/>
      <c r="BW99" s="43">
        <v>1.0</v>
      </c>
      <c r="BX99" s="43">
        <v>1.0</v>
      </c>
      <c r="BY99" s="43">
        <v>1.0</v>
      </c>
      <c r="BZ99" s="43">
        <v>1.0</v>
      </c>
      <c r="CA99" s="24"/>
      <c r="CB99" s="24"/>
      <c r="CC99" s="24"/>
      <c r="CD99" s="24"/>
      <c r="CE99" s="13"/>
      <c r="CF99" s="24"/>
      <c r="CG99" s="24"/>
      <c r="CH99" s="24"/>
      <c r="CI99" s="43">
        <v>1.0</v>
      </c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13"/>
      <c r="CW99" s="43">
        <v>1.0</v>
      </c>
      <c r="CX99" s="24"/>
      <c r="CY99" s="24"/>
      <c r="CZ99" s="24"/>
      <c r="DA99" s="13"/>
      <c r="DB99" s="24"/>
      <c r="DC99" s="43">
        <v>1.0</v>
      </c>
      <c r="DD99" s="43">
        <v>0.0</v>
      </c>
      <c r="DE99" s="24"/>
      <c r="DF99" s="43">
        <v>1.0</v>
      </c>
      <c r="DG99" s="24"/>
      <c r="DH99" s="43">
        <v>1.0</v>
      </c>
      <c r="DI99" s="43">
        <v>1.0</v>
      </c>
      <c r="DJ99" s="24"/>
      <c r="DK99" s="24"/>
      <c r="DL99" s="24"/>
      <c r="DM99" s="13"/>
      <c r="DN99" s="24"/>
      <c r="DO99" s="24"/>
      <c r="DP99" s="13"/>
      <c r="DQ99" s="45"/>
      <c r="DR99" s="45"/>
      <c r="DS99" s="45"/>
      <c r="DT99" s="45"/>
      <c r="DU99" s="46">
        <v>1.0</v>
      </c>
      <c r="DV99" s="45"/>
      <c r="DW99" s="45"/>
      <c r="DX99" s="45"/>
      <c r="DY99" s="45"/>
      <c r="DZ99" s="45"/>
      <c r="EA99" s="46">
        <v>1.0</v>
      </c>
      <c r="EB99" s="47"/>
      <c r="EC99" s="17"/>
      <c r="ED99" s="51"/>
      <c r="EE99" s="46">
        <v>1.0</v>
      </c>
      <c r="EF99" s="45"/>
      <c r="EG99" s="45"/>
      <c r="EH99" s="46">
        <v>1.0</v>
      </c>
      <c r="EI99" s="45"/>
      <c r="EJ99" s="45"/>
      <c r="EK99" s="45"/>
      <c r="EL99" s="47"/>
      <c r="EM99" s="17"/>
      <c r="EN99" s="49"/>
      <c r="EO99" s="17"/>
      <c r="EP99" s="51"/>
      <c r="EQ99" s="45"/>
      <c r="ER99" s="45"/>
      <c r="ES99" s="45"/>
      <c r="ET99" s="45"/>
      <c r="EU99" s="45"/>
      <c r="EV99" s="45"/>
      <c r="EW99" s="45"/>
      <c r="EX99" s="45"/>
      <c r="EY99" s="45"/>
      <c r="EZ99" s="24"/>
      <c r="FA99" s="24"/>
      <c r="FB99" s="24"/>
    </row>
    <row r="100">
      <c r="A100" s="13"/>
      <c r="B100" s="40">
        <v>1.0</v>
      </c>
      <c r="C100" s="50">
        <v>96.0</v>
      </c>
      <c r="D100" s="42" t="s">
        <v>212</v>
      </c>
      <c r="E100" s="43">
        <v>1.0</v>
      </c>
      <c r="F100" s="24"/>
      <c r="G100" s="43">
        <v>1.0</v>
      </c>
      <c r="H100" s="24"/>
      <c r="I100" s="24"/>
      <c r="J100" s="24"/>
      <c r="K100" s="24"/>
      <c r="L100" s="13"/>
      <c r="M100" s="24"/>
      <c r="N100" s="43">
        <v>1.0</v>
      </c>
      <c r="O100" s="24"/>
      <c r="P100" s="24"/>
      <c r="Q100" s="43">
        <v>0.0</v>
      </c>
      <c r="R100" s="43">
        <v>1.0</v>
      </c>
      <c r="S100" s="24"/>
      <c r="T100" s="24"/>
      <c r="U100" s="24"/>
      <c r="V100" s="43">
        <v>1.0</v>
      </c>
      <c r="W100" s="13"/>
      <c r="X100" s="24"/>
      <c r="Y100" s="24"/>
      <c r="Z100" s="24"/>
      <c r="AA100" s="24"/>
      <c r="AB100" s="43">
        <v>0.0</v>
      </c>
      <c r="AC100" s="24"/>
      <c r="AD100" s="43">
        <v>0.0</v>
      </c>
      <c r="AE100" s="24"/>
      <c r="AF100" s="13"/>
      <c r="AG100" s="43">
        <v>0.0</v>
      </c>
      <c r="AH100" s="43">
        <v>0.0</v>
      </c>
      <c r="AI100" s="24"/>
      <c r="AJ100" s="43">
        <v>0.0</v>
      </c>
      <c r="AK100" s="43">
        <v>0.0</v>
      </c>
      <c r="AL100" s="24"/>
      <c r="AM100" s="24"/>
      <c r="AN100" s="13"/>
      <c r="AO100" s="43">
        <v>0.0</v>
      </c>
      <c r="AP100" s="24"/>
      <c r="AQ100" s="24"/>
      <c r="AR100" s="24"/>
      <c r="AS100" s="24"/>
      <c r="AT100" s="24"/>
      <c r="AU100" s="43">
        <v>0.0</v>
      </c>
      <c r="AV100" s="43">
        <v>1.0</v>
      </c>
      <c r="AW100" s="13"/>
      <c r="AX100" s="43">
        <v>0.0</v>
      </c>
      <c r="AY100" s="24"/>
      <c r="AZ100" s="43">
        <v>1.0</v>
      </c>
      <c r="BA100" s="24"/>
      <c r="BB100" s="43">
        <v>1.0</v>
      </c>
      <c r="BC100" s="13"/>
      <c r="BD100" s="24"/>
      <c r="BE100" s="13"/>
      <c r="BF100" s="24"/>
      <c r="BG100" s="24"/>
      <c r="BH100" s="24"/>
      <c r="BI100" s="24"/>
      <c r="BJ100" s="24"/>
      <c r="BK100" s="24"/>
      <c r="BL100" s="43">
        <v>1.0</v>
      </c>
      <c r="BM100" s="43"/>
      <c r="BN100" s="24"/>
      <c r="BO100" s="24"/>
      <c r="BP100" s="24"/>
      <c r="BQ100" s="13"/>
      <c r="BR100" s="24"/>
      <c r="BS100" s="24"/>
      <c r="BT100" s="24"/>
      <c r="BU100" s="24"/>
      <c r="BV100" s="24"/>
      <c r="BW100" s="43">
        <v>1.0</v>
      </c>
      <c r="BX100" s="43">
        <v>1.0</v>
      </c>
      <c r="BY100" s="43">
        <v>1.0</v>
      </c>
      <c r="BZ100" s="43">
        <v>1.0</v>
      </c>
      <c r="CA100" s="24"/>
      <c r="CB100" s="24"/>
      <c r="CC100" s="24"/>
      <c r="CD100" s="24"/>
      <c r="CE100" s="13"/>
      <c r="CF100" s="24"/>
      <c r="CG100" s="24"/>
      <c r="CH100" s="24"/>
      <c r="CI100" s="43">
        <v>1.0</v>
      </c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13"/>
      <c r="CW100" s="43">
        <v>1.0</v>
      </c>
      <c r="CX100" s="24"/>
      <c r="CY100" s="24"/>
      <c r="CZ100" s="24"/>
      <c r="DA100" s="13"/>
      <c r="DB100" s="24"/>
      <c r="DC100" s="43">
        <v>1.0</v>
      </c>
      <c r="DD100" s="43">
        <v>0.0</v>
      </c>
      <c r="DE100" s="24"/>
      <c r="DF100" s="43">
        <v>1.0</v>
      </c>
      <c r="DG100" s="24"/>
      <c r="DH100" s="43">
        <v>1.0</v>
      </c>
      <c r="DI100" s="43">
        <v>1.0</v>
      </c>
      <c r="DJ100" s="24"/>
      <c r="DK100" s="24"/>
      <c r="DL100" s="24"/>
      <c r="DM100" s="13"/>
      <c r="DN100" s="24"/>
      <c r="DO100" s="24"/>
      <c r="DP100" s="13"/>
      <c r="DQ100" s="45"/>
      <c r="DR100" s="45"/>
      <c r="DS100" s="45"/>
      <c r="DT100" s="45"/>
      <c r="DU100" s="46">
        <v>1.0</v>
      </c>
      <c r="DV100" s="45"/>
      <c r="DW100" s="45"/>
      <c r="DX100" s="45"/>
      <c r="DY100" s="45"/>
      <c r="DZ100" s="45"/>
      <c r="EA100" s="46">
        <v>1.0</v>
      </c>
      <c r="EB100" s="47"/>
      <c r="EC100" s="17"/>
      <c r="ED100" s="51"/>
      <c r="EE100" s="46">
        <v>1.0</v>
      </c>
      <c r="EF100" s="45"/>
      <c r="EG100" s="45"/>
      <c r="EH100" s="46">
        <v>1.0</v>
      </c>
      <c r="EI100" s="45"/>
      <c r="EJ100" s="45"/>
      <c r="EK100" s="45"/>
      <c r="EL100" s="47"/>
      <c r="EM100" s="17"/>
      <c r="EN100" s="49"/>
      <c r="EO100" s="17"/>
      <c r="EP100" s="51"/>
      <c r="EQ100" s="45"/>
      <c r="ER100" s="45"/>
      <c r="ES100" s="45"/>
      <c r="ET100" s="45"/>
      <c r="EU100" s="45"/>
      <c r="EV100" s="45"/>
      <c r="EW100" s="45"/>
      <c r="EX100" s="45"/>
      <c r="EY100" s="45"/>
      <c r="EZ100" s="24"/>
      <c r="FA100" s="24"/>
      <c r="FB100" s="24"/>
    </row>
    <row r="101">
      <c r="A101" s="26"/>
      <c r="B101" s="40">
        <v>1.0</v>
      </c>
      <c r="C101" s="50">
        <v>97.0</v>
      </c>
      <c r="D101" s="52" t="s">
        <v>213</v>
      </c>
      <c r="E101" s="43">
        <v>1.0</v>
      </c>
      <c r="F101" s="24"/>
      <c r="G101" s="43">
        <v>1.0</v>
      </c>
      <c r="H101" s="24"/>
      <c r="I101" s="24"/>
      <c r="J101" s="24"/>
      <c r="K101" s="24"/>
      <c r="L101" s="13"/>
      <c r="M101" s="24"/>
      <c r="N101" s="43">
        <v>1.0</v>
      </c>
      <c r="O101" s="24"/>
      <c r="P101" s="24"/>
      <c r="Q101" s="43">
        <v>9.0</v>
      </c>
      <c r="R101" s="43">
        <v>1.0</v>
      </c>
      <c r="S101" s="24"/>
      <c r="T101" s="24"/>
      <c r="U101" s="24"/>
      <c r="V101" s="43">
        <v>1.0</v>
      </c>
      <c r="W101" s="13"/>
      <c r="X101" s="24"/>
      <c r="Y101" s="24"/>
      <c r="Z101" s="24"/>
      <c r="AA101" s="24"/>
      <c r="AB101" s="43">
        <v>9.0</v>
      </c>
      <c r="AC101" s="24"/>
      <c r="AD101" s="43">
        <v>9.0</v>
      </c>
      <c r="AE101" s="24"/>
      <c r="AF101" s="13"/>
      <c r="AG101" s="43">
        <v>9.0</v>
      </c>
      <c r="AH101" s="43">
        <v>9.0</v>
      </c>
      <c r="AI101" s="24"/>
      <c r="AJ101" s="43">
        <v>9.0</v>
      </c>
      <c r="AK101" s="43">
        <v>9.0</v>
      </c>
      <c r="AL101" s="24"/>
      <c r="AM101" s="24"/>
      <c r="AN101" s="13"/>
      <c r="AO101" s="43">
        <v>9.0</v>
      </c>
      <c r="AP101" s="24"/>
      <c r="AQ101" s="24"/>
      <c r="AR101" s="24"/>
      <c r="AS101" s="24"/>
      <c r="AT101" s="24"/>
      <c r="AU101" s="43">
        <v>9.0</v>
      </c>
      <c r="AV101" s="43">
        <v>1.0</v>
      </c>
      <c r="AW101" s="13"/>
      <c r="AX101" s="43">
        <v>9.0</v>
      </c>
      <c r="AY101" s="24"/>
      <c r="AZ101" s="43">
        <v>1.0</v>
      </c>
      <c r="BA101" s="24"/>
      <c r="BB101" s="43">
        <v>1.0</v>
      </c>
      <c r="BC101" s="13"/>
      <c r="BD101" s="24"/>
      <c r="BE101" s="13"/>
      <c r="BF101" s="24"/>
      <c r="BG101" s="24"/>
      <c r="BH101" s="24"/>
      <c r="BI101" s="24"/>
      <c r="BJ101" s="24"/>
      <c r="BK101" s="24"/>
      <c r="BL101" s="43">
        <v>1.0</v>
      </c>
      <c r="BM101" s="43"/>
      <c r="BN101" s="24"/>
      <c r="BO101" s="24"/>
      <c r="BP101" s="24"/>
      <c r="BQ101" s="13"/>
      <c r="BR101" s="24"/>
      <c r="BS101" s="24"/>
      <c r="BT101" s="24"/>
      <c r="BU101" s="24"/>
      <c r="BV101" s="24"/>
      <c r="BW101" s="43">
        <v>1.0</v>
      </c>
      <c r="BX101" s="43">
        <v>1.0</v>
      </c>
      <c r="BY101" s="43">
        <v>1.0</v>
      </c>
      <c r="BZ101" s="43">
        <v>1.0</v>
      </c>
      <c r="CA101" s="24"/>
      <c r="CB101" s="24"/>
      <c r="CC101" s="24"/>
      <c r="CD101" s="24"/>
      <c r="CE101" s="13"/>
      <c r="CF101" s="24"/>
      <c r="CG101" s="24"/>
      <c r="CH101" s="24"/>
      <c r="CI101" s="43">
        <v>1.0</v>
      </c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13"/>
      <c r="CW101" s="43">
        <v>1.0</v>
      </c>
      <c r="CX101" s="24"/>
      <c r="CY101" s="24"/>
      <c r="CZ101" s="24"/>
      <c r="DA101" s="13"/>
      <c r="DB101" s="24"/>
      <c r="DC101" s="43">
        <v>1.0</v>
      </c>
      <c r="DD101" s="43">
        <v>9.0</v>
      </c>
      <c r="DE101" s="24"/>
      <c r="DF101" s="43">
        <v>1.0</v>
      </c>
      <c r="DG101" s="24"/>
      <c r="DH101" s="43">
        <v>1.0</v>
      </c>
      <c r="DI101" s="43">
        <v>1.0</v>
      </c>
      <c r="DJ101" s="24"/>
      <c r="DK101" s="24"/>
      <c r="DL101" s="24"/>
      <c r="DM101" s="13"/>
      <c r="DN101" s="24"/>
      <c r="DO101" s="24"/>
      <c r="DP101" s="13"/>
      <c r="DQ101" s="45"/>
      <c r="DR101" s="45"/>
      <c r="DS101" s="45"/>
      <c r="DT101" s="45"/>
      <c r="DU101" s="46">
        <v>1.0</v>
      </c>
      <c r="DV101" s="45"/>
      <c r="DW101" s="45"/>
      <c r="DX101" s="45"/>
      <c r="DY101" s="45"/>
      <c r="DZ101" s="45"/>
      <c r="EA101" s="46">
        <v>1.0</v>
      </c>
      <c r="EB101" s="47"/>
      <c r="EC101" s="17"/>
      <c r="ED101" s="51"/>
      <c r="EE101" s="46">
        <v>1.0</v>
      </c>
      <c r="EF101" s="45"/>
      <c r="EG101" s="45"/>
      <c r="EH101" s="46">
        <v>1.0</v>
      </c>
      <c r="EI101" s="45"/>
      <c r="EJ101" s="45"/>
      <c r="EK101" s="45"/>
      <c r="EL101" s="47"/>
      <c r="EM101" s="17"/>
      <c r="EN101" s="49"/>
      <c r="EO101" s="17"/>
      <c r="EP101" s="51"/>
      <c r="EQ101" s="45"/>
      <c r="ER101" s="45"/>
      <c r="ES101" s="45"/>
      <c r="ET101" s="45"/>
      <c r="EU101" s="45"/>
      <c r="EV101" s="45"/>
      <c r="EW101" s="45"/>
      <c r="EX101" s="45"/>
      <c r="EY101" s="45"/>
      <c r="EZ101" s="24"/>
      <c r="FA101" s="24"/>
      <c r="FB101" s="24"/>
    </row>
    <row r="102">
      <c r="A102" s="39" t="s">
        <v>214</v>
      </c>
      <c r="B102" s="40">
        <v>1.0</v>
      </c>
      <c r="C102" s="50">
        <v>98.0</v>
      </c>
      <c r="D102" s="42" t="s">
        <v>215</v>
      </c>
      <c r="E102" s="24"/>
      <c r="F102" s="24"/>
      <c r="G102" s="24"/>
      <c r="H102" s="24"/>
      <c r="I102" s="24"/>
      <c r="J102" s="24"/>
      <c r="K102" s="24"/>
      <c r="L102" s="13"/>
      <c r="M102" s="24"/>
      <c r="N102" s="24"/>
      <c r="O102" s="43">
        <v>1.0</v>
      </c>
      <c r="P102" s="43">
        <v>1.0</v>
      </c>
      <c r="Q102" s="43">
        <v>0.0</v>
      </c>
      <c r="R102" s="24"/>
      <c r="S102" s="43">
        <v>1.0</v>
      </c>
      <c r="T102" s="24"/>
      <c r="U102" s="24"/>
      <c r="V102" s="24"/>
      <c r="W102" s="13"/>
      <c r="X102" s="24"/>
      <c r="Y102" s="24"/>
      <c r="Z102" s="43">
        <v>1.0</v>
      </c>
      <c r="AA102" s="24"/>
      <c r="AB102" s="43">
        <v>0.0</v>
      </c>
      <c r="AC102" s="24"/>
      <c r="AD102" s="43">
        <v>0.0</v>
      </c>
      <c r="AE102" s="24"/>
      <c r="AF102" s="13"/>
      <c r="AG102" s="43">
        <v>0.0</v>
      </c>
      <c r="AH102" s="43">
        <v>0.0</v>
      </c>
      <c r="AI102" s="24"/>
      <c r="AJ102" s="43">
        <v>0.0</v>
      </c>
      <c r="AK102" s="43">
        <v>0.0</v>
      </c>
      <c r="AL102" s="24"/>
      <c r="AM102" s="24"/>
      <c r="AN102" s="13"/>
      <c r="AO102" s="43">
        <v>0.0</v>
      </c>
      <c r="AP102" s="43">
        <v>1.0</v>
      </c>
      <c r="AQ102" s="24"/>
      <c r="AR102" s="24"/>
      <c r="AS102" s="24"/>
      <c r="AT102" s="24"/>
      <c r="AU102" s="43">
        <v>0.0</v>
      </c>
      <c r="AV102" s="24"/>
      <c r="AW102" s="13"/>
      <c r="AX102" s="43">
        <v>0.0</v>
      </c>
      <c r="AY102" s="43">
        <v>1.0</v>
      </c>
      <c r="AZ102" s="24"/>
      <c r="BA102" s="24"/>
      <c r="BB102" s="24"/>
      <c r="BC102" s="13"/>
      <c r="BD102" s="24"/>
      <c r="BE102" s="13"/>
      <c r="BF102" s="24"/>
      <c r="BG102" s="24"/>
      <c r="BH102" s="24"/>
      <c r="BI102" s="24"/>
      <c r="BJ102" s="24"/>
      <c r="BK102" s="24"/>
      <c r="BL102" s="24"/>
      <c r="BM102" s="24"/>
      <c r="BN102" s="24"/>
      <c r="BO102" s="43">
        <v>1.0</v>
      </c>
      <c r="BP102" s="24"/>
      <c r="BQ102" s="13"/>
      <c r="BR102" s="43">
        <v>1.0</v>
      </c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13"/>
      <c r="CF102" s="24"/>
      <c r="CG102" s="24"/>
      <c r="CH102" s="43">
        <v>1.0</v>
      </c>
      <c r="CI102" s="24"/>
      <c r="CJ102" s="24"/>
      <c r="CK102" s="24"/>
      <c r="CL102" s="43">
        <v>1.0</v>
      </c>
      <c r="CM102" s="24"/>
      <c r="CN102" s="24"/>
      <c r="CO102" s="24"/>
      <c r="CP102" s="24"/>
      <c r="CQ102" s="24"/>
      <c r="CR102" s="24"/>
      <c r="CS102" s="24"/>
      <c r="CT102" s="24"/>
      <c r="CU102" s="43">
        <v>1.0</v>
      </c>
      <c r="CV102" s="13"/>
      <c r="CW102" s="24"/>
      <c r="CX102" s="43">
        <v>1.0</v>
      </c>
      <c r="CY102" s="24"/>
      <c r="CZ102" s="24"/>
      <c r="DA102" s="13"/>
      <c r="DB102" s="24"/>
      <c r="DC102" s="24"/>
      <c r="DD102" s="43">
        <v>0.0</v>
      </c>
      <c r="DE102" s="43">
        <v>1.0</v>
      </c>
      <c r="DF102" s="24"/>
      <c r="DG102" s="43">
        <v>1.0</v>
      </c>
      <c r="DH102" s="24"/>
      <c r="DI102" s="24"/>
      <c r="DJ102" s="24"/>
      <c r="DK102" s="24"/>
      <c r="DL102" s="24"/>
      <c r="DM102" s="13"/>
      <c r="DN102" s="24"/>
      <c r="DO102" s="43">
        <v>1.0</v>
      </c>
      <c r="DP102" s="13"/>
      <c r="DQ102" s="45"/>
      <c r="DR102" s="45"/>
      <c r="DS102" s="45"/>
      <c r="DT102" s="45"/>
      <c r="DU102" s="45"/>
      <c r="DV102" s="45"/>
      <c r="DW102" s="45"/>
      <c r="DX102" s="45"/>
      <c r="DY102" s="46">
        <v>1.0</v>
      </c>
      <c r="DZ102" s="45"/>
      <c r="EA102" s="45"/>
      <c r="EB102" s="69">
        <v>1.0</v>
      </c>
      <c r="EC102" s="17"/>
      <c r="ED102" s="51"/>
      <c r="EE102" s="45"/>
      <c r="EF102" s="45"/>
      <c r="EG102" s="46">
        <v>1.0</v>
      </c>
      <c r="EH102" s="45"/>
      <c r="EI102" s="45"/>
      <c r="EJ102" s="45"/>
      <c r="EK102" s="45"/>
      <c r="EL102" s="69">
        <v>1.0</v>
      </c>
      <c r="EM102" s="17"/>
      <c r="EN102" s="49"/>
      <c r="EO102" s="17"/>
      <c r="EP102" s="51"/>
      <c r="EQ102" s="45"/>
      <c r="ER102" s="45"/>
      <c r="ES102" s="45"/>
      <c r="ET102" s="45"/>
      <c r="EU102" s="45"/>
      <c r="EV102" s="45"/>
      <c r="EW102" s="45"/>
      <c r="EX102" s="45"/>
      <c r="EY102" s="45"/>
      <c r="EZ102" s="24"/>
      <c r="FA102" s="24"/>
      <c r="FB102" s="24"/>
    </row>
    <row r="103">
      <c r="A103" s="13"/>
      <c r="B103" s="40">
        <v>1.0</v>
      </c>
      <c r="C103" s="50">
        <v>99.0</v>
      </c>
      <c r="D103" s="42" t="s">
        <v>216</v>
      </c>
      <c r="E103" s="24"/>
      <c r="F103" s="24"/>
      <c r="G103" s="24"/>
      <c r="H103" s="24"/>
      <c r="I103" s="24"/>
      <c r="J103" s="24"/>
      <c r="K103" s="24"/>
      <c r="L103" s="13"/>
      <c r="M103" s="24"/>
      <c r="N103" s="24"/>
      <c r="O103" s="43">
        <v>1.0</v>
      </c>
      <c r="P103" s="43">
        <v>1.0</v>
      </c>
      <c r="Q103" s="43">
        <v>0.0</v>
      </c>
      <c r="R103" s="24"/>
      <c r="S103" s="43">
        <v>1.0</v>
      </c>
      <c r="T103" s="24"/>
      <c r="U103" s="24"/>
      <c r="V103" s="24"/>
      <c r="W103" s="13"/>
      <c r="X103" s="24"/>
      <c r="Y103" s="24"/>
      <c r="Z103" s="43">
        <v>1.0</v>
      </c>
      <c r="AA103" s="24"/>
      <c r="AB103" s="43">
        <v>0.0</v>
      </c>
      <c r="AC103" s="24"/>
      <c r="AD103" s="43">
        <v>0.0</v>
      </c>
      <c r="AE103" s="24"/>
      <c r="AF103" s="13"/>
      <c r="AG103" s="43">
        <v>0.0</v>
      </c>
      <c r="AH103" s="43">
        <v>0.0</v>
      </c>
      <c r="AI103" s="24"/>
      <c r="AJ103" s="43">
        <v>0.0</v>
      </c>
      <c r="AK103" s="43">
        <v>0.0</v>
      </c>
      <c r="AL103" s="24"/>
      <c r="AM103" s="24"/>
      <c r="AN103" s="13"/>
      <c r="AO103" s="43">
        <v>0.0</v>
      </c>
      <c r="AP103" s="43">
        <v>1.0</v>
      </c>
      <c r="AQ103" s="24"/>
      <c r="AR103" s="24"/>
      <c r="AS103" s="24"/>
      <c r="AT103" s="24"/>
      <c r="AU103" s="43">
        <v>0.0</v>
      </c>
      <c r="AV103" s="24"/>
      <c r="AW103" s="13"/>
      <c r="AX103" s="43">
        <v>0.0</v>
      </c>
      <c r="AY103" s="43">
        <v>1.0</v>
      </c>
      <c r="AZ103" s="24"/>
      <c r="BA103" s="24"/>
      <c r="BB103" s="24"/>
      <c r="BC103" s="13"/>
      <c r="BD103" s="24"/>
      <c r="BE103" s="13"/>
      <c r="BF103" s="24"/>
      <c r="BG103" s="24"/>
      <c r="BH103" s="24"/>
      <c r="BI103" s="24"/>
      <c r="BJ103" s="24"/>
      <c r="BK103" s="24"/>
      <c r="BL103" s="24"/>
      <c r="BM103" s="24"/>
      <c r="BN103" s="24"/>
      <c r="BO103" s="43">
        <v>1.0</v>
      </c>
      <c r="BP103" s="24"/>
      <c r="BQ103" s="13"/>
      <c r="BR103" s="43">
        <v>1.0</v>
      </c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13"/>
      <c r="CF103" s="24"/>
      <c r="CG103" s="24"/>
      <c r="CH103" s="43">
        <v>1.0</v>
      </c>
      <c r="CI103" s="24"/>
      <c r="CJ103" s="24"/>
      <c r="CK103" s="24"/>
      <c r="CL103" s="43">
        <v>1.0</v>
      </c>
      <c r="CM103" s="24"/>
      <c r="CN103" s="24"/>
      <c r="CO103" s="24"/>
      <c r="CP103" s="24"/>
      <c r="CQ103" s="24"/>
      <c r="CR103" s="24"/>
      <c r="CS103" s="24"/>
      <c r="CT103" s="24"/>
      <c r="CU103" s="43">
        <v>1.0</v>
      </c>
      <c r="CV103" s="13"/>
      <c r="CW103" s="24"/>
      <c r="CX103" s="43">
        <v>1.0</v>
      </c>
      <c r="CY103" s="24"/>
      <c r="CZ103" s="24"/>
      <c r="DA103" s="13"/>
      <c r="DB103" s="24"/>
      <c r="DC103" s="24"/>
      <c r="DD103" s="43">
        <v>0.0</v>
      </c>
      <c r="DE103" s="43">
        <v>1.0</v>
      </c>
      <c r="DF103" s="24"/>
      <c r="DG103" s="43">
        <v>1.0</v>
      </c>
      <c r="DH103" s="24"/>
      <c r="DI103" s="24"/>
      <c r="DJ103" s="24"/>
      <c r="DK103" s="24"/>
      <c r="DL103" s="24"/>
      <c r="DM103" s="13"/>
      <c r="DN103" s="24"/>
      <c r="DO103" s="43">
        <v>1.0</v>
      </c>
      <c r="DP103" s="13"/>
      <c r="DQ103" s="45"/>
      <c r="DR103" s="45"/>
      <c r="DS103" s="45"/>
      <c r="DT103" s="45"/>
      <c r="DU103" s="45"/>
      <c r="DV103" s="45"/>
      <c r="DW103" s="45"/>
      <c r="DX103" s="45"/>
      <c r="DY103" s="46">
        <v>1.0</v>
      </c>
      <c r="DZ103" s="45"/>
      <c r="EA103" s="45"/>
      <c r="EB103" s="69">
        <v>1.0</v>
      </c>
      <c r="EC103" s="17"/>
      <c r="ED103" s="51"/>
      <c r="EE103" s="45"/>
      <c r="EF103" s="45"/>
      <c r="EG103" s="46">
        <v>1.0</v>
      </c>
      <c r="EH103" s="45"/>
      <c r="EI103" s="45"/>
      <c r="EJ103" s="45"/>
      <c r="EK103" s="45"/>
      <c r="EL103" s="69">
        <v>1.0</v>
      </c>
      <c r="EM103" s="17"/>
      <c r="EN103" s="49"/>
      <c r="EO103" s="17"/>
      <c r="EP103" s="51"/>
      <c r="EQ103" s="45"/>
      <c r="ER103" s="45"/>
      <c r="ES103" s="45"/>
      <c r="ET103" s="45"/>
      <c r="EU103" s="45"/>
      <c r="EV103" s="45"/>
      <c r="EW103" s="45"/>
      <c r="EX103" s="45"/>
      <c r="EY103" s="45"/>
      <c r="EZ103" s="24"/>
      <c r="FA103" s="24"/>
      <c r="FB103" s="24"/>
    </row>
    <row r="104">
      <c r="A104" s="13"/>
      <c r="B104" s="40">
        <v>1.0</v>
      </c>
      <c r="C104" s="50">
        <v>100.0</v>
      </c>
      <c r="D104" s="42" t="s">
        <v>217</v>
      </c>
      <c r="E104" s="24"/>
      <c r="F104" s="24"/>
      <c r="G104" s="24"/>
      <c r="H104" s="24"/>
      <c r="I104" s="24"/>
      <c r="J104" s="24"/>
      <c r="K104" s="24"/>
      <c r="L104" s="13"/>
      <c r="M104" s="24"/>
      <c r="N104" s="24"/>
      <c r="O104" s="43">
        <v>1.0</v>
      </c>
      <c r="P104" s="43">
        <v>1.0</v>
      </c>
      <c r="Q104" s="43">
        <v>0.0</v>
      </c>
      <c r="R104" s="24"/>
      <c r="S104" s="43">
        <v>1.0</v>
      </c>
      <c r="T104" s="24"/>
      <c r="U104" s="24"/>
      <c r="V104" s="24"/>
      <c r="W104" s="13"/>
      <c r="X104" s="24"/>
      <c r="Y104" s="24"/>
      <c r="Z104" s="43">
        <v>1.0</v>
      </c>
      <c r="AA104" s="24"/>
      <c r="AB104" s="43">
        <v>0.0</v>
      </c>
      <c r="AC104" s="24"/>
      <c r="AD104" s="43">
        <v>0.0</v>
      </c>
      <c r="AE104" s="24"/>
      <c r="AF104" s="13"/>
      <c r="AG104" s="43">
        <v>0.0</v>
      </c>
      <c r="AH104" s="43">
        <v>0.0</v>
      </c>
      <c r="AI104" s="24"/>
      <c r="AJ104" s="43">
        <v>0.0</v>
      </c>
      <c r="AK104" s="43">
        <v>0.0</v>
      </c>
      <c r="AL104" s="24"/>
      <c r="AM104" s="24"/>
      <c r="AN104" s="13"/>
      <c r="AO104" s="43">
        <v>0.0</v>
      </c>
      <c r="AP104" s="43">
        <v>1.0</v>
      </c>
      <c r="AQ104" s="24"/>
      <c r="AR104" s="24"/>
      <c r="AS104" s="24"/>
      <c r="AT104" s="24"/>
      <c r="AU104" s="43">
        <v>0.0</v>
      </c>
      <c r="AV104" s="24"/>
      <c r="AW104" s="13"/>
      <c r="AX104" s="43">
        <v>0.0</v>
      </c>
      <c r="AY104" s="43">
        <v>1.0</v>
      </c>
      <c r="AZ104" s="24"/>
      <c r="BA104" s="24"/>
      <c r="BB104" s="24"/>
      <c r="BC104" s="13"/>
      <c r="BD104" s="24"/>
      <c r="BE104" s="13"/>
      <c r="BF104" s="24"/>
      <c r="BG104" s="24"/>
      <c r="BH104" s="24"/>
      <c r="BI104" s="24"/>
      <c r="BJ104" s="24"/>
      <c r="BK104" s="24"/>
      <c r="BL104" s="24"/>
      <c r="BM104" s="24"/>
      <c r="BN104" s="24"/>
      <c r="BO104" s="43">
        <v>1.0</v>
      </c>
      <c r="BP104" s="24"/>
      <c r="BQ104" s="13"/>
      <c r="BR104" s="43">
        <v>1.0</v>
      </c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13"/>
      <c r="CF104" s="24"/>
      <c r="CG104" s="24"/>
      <c r="CH104" s="43">
        <v>1.0</v>
      </c>
      <c r="CI104" s="24"/>
      <c r="CJ104" s="24"/>
      <c r="CK104" s="24"/>
      <c r="CL104" s="43">
        <v>1.0</v>
      </c>
      <c r="CM104" s="24"/>
      <c r="CN104" s="24"/>
      <c r="CO104" s="24"/>
      <c r="CP104" s="24"/>
      <c r="CQ104" s="24"/>
      <c r="CR104" s="24"/>
      <c r="CS104" s="24"/>
      <c r="CT104" s="24"/>
      <c r="CU104" s="43">
        <v>1.0</v>
      </c>
      <c r="CV104" s="13"/>
      <c r="CW104" s="24"/>
      <c r="CX104" s="43">
        <v>1.0</v>
      </c>
      <c r="CY104" s="24"/>
      <c r="CZ104" s="24"/>
      <c r="DA104" s="13"/>
      <c r="DB104" s="24"/>
      <c r="DC104" s="24"/>
      <c r="DD104" s="43">
        <v>0.0</v>
      </c>
      <c r="DE104" s="43">
        <v>1.0</v>
      </c>
      <c r="DF104" s="24"/>
      <c r="DG104" s="43">
        <v>1.0</v>
      </c>
      <c r="DH104" s="24"/>
      <c r="DI104" s="24"/>
      <c r="DJ104" s="24"/>
      <c r="DK104" s="24"/>
      <c r="DL104" s="24"/>
      <c r="DM104" s="13"/>
      <c r="DN104" s="24"/>
      <c r="DO104" s="43">
        <v>1.0</v>
      </c>
      <c r="DP104" s="13"/>
      <c r="DQ104" s="45"/>
      <c r="DR104" s="45"/>
      <c r="DS104" s="45"/>
      <c r="DT104" s="45"/>
      <c r="DU104" s="45"/>
      <c r="DV104" s="45"/>
      <c r="DW104" s="45"/>
      <c r="DX104" s="45"/>
      <c r="DY104" s="46">
        <v>1.0</v>
      </c>
      <c r="DZ104" s="45"/>
      <c r="EA104" s="45"/>
      <c r="EB104" s="69">
        <v>1.0</v>
      </c>
      <c r="EC104" s="17"/>
      <c r="ED104" s="51"/>
      <c r="EE104" s="45"/>
      <c r="EF104" s="45"/>
      <c r="EG104" s="46">
        <v>1.0</v>
      </c>
      <c r="EH104" s="45"/>
      <c r="EI104" s="45"/>
      <c r="EJ104" s="45"/>
      <c r="EK104" s="45"/>
      <c r="EL104" s="69">
        <v>1.0</v>
      </c>
      <c r="EM104" s="17"/>
      <c r="EN104" s="49"/>
      <c r="EO104" s="17"/>
      <c r="EP104" s="51"/>
      <c r="EQ104" s="45"/>
      <c r="ER104" s="45"/>
      <c r="ES104" s="45"/>
      <c r="ET104" s="45"/>
      <c r="EU104" s="45"/>
      <c r="EV104" s="45"/>
      <c r="EW104" s="45"/>
      <c r="EX104" s="45"/>
      <c r="EY104" s="45"/>
      <c r="EZ104" s="24"/>
      <c r="FA104" s="24"/>
      <c r="FB104" s="24"/>
    </row>
    <row r="105">
      <c r="A105" s="13"/>
      <c r="B105" s="40">
        <v>1.0</v>
      </c>
      <c r="C105" s="50">
        <v>101.0</v>
      </c>
      <c r="D105" s="42" t="s">
        <v>218</v>
      </c>
      <c r="E105" s="24"/>
      <c r="F105" s="24"/>
      <c r="G105" s="24"/>
      <c r="H105" s="24"/>
      <c r="I105" s="24"/>
      <c r="J105" s="24"/>
      <c r="K105" s="24"/>
      <c r="L105" s="13"/>
      <c r="M105" s="24"/>
      <c r="N105" s="24"/>
      <c r="O105" s="43">
        <v>1.0</v>
      </c>
      <c r="P105" s="43">
        <v>1.0</v>
      </c>
      <c r="Q105" s="43">
        <v>0.0</v>
      </c>
      <c r="R105" s="24"/>
      <c r="S105" s="43">
        <v>1.0</v>
      </c>
      <c r="T105" s="24"/>
      <c r="U105" s="24"/>
      <c r="V105" s="24"/>
      <c r="W105" s="13"/>
      <c r="X105" s="24"/>
      <c r="Y105" s="24"/>
      <c r="Z105" s="43">
        <v>1.0</v>
      </c>
      <c r="AA105" s="24"/>
      <c r="AB105" s="43">
        <v>0.0</v>
      </c>
      <c r="AC105" s="24"/>
      <c r="AD105" s="43">
        <v>0.0</v>
      </c>
      <c r="AE105" s="24"/>
      <c r="AF105" s="13"/>
      <c r="AG105" s="43">
        <v>0.0</v>
      </c>
      <c r="AH105" s="43">
        <v>0.0</v>
      </c>
      <c r="AI105" s="24"/>
      <c r="AJ105" s="43">
        <v>0.0</v>
      </c>
      <c r="AK105" s="43">
        <v>0.0</v>
      </c>
      <c r="AL105" s="24"/>
      <c r="AM105" s="24"/>
      <c r="AN105" s="13"/>
      <c r="AO105" s="43">
        <v>0.0</v>
      </c>
      <c r="AP105" s="43">
        <v>1.0</v>
      </c>
      <c r="AQ105" s="24"/>
      <c r="AR105" s="24"/>
      <c r="AS105" s="24"/>
      <c r="AT105" s="24"/>
      <c r="AU105" s="43">
        <v>0.0</v>
      </c>
      <c r="AV105" s="24"/>
      <c r="AW105" s="13"/>
      <c r="AX105" s="43">
        <v>0.0</v>
      </c>
      <c r="AY105" s="43">
        <v>1.0</v>
      </c>
      <c r="AZ105" s="24"/>
      <c r="BA105" s="24"/>
      <c r="BB105" s="24"/>
      <c r="BC105" s="13"/>
      <c r="BD105" s="24"/>
      <c r="BE105" s="13"/>
      <c r="BF105" s="24"/>
      <c r="BG105" s="24"/>
      <c r="BH105" s="24"/>
      <c r="BI105" s="24"/>
      <c r="BJ105" s="24"/>
      <c r="BK105" s="24"/>
      <c r="BL105" s="24"/>
      <c r="BM105" s="24"/>
      <c r="BN105" s="24"/>
      <c r="BO105" s="43">
        <v>1.0</v>
      </c>
      <c r="BP105" s="24"/>
      <c r="BQ105" s="13"/>
      <c r="BR105" s="43">
        <v>1.0</v>
      </c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13"/>
      <c r="CF105" s="24"/>
      <c r="CG105" s="24"/>
      <c r="CH105" s="43">
        <v>1.0</v>
      </c>
      <c r="CI105" s="24"/>
      <c r="CJ105" s="24"/>
      <c r="CK105" s="24"/>
      <c r="CL105" s="43">
        <v>1.0</v>
      </c>
      <c r="CM105" s="24"/>
      <c r="CN105" s="24"/>
      <c r="CO105" s="24"/>
      <c r="CP105" s="24"/>
      <c r="CQ105" s="24"/>
      <c r="CR105" s="24"/>
      <c r="CS105" s="24"/>
      <c r="CT105" s="24"/>
      <c r="CU105" s="43">
        <v>1.0</v>
      </c>
      <c r="CV105" s="13"/>
      <c r="CW105" s="24"/>
      <c r="CX105" s="43">
        <v>1.0</v>
      </c>
      <c r="CY105" s="24"/>
      <c r="CZ105" s="24"/>
      <c r="DA105" s="13"/>
      <c r="DB105" s="24"/>
      <c r="DC105" s="24"/>
      <c r="DD105" s="43">
        <v>0.0</v>
      </c>
      <c r="DE105" s="43">
        <v>1.0</v>
      </c>
      <c r="DF105" s="24"/>
      <c r="DG105" s="43">
        <v>1.0</v>
      </c>
      <c r="DH105" s="24"/>
      <c r="DI105" s="24"/>
      <c r="DJ105" s="24"/>
      <c r="DK105" s="24"/>
      <c r="DL105" s="24"/>
      <c r="DM105" s="13"/>
      <c r="DN105" s="24"/>
      <c r="DO105" s="43">
        <v>1.0</v>
      </c>
      <c r="DP105" s="13"/>
      <c r="DQ105" s="45"/>
      <c r="DR105" s="45"/>
      <c r="DS105" s="45"/>
      <c r="DT105" s="45"/>
      <c r="DU105" s="45"/>
      <c r="DV105" s="45"/>
      <c r="DW105" s="45"/>
      <c r="DX105" s="45"/>
      <c r="DY105" s="46">
        <v>1.0</v>
      </c>
      <c r="DZ105" s="45"/>
      <c r="EA105" s="45"/>
      <c r="EB105" s="69">
        <v>1.0</v>
      </c>
      <c r="EC105" s="17"/>
      <c r="ED105" s="51"/>
      <c r="EE105" s="45"/>
      <c r="EF105" s="45"/>
      <c r="EG105" s="46">
        <v>1.0</v>
      </c>
      <c r="EH105" s="45"/>
      <c r="EI105" s="45"/>
      <c r="EJ105" s="45"/>
      <c r="EK105" s="45"/>
      <c r="EL105" s="69">
        <v>1.0</v>
      </c>
      <c r="EM105" s="17"/>
      <c r="EN105" s="49"/>
      <c r="EO105" s="17"/>
      <c r="EP105" s="51"/>
      <c r="EQ105" s="45"/>
      <c r="ER105" s="45"/>
      <c r="ES105" s="45"/>
      <c r="ET105" s="45"/>
      <c r="EU105" s="45"/>
      <c r="EV105" s="45"/>
      <c r="EW105" s="45"/>
      <c r="EX105" s="45"/>
      <c r="EY105" s="45"/>
      <c r="EZ105" s="24"/>
      <c r="FA105" s="24"/>
      <c r="FB105" s="24"/>
    </row>
    <row r="106">
      <c r="A106" s="13"/>
      <c r="B106" s="40">
        <v>1.0</v>
      </c>
      <c r="C106" s="50">
        <v>102.0</v>
      </c>
      <c r="D106" s="42" t="s">
        <v>219</v>
      </c>
      <c r="E106" s="24"/>
      <c r="F106" s="24"/>
      <c r="G106" s="24"/>
      <c r="H106" s="24"/>
      <c r="I106" s="24"/>
      <c r="J106" s="24"/>
      <c r="K106" s="24"/>
      <c r="L106" s="13"/>
      <c r="M106" s="24"/>
      <c r="N106" s="24"/>
      <c r="O106" s="43">
        <v>1.0</v>
      </c>
      <c r="P106" s="43">
        <v>1.0</v>
      </c>
      <c r="Q106" s="43">
        <v>0.0</v>
      </c>
      <c r="R106" s="24"/>
      <c r="S106" s="43">
        <v>1.0</v>
      </c>
      <c r="T106" s="24"/>
      <c r="U106" s="24"/>
      <c r="V106" s="24"/>
      <c r="W106" s="13"/>
      <c r="X106" s="24"/>
      <c r="Y106" s="24"/>
      <c r="Z106" s="43">
        <v>1.0</v>
      </c>
      <c r="AA106" s="24"/>
      <c r="AB106" s="43">
        <v>0.0</v>
      </c>
      <c r="AC106" s="24"/>
      <c r="AD106" s="43">
        <v>0.0</v>
      </c>
      <c r="AE106" s="24"/>
      <c r="AF106" s="13"/>
      <c r="AG106" s="43">
        <v>0.0</v>
      </c>
      <c r="AH106" s="43">
        <v>0.0</v>
      </c>
      <c r="AI106" s="24"/>
      <c r="AJ106" s="43">
        <v>0.0</v>
      </c>
      <c r="AK106" s="43">
        <v>0.0</v>
      </c>
      <c r="AL106" s="24"/>
      <c r="AM106" s="24"/>
      <c r="AN106" s="13"/>
      <c r="AO106" s="43">
        <v>0.0</v>
      </c>
      <c r="AP106" s="43">
        <v>1.0</v>
      </c>
      <c r="AQ106" s="24"/>
      <c r="AR106" s="24"/>
      <c r="AS106" s="24"/>
      <c r="AT106" s="24"/>
      <c r="AU106" s="43">
        <v>0.0</v>
      </c>
      <c r="AV106" s="24"/>
      <c r="AW106" s="13"/>
      <c r="AX106" s="43">
        <v>0.0</v>
      </c>
      <c r="AY106" s="43">
        <v>1.0</v>
      </c>
      <c r="AZ106" s="24"/>
      <c r="BA106" s="24"/>
      <c r="BB106" s="24"/>
      <c r="BC106" s="13"/>
      <c r="BD106" s="24"/>
      <c r="BE106" s="13"/>
      <c r="BF106" s="24"/>
      <c r="BG106" s="24"/>
      <c r="BH106" s="24"/>
      <c r="BI106" s="24"/>
      <c r="BJ106" s="24"/>
      <c r="BK106" s="24"/>
      <c r="BL106" s="24"/>
      <c r="BM106" s="24"/>
      <c r="BN106" s="24"/>
      <c r="BO106" s="43">
        <v>1.0</v>
      </c>
      <c r="BP106" s="24"/>
      <c r="BQ106" s="13"/>
      <c r="BR106" s="43">
        <v>1.0</v>
      </c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13"/>
      <c r="CF106" s="24"/>
      <c r="CG106" s="24"/>
      <c r="CH106" s="43">
        <v>1.0</v>
      </c>
      <c r="CI106" s="24"/>
      <c r="CJ106" s="24"/>
      <c r="CK106" s="24"/>
      <c r="CL106" s="43">
        <v>1.0</v>
      </c>
      <c r="CM106" s="24"/>
      <c r="CN106" s="24"/>
      <c r="CO106" s="24"/>
      <c r="CP106" s="24"/>
      <c r="CQ106" s="24"/>
      <c r="CR106" s="24"/>
      <c r="CS106" s="24"/>
      <c r="CT106" s="24"/>
      <c r="CU106" s="43">
        <v>1.0</v>
      </c>
      <c r="CV106" s="13"/>
      <c r="CW106" s="24"/>
      <c r="CX106" s="43">
        <v>1.0</v>
      </c>
      <c r="CY106" s="24"/>
      <c r="CZ106" s="24"/>
      <c r="DA106" s="13"/>
      <c r="DB106" s="24"/>
      <c r="DC106" s="24"/>
      <c r="DD106" s="43">
        <v>0.0</v>
      </c>
      <c r="DE106" s="43">
        <v>1.0</v>
      </c>
      <c r="DF106" s="24"/>
      <c r="DG106" s="43">
        <v>1.0</v>
      </c>
      <c r="DH106" s="24"/>
      <c r="DI106" s="24"/>
      <c r="DJ106" s="24"/>
      <c r="DK106" s="24"/>
      <c r="DL106" s="24"/>
      <c r="DM106" s="13"/>
      <c r="DN106" s="24"/>
      <c r="DO106" s="43">
        <v>1.0</v>
      </c>
      <c r="DP106" s="13"/>
      <c r="DQ106" s="45"/>
      <c r="DR106" s="45"/>
      <c r="DS106" s="45"/>
      <c r="DT106" s="45"/>
      <c r="DU106" s="45"/>
      <c r="DV106" s="45"/>
      <c r="DW106" s="45"/>
      <c r="DX106" s="45"/>
      <c r="DY106" s="46">
        <v>1.0</v>
      </c>
      <c r="DZ106" s="45"/>
      <c r="EA106" s="45"/>
      <c r="EB106" s="69">
        <v>1.0</v>
      </c>
      <c r="EC106" s="17"/>
      <c r="ED106" s="51"/>
      <c r="EE106" s="45"/>
      <c r="EF106" s="45"/>
      <c r="EG106" s="46">
        <v>1.0</v>
      </c>
      <c r="EH106" s="45"/>
      <c r="EI106" s="45"/>
      <c r="EJ106" s="45"/>
      <c r="EK106" s="45"/>
      <c r="EL106" s="69">
        <v>1.0</v>
      </c>
      <c r="EM106" s="17"/>
      <c r="EN106" s="49"/>
      <c r="EO106" s="17"/>
      <c r="EP106" s="51"/>
      <c r="EQ106" s="45"/>
      <c r="ER106" s="45"/>
      <c r="ES106" s="45"/>
      <c r="ET106" s="45"/>
      <c r="EU106" s="45"/>
      <c r="EV106" s="45"/>
      <c r="EW106" s="45"/>
      <c r="EX106" s="45"/>
      <c r="EY106" s="45"/>
      <c r="EZ106" s="24"/>
      <c r="FA106" s="24"/>
      <c r="FB106" s="24"/>
    </row>
    <row r="107">
      <c r="A107" s="13"/>
      <c r="B107" s="40">
        <v>1.0</v>
      </c>
      <c r="C107" s="41">
        <v>103.0</v>
      </c>
      <c r="D107" s="42" t="s">
        <v>220</v>
      </c>
      <c r="E107" s="24"/>
      <c r="F107" s="24"/>
      <c r="G107" s="24"/>
      <c r="H107" s="24"/>
      <c r="I107" s="24"/>
      <c r="J107" s="24"/>
      <c r="K107" s="24"/>
      <c r="L107" s="13"/>
      <c r="M107" s="24"/>
      <c r="N107" s="24"/>
      <c r="O107" s="43">
        <v>1.0</v>
      </c>
      <c r="P107" s="43">
        <v>1.0</v>
      </c>
      <c r="Q107" s="43">
        <v>1.0</v>
      </c>
      <c r="R107" s="24"/>
      <c r="S107" s="43">
        <v>1.0</v>
      </c>
      <c r="T107" s="24"/>
      <c r="U107" s="24"/>
      <c r="V107" s="24"/>
      <c r="W107" s="13"/>
      <c r="X107" s="24"/>
      <c r="Y107" s="24"/>
      <c r="Z107" s="43">
        <v>1.0</v>
      </c>
      <c r="AA107" s="24"/>
      <c r="AB107" s="43">
        <v>1.0</v>
      </c>
      <c r="AC107" s="24"/>
      <c r="AD107" s="43">
        <v>1.0</v>
      </c>
      <c r="AE107" s="24"/>
      <c r="AF107" s="13"/>
      <c r="AG107" s="43">
        <v>1.0</v>
      </c>
      <c r="AH107" s="43">
        <v>1.0</v>
      </c>
      <c r="AI107" s="24"/>
      <c r="AJ107" s="43">
        <v>1.0</v>
      </c>
      <c r="AK107" s="43">
        <v>1.0</v>
      </c>
      <c r="AL107" s="24"/>
      <c r="AM107" s="24"/>
      <c r="AN107" s="13"/>
      <c r="AO107" s="43">
        <v>1.0</v>
      </c>
      <c r="AP107" s="43">
        <v>1.0</v>
      </c>
      <c r="AQ107" s="24"/>
      <c r="AR107" s="24"/>
      <c r="AS107" s="24"/>
      <c r="AT107" s="24"/>
      <c r="AU107" s="43">
        <v>1.0</v>
      </c>
      <c r="AV107" s="24"/>
      <c r="AW107" s="13"/>
      <c r="AX107" s="43">
        <v>1.0</v>
      </c>
      <c r="AY107" s="43">
        <v>1.0</v>
      </c>
      <c r="AZ107" s="24"/>
      <c r="BA107" s="24"/>
      <c r="BB107" s="24"/>
      <c r="BC107" s="13"/>
      <c r="BD107" s="24"/>
      <c r="BE107" s="13"/>
      <c r="BF107" s="24"/>
      <c r="BG107" s="24"/>
      <c r="BH107" s="24"/>
      <c r="BI107" s="24"/>
      <c r="BJ107" s="24"/>
      <c r="BK107" s="24"/>
      <c r="BL107" s="24"/>
      <c r="BM107" s="24"/>
      <c r="BN107" s="24"/>
      <c r="BO107" s="43">
        <v>1.0</v>
      </c>
      <c r="BP107" s="24"/>
      <c r="BQ107" s="13"/>
      <c r="BR107" s="43">
        <v>1.0</v>
      </c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13"/>
      <c r="CF107" s="24"/>
      <c r="CG107" s="24"/>
      <c r="CH107" s="43">
        <v>1.0</v>
      </c>
      <c r="CI107" s="24"/>
      <c r="CJ107" s="24"/>
      <c r="CK107" s="24"/>
      <c r="CL107" s="43">
        <v>1.0</v>
      </c>
      <c r="CM107" s="24"/>
      <c r="CN107" s="24"/>
      <c r="CO107" s="24"/>
      <c r="CP107" s="24"/>
      <c r="CQ107" s="24"/>
      <c r="CR107" s="24"/>
      <c r="CS107" s="24"/>
      <c r="CT107" s="24"/>
      <c r="CU107" s="43">
        <v>1.0</v>
      </c>
      <c r="CV107" s="13"/>
      <c r="CW107" s="24"/>
      <c r="CX107" s="43">
        <v>1.0</v>
      </c>
      <c r="CY107" s="24"/>
      <c r="CZ107" s="24"/>
      <c r="DA107" s="13"/>
      <c r="DB107" s="24"/>
      <c r="DC107" s="24"/>
      <c r="DD107" s="43">
        <v>1.0</v>
      </c>
      <c r="DE107" s="43">
        <v>1.0</v>
      </c>
      <c r="DF107" s="24"/>
      <c r="DG107" s="43">
        <v>1.0</v>
      </c>
      <c r="DH107" s="24"/>
      <c r="DI107" s="24"/>
      <c r="DJ107" s="24"/>
      <c r="DK107" s="24"/>
      <c r="DL107" s="24"/>
      <c r="DM107" s="13"/>
      <c r="DN107" s="24"/>
      <c r="DO107" s="43">
        <v>1.0</v>
      </c>
      <c r="DP107" s="13"/>
      <c r="DQ107" s="45"/>
      <c r="DR107" s="45"/>
      <c r="DS107" s="45"/>
      <c r="DT107" s="45"/>
      <c r="DU107" s="45"/>
      <c r="DV107" s="45"/>
      <c r="DW107" s="45"/>
      <c r="DX107" s="45"/>
      <c r="DY107" s="46">
        <v>1.0</v>
      </c>
      <c r="DZ107" s="45"/>
      <c r="EA107" s="45"/>
      <c r="EB107" s="69">
        <v>1.0</v>
      </c>
      <c r="EC107" s="17"/>
      <c r="ED107" s="51"/>
      <c r="EE107" s="45"/>
      <c r="EF107" s="45"/>
      <c r="EG107" s="46">
        <v>1.0</v>
      </c>
      <c r="EH107" s="45"/>
      <c r="EI107" s="45"/>
      <c r="EJ107" s="45"/>
      <c r="EK107" s="45"/>
      <c r="EL107" s="69">
        <v>1.0</v>
      </c>
      <c r="EM107" s="17"/>
      <c r="EN107" s="49"/>
      <c r="EO107" s="17"/>
      <c r="EP107" s="51"/>
      <c r="EQ107" s="45"/>
      <c r="ER107" s="45"/>
      <c r="ES107" s="45"/>
      <c r="ET107" s="45"/>
      <c r="EU107" s="45"/>
      <c r="EV107" s="45"/>
      <c r="EW107" s="45"/>
      <c r="EX107" s="45"/>
      <c r="EY107" s="45"/>
      <c r="EZ107" s="24"/>
      <c r="FA107" s="24"/>
      <c r="FB107" s="24"/>
    </row>
    <row r="108">
      <c r="A108" s="13"/>
      <c r="B108" s="40">
        <v>1.0</v>
      </c>
      <c r="C108" s="41">
        <v>104.0</v>
      </c>
      <c r="D108" s="42" t="s">
        <v>221</v>
      </c>
      <c r="E108" s="24"/>
      <c r="F108" s="24"/>
      <c r="G108" s="24"/>
      <c r="H108" s="24"/>
      <c r="I108" s="24"/>
      <c r="J108" s="24"/>
      <c r="K108" s="24"/>
      <c r="L108" s="13"/>
      <c r="M108" s="24"/>
      <c r="N108" s="24"/>
      <c r="O108" s="43">
        <v>1.0</v>
      </c>
      <c r="P108" s="43">
        <v>1.0</v>
      </c>
      <c r="Q108" s="43">
        <v>1.0</v>
      </c>
      <c r="R108" s="24"/>
      <c r="S108" s="43">
        <v>1.0</v>
      </c>
      <c r="T108" s="24"/>
      <c r="U108" s="24"/>
      <c r="V108" s="24"/>
      <c r="W108" s="13"/>
      <c r="X108" s="24"/>
      <c r="Y108" s="24"/>
      <c r="Z108" s="43">
        <v>1.0</v>
      </c>
      <c r="AA108" s="24"/>
      <c r="AB108" s="43">
        <v>1.0</v>
      </c>
      <c r="AC108" s="24"/>
      <c r="AD108" s="43">
        <v>1.0</v>
      </c>
      <c r="AE108" s="24"/>
      <c r="AF108" s="13"/>
      <c r="AG108" s="43">
        <v>1.0</v>
      </c>
      <c r="AH108" s="43">
        <v>1.0</v>
      </c>
      <c r="AI108" s="24"/>
      <c r="AJ108" s="43">
        <v>1.0</v>
      </c>
      <c r="AK108" s="43">
        <v>1.0</v>
      </c>
      <c r="AL108" s="24"/>
      <c r="AM108" s="24"/>
      <c r="AN108" s="13"/>
      <c r="AO108" s="43">
        <v>1.0</v>
      </c>
      <c r="AP108" s="43">
        <v>1.0</v>
      </c>
      <c r="AQ108" s="24"/>
      <c r="AR108" s="24"/>
      <c r="AS108" s="24"/>
      <c r="AT108" s="24"/>
      <c r="AU108" s="43">
        <v>1.0</v>
      </c>
      <c r="AV108" s="24"/>
      <c r="AW108" s="13"/>
      <c r="AX108" s="43">
        <v>1.0</v>
      </c>
      <c r="AY108" s="43">
        <v>1.0</v>
      </c>
      <c r="AZ108" s="24"/>
      <c r="BA108" s="24"/>
      <c r="BB108" s="24"/>
      <c r="BC108" s="13"/>
      <c r="BD108" s="24"/>
      <c r="BE108" s="13"/>
      <c r="BF108" s="24"/>
      <c r="BG108" s="24"/>
      <c r="BH108" s="24"/>
      <c r="BI108" s="24"/>
      <c r="BJ108" s="24"/>
      <c r="BK108" s="24"/>
      <c r="BL108" s="24"/>
      <c r="BM108" s="24"/>
      <c r="BN108" s="24"/>
      <c r="BO108" s="43">
        <v>1.0</v>
      </c>
      <c r="BP108" s="24"/>
      <c r="BQ108" s="13"/>
      <c r="BR108" s="43">
        <v>1.0</v>
      </c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13"/>
      <c r="CF108" s="24"/>
      <c r="CG108" s="24"/>
      <c r="CH108" s="43">
        <v>1.0</v>
      </c>
      <c r="CI108" s="24"/>
      <c r="CJ108" s="24"/>
      <c r="CK108" s="24"/>
      <c r="CL108" s="43">
        <v>1.0</v>
      </c>
      <c r="CM108" s="24"/>
      <c r="CN108" s="24"/>
      <c r="CO108" s="24"/>
      <c r="CP108" s="24"/>
      <c r="CQ108" s="24"/>
      <c r="CR108" s="24"/>
      <c r="CS108" s="24"/>
      <c r="CT108" s="24"/>
      <c r="CU108" s="43">
        <v>1.0</v>
      </c>
      <c r="CV108" s="13"/>
      <c r="CW108" s="24"/>
      <c r="CX108" s="43">
        <v>1.0</v>
      </c>
      <c r="CY108" s="24"/>
      <c r="CZ108" s="24"/>
      <c r="DA108" s="13"/>
      <c r="DB108" s="24"/>
      <c r="DC108" s="24"/>
      <c r="DD108" s="43">
        <v>1.0</v>
      </c>
      <c r="DE108" s="43">
        <v>1.0</v>
      </c>
      <c r="DF108" s="24"/>
      <c r="DG108" s="43">
        <v>1.0</v>
      </c>
      <c r="DH108" s="24"/>
      <c r="DI108" s="24"/>
      <c r="DJ108" s="24"/>
      <c r="DK108" s="24"/>
      <c r="DL108" s="24"/>
      <c r="DM108" s="13"/>
      <c r="DN108" s="24"/>
      <c r="DO108" s="43">
        <v>1.0</v>
      </c>
      <c r="DP108" s="13"/>
      <c r="DQ108" s="45"/>
      <c r="DR108" s="45"/>
      <c r="DS108" s="45"/>
      <c r="DT108" s="45"/>
      <c r="DU108" s="45"/>
      <c r="DV108" s="45"/>
      <c r="DW108" s="45"/>
      <c r="DX108" s="45"/>
      <c r="DY108" s="46">
        <v>1.0</v>
      </c>
      <c r="DZ108" s="45"/>
      <c r="EA108" s="45"/>
      <c r="EB108" s="69">
        <v>1.0</v>
      </c>
      <c r="EC108" s="17"/>
      <c r="ED108" s="51"/>
      <c r="EE108" s="45"/>
      <c r="EF108" s="45"/>
      <c r="EG108" s="46">
        <v>1.0</v>
      </c>
      <c r="EH108" s="45"/>
      <c r="EI108" s="45"/>
      <c r="EJ108" s="45"/>
      <c r="EK108" s="45"/>
      <c r="EL108" s="69">
        <v>1.0</v>
      </c>
      <c r="EM108" s="17"/>
      <c r="EN108" s="49"/>
      <c r="EO108" s="17"/>
      <c r="EP108" s="51"/>
      <c r="EQ108" s="45"/>
      <c r="ER108" s="45"/>
      <c r="ES108" s="45"/>
      <c r="ET108" s="45"/>
      <c r="EU108" s="45"/>
      <c r="EV108" s="45"/>
      <c r="EW108" s="45"/>
      <c r="EX108" s="45"/>
      <c r="EY108" s="45"/>
      <c r="EZ108" s="24"/>
      <c r="FA108" s="24"/>
      <c r="FB108" s="24"/>
    </row>
    <row r="109">
      <c r="A109" s="13"/>
      <c r="B109" s="40">
        <v>1.0</v>
      </c>
      <c r="C109" s="41">
        <v>105.0</v>
      </c>
      <c r="D109" s="42" t="s">
        <v>222</v>
      </c>
      <c r="E109" s="24"/>
      <c r="F109" s="24"/>
      <c r="G109" s="24"/>
      <c r="H109" s="24"/>
      <c r="I109" s="24"/>
      <c r="J109" s="24"/>
      <c r="K109" s="24"/>
      <c r="L109" s="13"/>
      <c r="M109" s="24"/>
      <c r="N109" s="24"/>
      <c r="O109" s="43">
        <v>1.0</v>
      </c>
      <c r="P109" s="43">
        <v>1.0</v>
      </c>
      <c r="Q109" s="43">
        <v>1.0</v>
      </c>
      <c r="R109" s="24"/>
      <c r="S109" s="43">
        <v>1.0</v>
      </c>
      <c r="T109" s="24"/>
      <c r="U109" s="24"/>
      <c r="V109" s="24"/>
      <c r="W109" s="13"/>
      <c r="X109" s="24"/>
      <c r="Y109" s="24"/>
      <c r="Z109" s="43">
        <v>1.0</v>
      </c>
      <c r="AA109" s="24"/>
      <c r="AB109" s="43">
        <v>1.0</v>
      </c>
      <c r="AC109" s="24"/>
      <c r="AD109" s="43">
        <v>1.0</v>
      </c>
      <c r="AE109" s="24"/>
      <c r="AF109" s="13"/>
      <c r="AG109" s="43">
        <v>1.0</v>
      </c>
      <c r="AH109" s="43">
        <v>1.0</v>
      </c>
      <c r="AI109" s="24"/>
      <c r="AJ109" s="43">
        <v>1.0</v>
      </c>
      <c r="AK109" s="43">
        <v>1.0</v>
      </c>
      <c r="AL109" s="24"/>
      <c r="AM109" s="24"/>
      <c r="AN109" s="13"/>
      <c r="AO109" s="43">
        <v>1.0</v>
      </c>
      <c r="AP109" s="43">
        <v>1.0</v>
      </c>
      <c r="AQ109" s="24"/>
      <c r="AR109" s="24"/>
      <c r="AS109" s="24"/>
      <c r="AT109" s="24"/>
      <c r="AU109" s="43">
        <v>1.0</v>
      </c>
      <c r="AV109" s="24"/>
      <c r="AW109" s="13"/>
      <c r="AX109" s="43">
        <v>1.0</v>
      </c>
      <c r="AY109" s="43">
        <v>1.0</v>
      </c>
      <c r="AZ109" s="24"/>
      <c r="BA109" s="24"/>
      <c r="BB109" s="24"/>
      <c r="BC109" s="13"/>
      <c r="BD109" s="24"/>
      <c r="BE109" s="13"/>
      <c r="BF109" s="24"/>
      <c r="BG109" s="24"/>
      <c r="BH109" s="24"/>
      <c r="BI109" s="24"/>
      <c r="BJ109" s="24"/>
      <c r="BK109" s="24"/>
      <c r="BL109" s="24"/>
      <c r="BM109" s="24"/>
      <c r="BN109" s="24"/>
      <c r="BO109" s="43">
        <v>1.0</v>
      </c>
      <c r="BP109" s="24"/>
      <c r="BQ109" s="13"/>
      <c r="BR109" s="43">
        <v>1.0</v>
      </c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13"/>
      <c r="CF109" s="24"/>
      <c r="CG109" s="24"/>
      <c r="CH109" s="43">
        <v>1.0</v>
      </c>
      <c r="CI109" s="24"/>
      <c r="CJ109" s="24"/>
      <c r="CK109" s="24"/>
      <c r="CL109" s="43">
        <v>1.0</v>
      </c>
      <c r="CM109" s="24"/>
      <c r="CN109" s="24"/>
      <c r="CO109" s="24"/>
      <c r="CP109" s="24"/>
      <c r="CQ109" s="24"/>
      <c r="CR109" s="24"/>
      <c r="CS109" s="24"/>
      <c r="CT109" s="24"/>
      <c r="CU109" s="43">
        <v>1.0</v>
      </c>
      <c r="CV109" s="13"/>
      <c r="CW109" s="24"/>
      <c r="CX109" s="43">
        <v>1.0</v>
      </c>
      <c r="CY109" s="24"/>
      <c r="CZ109" s="24"/>
      <c r="DA109" s="13"/>
      <c r="DB109" s="24"/>
      <c r="DC109" s="24"/>
      <c r="DD109" s="43">
        <v>1.0</v>
      </c>
      <c r="DE109" s="43">
        <v>1.0</v>
      </c>
      <c r="DF109" s="24"/>
      <c r="DG109" s="43">
        <v>1.0</v>
      </c>
      <c r="DH109" s="24"/>
      <c r="DI109" s="24"/>
      <c r="DJ109" s="24"/>
      <c r="DK109" s="24"/>
      <c r="DL109" s="24"/>
      <c r="DM109" s="13"/>
      <c r="DN109" s="24"/>
      <c r="DO109" s="43">
        <v>1.0</v>
      </c>
      <c r="DP109" s="13"/>
      <c r="DQ109" s="45"/>
      <c r="DR109" s="45"/>
      <c r="DS109" s="45"/>
      <c r="DT109" s="45"/>
      <c r="DU109" s="45"/>
      <c r="DV109" s="45"/>
      <c r="DW109" s="45"/>
      <c r="DX109" s="45"/>
      <c r="DY109" s="46">
        <v>1.0</v>
      </c>
      <c r="DZ109" s="45"/>
      <c r="EA109" s="45"/>
      <c r="EB109" s="69">
        <v>1.0</v>
      </c>
      <c r="EC109" s="17"/>
      <c r="ED109" s="51"/>
      <c r="EE109" s="45"/>
      <c r="EF109" s="45"/>
      <c r="EG109" s="46">
        <v>1.0</v>
      </c>
      <c r="EH109" s="45"/>
      <c r="EI109" s="45"/>
      <c r="EJ109" s="45"/>
      <c r="EK109" s="45"/>
      <c r="EL109" s="69">
        <v>1.0</v>
      </c>
      <c r="EM109" s="17"/>
      <c r="EN109" s="49"/>
      <c r="EO109" s="17"/>
      <c r="EP109" s="51"/>
      <c r="EQ109" s="45"/>
      <c r="ER109" s="45"/>
      <c r="ES109" s="45"/>
      <c r="ET109" s="45"/>
      <c r="EU109" s="45"/>
      <c r="EV109" s="45"/>
      <c r="EW109" s="45"/>
      <c r="EX109" s="45"/>
      <c r="EY109" s="45"/>
      <c r="EZ109" s="24"/>
      <c r="FA109" s="24"/>
      <c r="FB109" s="24"/>
    </row>
    <row r="110">
      <c r="A110" s="13"/>
      <c r="B110" s="40">
        <v>1.0</v>
      </c>
      <c r="C110" s="41">
        <v>106.0</v>
      </c>
      <c r="D110" s="55" t="s">
        <v>223</v>
      </c>
      <c r="E110" s="24"/>
      <c r="F110" s="24"/>
      <c r="G110" s="24"/>
      <c r="H110" s="24"/>
      <c r="I110" s="24"/>
      <c r="J110" s="24"/>
      <c r="K110" s="24"/>
      <c r="L110" s="13"/>
      <c r="M110" s="24"/>
      <c r="N110" s="24"/>
      <c r="O110" s="43">
        <v>1.0</v>
      </c>
      <c r="P110" s="43">
        <v>1.0</v>
      </c>
      <c r="Q110" s="43">
        <v>1.0</v>
      </c>
      <c r="R110" s="24"/>
      <c r="S110" s="43">
        <v>1.0</v>
      </c>
      <c r="T110" s="24"/>
      <c r="U110" s="24"/>
      <c r="V110" s="24"/>
      <c r="W110" s="13"/>
      <c r="X110" s="24"/>
      <c r="Y110" s="24"/>
      <c r="Z110" s="43">
        <v>1.0</v>
      </c>
      <c r="AA110" s="24"/>
      <c r="AB110" s="43">
        <v>1.0</v>
      </c>
      <c r="AC110" s="24"/>
      <c r="AD110" s="43">
        <v>1.0</v>
      </c>
      <c r="AE110" s="24"/>
      <c r="AF110" s="13"/>
      <c r="AG110" s="43">
        <v>1.0</v>
      </c>
      <c r="AH110" s="43">
        <v>1.0</v>
      </c>
      <c r="AI110" s="24"/>
      <c r="AJ110" s="43">
        <v>1.0</v>
      </c>
      <c r="AK110" s="43">
        <v>1.0</v>
      </c>
      <c r="AL110" s="24"/>
      <c r="AM110" s="24"/>
      <c r="AN110" s="13"/>
      <c r="AO110" s="43">
        <v>1.0</v>
      </c>
      <c r="AP110" s="43">
        <v>1.0</v>
      </c>
      <c r="AQ110" s="24"/>
      <c r="AR110" s="24"/>
      <c r="AS110" s="24"/>
      <c r="AT110" s="24"/>
      <c r="AU110" s="43">
        <v>1.0</v>
      </c>
      <c r="AV110" s="24"/>
      <c r="AW110" s="13"/>
      <c r="AX110" s="43">
        <v>1.0</v>
      </c>
      <c r="AY110" s="43">
        <v>1.0</v>
      </c>
      <c r="AZ110" s="24"/>
      <c r="BA110" s="24"/>
      <c r="BB110" s="24"/>
      <c r="BC110" s="13"/>
      <c r="BD110" s="24"/>
      <c r="BE110" s="13"/>
      <c r="BF110" s="24"/>
      <c r="BG110" s="24"/>
      <c r="BH110" s="24"/>
      <c r="BI110" s="24"/>
      <c r="BJ110" s="24"/>
      <c r="BK110" s="24"/>
      <c r="BL110" s="24"/>
      <c r="BM110" s="24"/>
      <c r="BN110" s="24"/>
      <c r="BO110" s="43">
        <v>1.0</v>
      </c>
      <c r="BP110" s="24"/>
      <c r="BQ110" s="13"/>
      <c r="BR110" s="43">
        <v>1.0</v>
      </c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13"/>
      <c r="CF110" s="24"/>
      <c r="CG110" s="24"/>
      <c r="CH110" s="43">
        <v>1.0</v>
      </c>
      <c r="CI110" s="24"/>
      <c r="CJ110" s="24"/>
      <c r="CK110" s="24"/>
      <c r="CL110" s="43">
        <v>1.0</v>
      </c>
      <c r="CM110" s="24"/>
      <c r="CN110" s="24"/>
      <c r="CO110" s="24"/>
      <c r="CP110" s="24"/>
      <c r="CQ110" s="24"/>
      <c r="CR110" s="24"/>
      <c r="CS110" s="24"/>
      <c r="CT110" s="24"/>
      <c r="CU110" s="43">
        <v>1.0</v>
      </c>
      <c r="CV110" s="13"/>
      <c r="CW110" s="24"/>
      <c r="CX110" s="43">
        <v>1.0</v>
      </c>
      <c r="CY110" s="24"/>
      <c r="CZ110" s="24"/>
      <c r="DA110" s="13"/>
      <c r="DB110" s="24"/>
      <c r="DC110" s="24"/>
      <c r="DD110" s="43">
        <v>1.0</v>
      </c>
      <c r="DE110" s="43">
        <v>1.0</v>
      </c>
      <c r="DF110" s="24"/>
      <c r="DG110" s="43">
        <v>1.0</v>
      </c>
      <c r="DH110" s="24"/>
      <c r="DI110" s="24"/>
      <c r="DJ110" s="24"/>
      <c r="DK110" s="24"/>
      <c r="DL110" s="24"/>
      <c r="DM110" s="13"/>
      <c r="DN110" s="24"/>
      <c r="DO110" s="43">
        <v>1.0</v>
      </c>
      <c r="DP110" s="13"/>
      <c r="DQ110" s="45"/>
      <c r="DR110" s="45"/>
      <c r="DS110" s="45"/>
      <c r="DT110" s="45"/>
      <c r="DU110" s="45"/>
      <c r="DV110" s="45"/>
      <c r="DW110" s="45"/>
      <c r="DX110" s="45"/>
      <c r="DY110" s="46">
        <v>1.0</v>
      </c>
      <c r="DZ110" s="45"/>
      <c r="EA110" s="45"/>
      <c r="EB110" s="69">
        <v>1.0</v>
      </c>
      <c r="EC110" s="17"/>
      <c r="ED110" s="51"/>
      <c r="EE110" s="45"/>
      <c r="EF110" s="45"/>
      <c r="EG110" s="46">
        <v>1.0</v>
      </c>
      <c r="EH110" s="45"/>
      <c r="EI110" s="45"/>
      <c r="EJ110" s="45"/>
      <c r="EK110" s="45"/>
      <c r="EL110" s="69">
        <v>1.0</v>
      </c>
      <c r="EM110" s="17"/>
      <c r="EN110" s="49"/>
      <c r="EO110" s="17"/>
      <c r="EP110" s="51"/>
      <c r="EQ110" s="45"/>
      <c r="ER110" s="45"/>
      <c r="ES110" s="45"/>
      <c r="ET110" s="45"/>
      <c r="EU110" s="45"/>
      <c r="EV110" s="45"/>
      <c r="EW110" s="45"/>
      <c r="EX110" s="45"/>
      <c r="EY110" s="45"/>
      <c r="EZ110" s="24"/>
      <c r="FA110" s="24"/>
      <c r="FB110" s="24"/>
    </row>
    <row r="111">
      <c r="A111" s="13"/>
      <c r="B111" s="40">
        <v>1.0</v>
      </c>
      <c r="C111" s="41">
        <v>107.0</v>
      </c>
      <c r="D111" s="55" t="s">
        <v>224</v>
      </c>
      <c r="E111" s="24"/>
      <c r="F111" s="24"/>
      <c r="G111" s="24"/>
      <c r="H111" s="24"/>
      <c r="I111" s="24"/>
      <c r="J111" s="24"/>
      <c r="K111" s="24"/>
      <c r="L111" s="13"/>
      <c r="M111" s="24"/>
      <c r="N111" s="24"/>
      <c r="O111" s="43">
        <v>1.0</v>
      </c>
      <c r="P111" s="43">
        <v>1.0</v>
      </c>
      <c r="Q111" s="43">
        <v>1.0</v>
      </c>
      <c r="R111" s="24"/>
      <c r="S111" s="43">
        <v>1.0</v>
      </c>
      <c r="T111" s="24"/>
      <c r="U111" s="24"/>
      <c r="V111" s="24"/>
      <c r="W111" s="13"/>
      <c r="X111" s="24"/>
      <c r="Y111" s="24"/>
      <c r="Z111" s="43">
        <v>1.0</v>
      </c>
      <c r="AA111" s="24"/>
      <c r="AB111" s="43">
        <v>1.0</v>
      </c>
      <c r="AC111" s="24"/>
      <c r="AD111" s="43">
        <v>1.0</v>
      </c>
      <c r="AE111" s="24"/>
      <c r="AF111" s="13"/>
      <c r="AG111" s="43">
        <v>1.0</v>
      </c>
      <c r="AH111" s="43">
        <v>1.0</v>
      </c>
      <c r="AI111" s="24"/>
      <c r="AJ111" s="43">
        <v>1.0</v>
      </c>
      <c r="AK111" s="43">
        <v>1.0</v>
      </c>
      <c r="AL111" s="24"/>
      <c r="AM111" s="24"/>
      <c r="AN111" s="13"/>
      <c r="AO111" s="43">
        <v>1.0</v>
      </c>
      <c r="AP111" s="43">
        <v>1.0</v>
      </c>
      <c r="AQ111" s="24"/>
      <c r="AR111" s="24"/>
      <c r="AS111" s="24"/>
      <c r="AT111" s="24"/>
      <c r="AU111" s="43">
        <v>1.0</v>
      </c>
      <c r="AV111" s="24"/>
      <c r="AW111" s="13"/>
      <c r="AX111" s="43">
        <v>1.0</v>
      </c>
      <c r="AY111" s="43">
        <v>1.0</v>
      </c>
      <c r="AZ111" s="24"/>
      <c r="BA111" s="24"/>
      <c r="BB111" s="24"/>
      <c r="BC111" s="13"/>
      <c r="BD111" s="24"/>
      <c r="BE111" s="13"/>
      <c r="BF111" s="24"/>
      <c r="BG111" s="24"/>
      <c r="BH111" s="24"/>
      <c r="BI111" s="24"/>
      <c r="BJ111" s="24"/>
      <c r="BK111" s="24"/>
      <c r="BL111" s="24"/>
      <c r="BM111" s="24"/>
      <c r="BN111" s="24"/>
      <c r="BO111" s="43">
        <v>1.0</v>
      </c>
      <c r="BP111" s="24"/>
      <c r="BQ111" s="13"/>
      <c r="BR111" s="43">
        <v>1.0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13"/>
      <c r="CF111" s="24"/>
      <c r="CG111" s="24"/>
      <c r="CH111" s="43">
        <v>1.0</v>
      </c>
      <c r="CI111" s="24"/>
      <c r="CJ111" s="24"/>
      <c r="CK111" s="24"/>
      <c r="CL111" s="43">
        <v>1.0</v>
      </c>
      <c r="CM111" s="24"/>
      <c r="CN111" s="24"/>
      <c r="CO111" s="24"/>
      <c r="CP111" s="24"/>
      <c r="CQ111" s="24"/>
      <c r="CR111" s="24"/>
      <c r="CS111" s="24"/>
      <c r="CT111" s="24"/>
      <c r="CU111" s="43">
        <v>1.0</v>
      </c>
      <c r="CV111" s="13"/>
      <c r="CW111" s="24"/>
      <c r="CX111" s="43">
        <v>1.0</v>
      </c>
      <c r="CY111" s="24"/>
      <c r="CZ111" s="24"/>
      <c r="DA111" s="13"/>
      <c r="DB111" s="24"/>
      <c r="DC111" s="24"/>
      <c r="DD111" s="43">
        <v>1.0</v>
      </c>
      <c r="DE111" s="43">
        <v>1.0</v>
      </c>
      <c r="DF111" s="24"/>
      <c r="DG111" s="43">
        <v>1.0</v>
      </c>
      <c r="DH111" s="24"/>
      <c r="DI111" s="24"/>
      <c r="DJ111" s="24"/>
      <c r="DK111" s="24"/>
      <c r="DL111" s="24"/>
      <c r="DM111" s="13"/>
      <c r="DN111" s="24"/>
      <c r="DO111" s="43">
        <v>1.0</v>
      </c>
      <c r="DP111" s="13"/>
      <c r="DQ111" s="45"/>
      <c r="DR111" s="45"/>
      <c r="DS111" s="45"/>
      <c r="DT111" s="45"/>
      <c r="DU111" s="45"/>
      <c r="DV111" s="45"/>
      <c r="DW111" s="45"/>
      <c r="DX111" s="45"/>
      <c r="DY111" s="46">
        <v>1.0</v>
      </c>
      <c r="DZ111" s="45"/>
      <c r="EA111" s="45"/>
      <c r="EB111" s="69">
        <v>1.0</v>
      </c>
      <c r="EC111" s="17"/>
      <c r="ED111" s="51"/>
      <c r="EE111" s="45"/>
      <c r="EF111" s="45"/>
      <c r="EG111" s="46">
        <v>1.0</v>
      </c>
      <c r="EH111" s="45"/>
      <c r="EI111" s="45"/>
      <c r="EJ111" s="45"/>
      <c r="EK111" s="45"/>
      <c r="EL111" s="69">
        <v>1.0</v>
      </c>
      <c r="EM111" s="17"/>
      <c r="EN111" s="49"/>
      <c r="EO111" s="17"/>
      <c r="EP111" s="51"/>
      <c r="EQ111" s="45"/>
      <c r="ER111" s="45"/>
      <c r="ES111" s="45"/>
      <c r="ET111" s="45"/>
      <c r="EU111" s="45"/>
      <c r="EV111" s="45"/>
      <c r="EW111" s="45"/>
      <c r="EX111" s="45"/>
      <c r="EY111" s="45"/>
      <c r="EZ111" s="24"/>
      <c r="FA111" s="24"/>
      <c r="FB111" s="24"/>
    </row>
    <row r="112">
      <c r="A112" s="13"/>
      <c r="B112" s="40">
        <v>1.0</v>
      </c>
      <c r="C112" s="41">
        <v>108.0</v>
      </c>
      <c r="D112" s="42" t="s">
        <v>225</v>
      </c>
      <c r="E112" s="24"/>
      <c r="F112" s="24"/>
      <c r="G112" s="24"/>
      <c r="H112" s="24"/>
      <c r="I112" s="24"/>
      <c r="J112" s="24"/>
      <c r="K112" s="24"/>
      <c r="L112" s="13"/>
      <c r="M112" s="24"/>
      <c r="N112" s="24"/>
      <c r="O112" s="43">
        <v>1.0</v>
      </c>
      <c r="P112" s="43">
        <v>1.0</v>
      </c>
      <c r="Q112" s="43">
        <v>1.0</v>
      </c>
      <c r="R112" s="24"/>
      <c r="S112" s="43">
        <v>1.0</v>
      </c>
      <c r="T112" s="24"/>
      <c r="U112" s="24"/>
      <c r="V112" s="24"/>
      <c r="W112" s="13"/>
      <c r="X112" s="24"/>
      <c r="Y112" s="24"/>
      <c r="Z112" s="43">
        <v>1.0</v>
      </c>
      <c r="AA112" s="24"/>
      <c r="AB112" s="43">
        <v>1.0</v>
      </c>
      <c r="AC112" s="24"/>
      <c r="AD112" s="43">
        <v>1.0</v>
      </c>
      <c r="AE112" s="24"/>
      <c r="AF112" s="13"/>
      <c r="AG112" s="43">
        <v>1.0</v>
      </c>
      <c r="AH112" s="43">
        <v>1.0</v>
      </c>
      <c r="AI112" s="24"/>
      <c r="AJ112" s="43">
        <v>1.0</v>
      </c>
      <c r="AK112" s="43">
        <v>1.0</v>
      </c>
      <c r="AL112" s="24"/>
      <c r="AM112" s="24"/>
      <c r="AN112" s="13"/>
      <c r="AO112" s="43">
        <v>1.0</v>
      </c>
      <c r="AP112" s="43">
        <v>1.0</v>
      </c>
      <c r="AQ112" s="24"/>
      <c r="AR112" s="24"/>
      <c r="AS112" s="24"/>
      <c r="AT112" s="24"/>
      <c r="AU112" s="43">
        <v>1.0</v>
      </c>
      <c r="AV112" s="24"/>
      <c r="AW112" s="13"/>
      <c r="AX112" s="43">
        <v>1.0</v>
      </c>
      <c r="AY112" s="43">
        <v>1.0</v>
      </c>
      <c r="AZ112" s="24"/>
      <c r="BA112" s="24"/>
      <c r="BB112" s="24"/>
      <c r="BC112" s="13"/>
      <c r="BD112" s="24"/>
      <c r="BE112" s="13"/>
      <c r="BF112" s="24"/>
      <c r="BG112" s="24"/>
      <c r="BH112" s="24"/>
      <c r="BI112" s="24"/>
      <c r="BJ112" s="24"/>
      <c r="BK112" s="24"/>
      <c r="BL112" s="24"/>
      <c r="BM112" s="24"/>
      <c r="BN112" s="24"/>
      <c r="BO112" s="43">
        <v>1.0</v>
      </c>
      <c r="BP112" s="24"/>
      <c r="BQ112" s="13"/>
      <c r="BR112" s="43">
        <v>1.0</v>
      </c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13"/>
      <c r="CF112" s="24"/>
      <c r="CG112" s="24"/>
      <c r="CH112" s="43">
        <v>1.0</v>
      </c>
      <c r="CI112" s="24"/>
      <c r="CJ112" s="24"/>
      <c r="CK112" s="24"/>
      <c r="CL112" s="43">
        <v>1.0</v>
      </c>
      <c r="CM112" s="24"/>
      <c r="CN112" s="24"/>
      <c r="CO112" s="24"/>
      <c r="CP112" s="24"/>
      <c r="CQ112" s="24"/>
      <c r="CR112" s="24"/>
      <c r="CS112" s="24"/>
      <c r="CT112" s="24"/>
      <c r="CU112" s="43">
        <v>1.0</v>
      </c>
      <c r="CV112" s="13"/>
      <c r="CW112" s="24"/>
      <c r="CX112" s="43">
        <v>1.0</v>
      </c>
      <c r="CY112" s="24"/>
      <c r="CZ112" s="24"/>
      <c r="DA112" s="13"/>
      <c r="DB112" s="24"/>
      <c r="DC112" s="24"/>
      <c r="DD112" s="43">
        <v>1.0</v>
      </c>
      <c r="DE112" s="43">
        <v>1.0</v>
      </c>
      <c r="DF112" s="24"/>
      <c r="DG112" s="43">
        <v>1.0</v>
      </c>
      <c r="DH112" s="24"/>
      <c r="DI112" s="24"/>
      <c r="DJ112" s="24"/>
      <c r="DK112" s="24"/>
      <c r="DL112" s="24"/>
      <c r="DM112" s="13"/>
      <c r="DN112" s="24"/>
      <c r="DO112" s="43">
        <v>1.0</v>
      </c>
      <c r="DP112" s="13"/>
      <c r="DQ112" s="45"/>
      <c r="DR112" s="45"/>
      <c r="DS112" s="45"/>
      <c r="DT112" s="45"/>
      <c r="DU112" s="45"/>
      <c r="DV112" s="45"/>
      <c r="DW112" s="45"/>
      <c r="DX112" s="45"/>
      <c r="DY112" s="46">
        <v>1.0</v>
      </c>
      <c r="DZ112" s="45"/>
      <c r="EA112" s="45"/>
      <c r="EB112" s="69">
        <v>1.0</v>
      </c>
      <c r="EC112" s="17"/>
      <c r="ED112" s="51"/>
      <c r="EE112" s="45"/>
      <c r="EF112" s="45"/>
      <c r="EG112" s="46">
        <v>1.0</v>
      </c>
      <c r="EH112" s="45"/>
      <c r="EI112" s="45"/>
      <c r="EJ112" s="45"/>
      <c r="EK112" s="45"/>
      <c r="EL112" s="69">
        <v>1.0</v>
      </c>
      <c r="EM112" s="17"/>
      <c r="EN112" s="49"/>
      <c r="EO112" s="17"/>
      <c r="EP112" s="51"/>
      <c r="EQ112" s="45"/>
      <c r="ER112" s="45"/>
      <c r="ES112" s="45"/>
      <c r="ET112" s="45"/>
      <c r="EU112" s="45"/>
      <c r="EV112" s="45"/>
      <c r="EW112" s="45"/>
      <c r="EX112" s="45"/>
      <c r="EY112" s="45"/>
      <c r="EZ112" s="24"/>
      <c r="FA112" s="24"/>
      <c r="FB112" s="24"/>
    </row>
    <row r="113">
      <c r="A113" s="13"/>
      <c r="B113" s="40">
        <v>1.0</v>
      </c>
      <c r="C113" s="50">
        <v>109.0</v>
      </c>
      <c r="D113" s="42" t="s">
        <v>226</v>
      </c>
      <c r="E113" s="24"/>
      <c r="F113" s="24"/>
      <c r="G113" s="24"/>
      <c r="H113" s="24"/>
      <c r="I113" s="24"/>
      <c r="J113" s="24"/>
      <c r="K113" s="24"/>
      <c r="L113" s="13"/>
      <c r="M113" s="24"/>
      <c r="N113" s="24"/>
      <c r="O113" s="43">
        <v>1.0</v>
      </c>
      <c r="P113" s="43">
        <v>1.0</v>
      </c>
      <c r="Q113" s="43">
        <v>1.0</v>
      </c>
      <c r="R113" s="24"/>
      <c r="S113" s="43">
        <v>1.0</v>
      </c>
      <c r="T113" s="24"/>
      <c r="U113" s="24"/>
      <c r="V113" s="24"/>
      <c r="W113" s="13"/>
      <c r="X113" s="24"/>
      <c r="Y113" s="24"/>
      <c r="Z113" s="43">
        <v>1.0</v>
      </c>
      <c r="AA113" s="24"/>
      <c r="AB113" s="43">
        <v>1.0</v>
      </c>
      <c r="AC113" s="24"/>
      <c r="AD113" s="43">
        <v>1.0</v>
      </c>
      <c r="AE113" s="24"/>
      <c r="AF113" s="13"/>
      <c r="AG113" s="43">
        <v>1.0</v>
      </c>
      <c r="AH113" s="43">
        <v>1.0</v>
      </c>
      <c r="AI113" s="24"/>
      <c r="AJ113" s="43">
        <v>1.0</v>
      </c>
      <c r="AK113" s="43">
        <v>1.0</v>
      </c>
      <c r="AL113" s="24"/>
      <c r="AM113" s="24"/>
      <c r="AN113" s="13"/>
      <c r="AO113" s="43">
        <v>1.0</v>
      </c>
      <c r="AP113" s="43">
        <v>1.0</v>
      </c>
      <c r="AQ113" s="24"/>
      <c r="AR113" s="24"/>
      <c r="AS113" s="24"/>
      <c r="AT113" s="24"/>
      <c r="AU113" s="43">
        <v>1.0</v>
      </c>
      <c r="AV113" s="24"/>
      <c r="AW113" s="13"/>
      <c r="AX113" s="43">
        <v>1.0</v>
      </c>
      <c r="AY113" s="43">
        <v>1.0</v>
      </c>
      <c r="AZ113" s="24"/>
      <c r="BA113" s="24"/>
      <c r="BB113" s="24"/>
      <c r="BC113" s="13"/>
      <c r="BD113" s="24"/>
      <c r="BE113" s="13"/>
      <c r="BF113" s="24"/>
      <c r="BG113" s="24"/>
      <c r="BH113" s="24"/>
      <c r="BI113" s="24"/>
      <c r="BJ113" s="24"/>
      <c r="BK113" s="24"/>
      <c r="BL113" s="24"/>
      <c r="BM113" s="24"/>
      <c r="BN113" s="24"/>
      <c r="BO113" s="43">
        <v>1.0</v>
      </c>
      <c r="BP113" s="24"/>
      <c r="BQ113" s="13"/>
      <c r="BR113" s="43">
        <v>1.0</v>
      </c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13"/>
      <c r="CF113" s="24"/>
      <c r="CG113" s="24"/>
      <c r="CH113" s="43">
        <v>1.0</v>
      </c>
      <c r="CI113" s="24"/>
      <c r="CJ113" s="24"/>
      <c r="CK113" s="24"/>
      <c r="CL113" s="43">
        <v>1.0</v>
      </c>
      <c r="CM113" s="24"/>
      <c r="CN113" s="24"/>
      <c r="CO113" s="24"/>
      <c r="CP113" s="24"/>
      <c r="CQ113" s="24"/>
      <c r="CR113" s="24"/>
      <c r="CS113" s="24"/>
      <c r="CT113" s="24"/>
      <c r="CU113" s="43">
        <v>1.0</v>
      </c>
      <c r="CV113" s="13"/>
      <c r="CW113" s="24"/>
      <c r="CX113" s="43">
        <v>1.0</v>
      </c>
      <c r="CY113" s="24"/>
      <c r="CZ113" s="24"/>
      <c r="DA113" s="13"/>
      <c r="DB113" s="24"/>
      <c r="DC113" s="24"/>
      <c r="DD113" s="43">
        <v>1.0</v>
      </c>
      <c r="DE113" s="43">
        <v>1.0</v>
      </c>
      <c r="DF113" s="24"/>
      <c r="DG113" s="43">
        <v>1.0</v>
      </c>
      <c r="DH113" s="24"/>
      <c r="DI113" s="24"/>
      <c r="DJ113" s="24"/>
      <c r="DK113" s="24"/>
      <c r="DL113" s="24"/>
      <c r="DM113" s="13"/>
      <c r="DN113" s="24"/>
      <c r="DO113" s="43">
        <v>1.0</v>
      </c>
      <c r="DP113" s="13"/>
      <c r="DQ113" s="45"/>
      <c r="DR113" s="45"/>
      <c r="DS113" s="45"/>
      <c r="DT113" s="45"/>
      <c r="DU113" s="45"/>
      <c r="DV113" s="45"/>
      <c r="DW113" s="45"/>
      <c r="DX113" s="45"/>
      <c r="DY113" s="46">
        <v>1.0</v>
      </c>
      <c r="DZ113" s="45"/>
      <c r="EA113" s="45"/>
      <c r="EB113" s="69">
        <v>1.0</v>
      </c>
      <c r="EC113" s="17"/>
      <c r="ED113" s="51"/>
      <c r="EE113" s="45"/>
      <c r="EF113" s="45"/>
      <c r="EG113" s="46">
        <v>1.0</v>
      </c>
      <c r="EH113" s="45"/>
      <c r="EI113" s="45"/>
      <c r="EJ113" s="45"/>
      <c r="EK113" s="45"/>
      <c r="EL113" s="69">
        <v>1.0</v>
      </c>
      <c r="EM113" s="17"/>
      <c r="EN113" s="49"/>
      <c r="EO113" s="17"/>
      <c r="EP113" s="51"/>
      <c r="EQ113" s="45"/>
      <c r="ER113" s="45"/>
      <c r="ES113" s="45"/>
      <c r="ET113" s="45"/>
      <c r="EU113" s="45"/>
      <c r="EV113" s="45"/>
      <c r="EW113" s="45"/>
      <c r="EX113" s="45"/>
      <c r="EY113" s="45"/>
      <c r="EZ113" s="24"/>
      <c r="FA113" s="24"/>
      <c r="FB113" s="24"/>
    </row>
    <row r="114">
      <c r="A114" s="26"/>
      <c r="B114" s="40">
        <v>1.0</v>
      </c>
      <c r="C114" s="50">
        <v>110.0</v>
      </c>
      <c r="D114" s="42" t="s">
        <v>227</v>
      </c>
      <c r="E114" s="24"/>
      <c r="F114" s="24"/>
      <c r="G114" s="24"/>
      <c r="H114" s="24"/>
      <c r="I114" s="24"/>
      <c r="J114" s="24"/>
      <c r="K114" s="24"/>
      <c r="L114" s="13"/>
      <c r="M114" s="24"/>
      <c r="N114" s="24"/>
      <c r="O114" s="43">
        <v>1.0</v>
      </c>
      <c r="P114" s="43">
        <v>1.0</v>
      </c>
      <c r="Q114" s="43">
        <v>1.0</v>
      </c>
      <c r="R114" s="24"/>
      <c r="S114" s="43">
        <v>1.0</v>
      </c>
      <c r="T114" s="24"/>
      <c r="U114" s="24"/>
      <c r="V114" s="24"/>
      <c r="W114" s="13"/>
      <c r="X114" s="24"/>
      <c r="Y114" s="24"/>
      <c r="Z114" s="43">
        <v>1.0</v>
      </c>
      <c r="AA114" s="24"/>
      <c r="AB114" s="43">
        <v>1.0</v>
      </c>
      <c r="AC114" s="24"/>
      <c r="AD114" s="43">
        <v>1.0</v>
      </c>
      <c r="AE114" s="24"/>
      <c r="AF114" s="13"/>
      <c r="AG114" s="43">
        <v>1.0</v>
      </c>
      <c r="AH114" s="43">
        <v>1.0</v>
      </c>
      <c r="AI114" s="24"/>
      <c r="AJ114" s="43">
        <v>1.0</v>
      </c>
      <c r="AK114" s="43">
        <v>1.0</v>
      </c>
      <c r="AL114" s="24"/>
      <c r="AM114" s="24"/>
      <c r="AN114" s="13"/>
      <c r="AO114" s="43">
        <v>1.0</v>
      </c>
      <c r="AP114" s="43">
        <v>1.0</v>
      </c>
      <c r="AQ114" s="24"/>
      <c r="AR114" s="24"/>
      <c r="AS114" s="24"/>
      <c r="AT114" s="24"/>
      <c r="AU114" s="43">
        <v>1.0</v>
      </c>
      <c r="AV114" s="24"/>
      <c r="AW114" s="13"/>
      <c r="AX114" s="43">
        <v>1.0</v>
      </c>
      <c r="AY114" s="43">
        <v>1.0</v>
      </c>
      <c r="AZ114" s="24"/>
      <c r="BA114" s="24"/>
      <c r="BB114" s="24"/>
      <c r="BC114" s="13"/>
      <c r="BD114" s="24"/>
      <c r="BE114" s="13"/>
      <c r="BF114" s="24"/>
      <c r="BG114" s="24"/>
      <c r="BH114" s="43"/>
      <c r="BI114" s="24"/>
      <c r="BJ114" s="24"/>
      <c r="BK114" s="24"/>
      <c r="BL114" s="24"/>
      <c r="BM114" s="24"/>
      <c r="BN114" s="24"/>
      <c r="BO114" s="43">
        <v>1.0</v>
      </c>
      <c r="BP114" s="24"/>
      <c r="BQ114" s="13"/>
      <c r="BR114" s="43">
        <v>1.0</v>
      </c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13"/>
      <c r="CF114" s="24"/>
      <c r="CG114" s="24"/>
      <c r="CH114" s="43">
        <v>1.0</v>
      </c>
      <c r="CI114" s="24"/>
      <c r="CJ114" s="24"/>
      <c r="CK114" s="24"/>
      <c r="CL114" s="43">
        <v>1.0</v>
      </c>
      <c r="CM114" s="24"/>
      <c r="CN114" s="24"/>
      <c r="CO114" s="24"/>
      <c r="CP114" s="24"/>
      <c r="CQ114" s="24"/>
      <c r="CR114" s="24"/>
      <c r="CS114" s="24"/>
      <c r="CT114" s="24"/>
      <c r="CU114" s="43">
        <v>1.0</v>
      </c>
      <c r="CV114" s="13"/>
      <c r="CW114" s="24"/>
      <c r="CX114" s="43">
        <v>1.0</v>
      </c>
      <c r="CY114" s="24"/>
      <c r="CZ114" s="24"/>
      <c r="DA114" s="13"/>
      <c r="DB114" s="24"/>
      <c r="DC114" s="24"/>
      <c r="DD114" s="43">
        <v>1.0</v>
      </c>
      <c r="DE114" s="43">
        <v>1.0</v>
      </c>
      <c r="DF114" s="24"/>
      <c r="DG114" s="43">
        <v>1.0</v>
      </c>
      <c r="DH114" s="24"/>
      <c r="DI114" s="24"/>
      <c r="DJ114" s="24"/>
      <c r="DK114" s="24"/>
      <c r="DL114" s="24"/>
      <c r="DM114" s="13"/>
      <c r="DN114" s="24"/>
      <c r="DO114" s="43">
        <v>1.0</v>
      </c>
      <c r="DP114" s="13"/>
      <c r="DQ114" s="45"/>
      <c r="DR114" s="45"/>
      <c r="DS114" s="45"/>
      <c r="DT114" s="45"/>
      <c r="DU114" s="45"/>
      <c r="DV114" s="45"/>
      <c r="DW114" s="45"/>
      <c r="DX114" s="45"/>
      <c r="DY114" s="46">
        <v>1.0</v>
      </c>
      <c r="DZ114" s="45"/>
      <c r="EA114" s="45"/>
      <c r="EB114" s="69">
        <v>1.0</v>
      </c>
      <c r="EC114" s="17"/>
      <c r="ED114" s="51"/>
      <c r="EE114" s="45"/>
      <c r="EF114" s="45"/>
      <c r="EG114" s="46">
        <v>1.0</v>
      </c>
      <c r="EH114" s="45"/>
      <c r="EI114" s="45"/>
      <c r="EJ114" s="45"/>
      <c r="EK114" s="45"/>
      <c r="EL114" s="69">
        <v>1.0</v>
      </c>
      <c r="EM114" s="17"/>
      <c r="EN114" s="49"/>
      <c r="EO114" s="17"/>
      <c r="EP114" s="51"/>
      <c r="EQ114" s="45"/>
      <c r="ER114" s="45"/>
      <c r="ES114" s="45"/>
      <c r="ET114" s="45"/>
      <c r="EU114" s="45"/>
      <c r="EV114" s="45"/>
      <c r="EW114" s="45"/>
      <c r="EX114" s="45"/>
      <c r="EY114" s="45"/>
      <c r="EZ114" s="24"/>
      <c r="FA114" s="24"/>
      <c r="FB114" s="24"/>
    </row>
    <row r="115">
      <c r="A115" s="39" t="s">
        <v>228</v>
      </c>
      <c r="B115" s="40">
        <v>1.0</v>
      </c>
      <c r="C115" s="50">
        <v>111.0</v>
      </c>
      <c r="D115" s="42" t="s">
        <v>229</v>
      </c>
      <c r="E115" s="24"/>
      <c r="F115" s="24"/>
      <c r="G115" s="24"/>
      <c r="H115" s="24"/>
      <c r="I115" s="24"/>
      <c r="J115" s="24"/>
      <c r="K115" s="24"/>
      <c r="L115" s="13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13"/>
      <c r="X115" s="24"/>
      <c r="Y115" s="24"/>
      <c r="Z115" s="24"/>
      <c r="AA115" s="24"/>
      <c r="AB115" s="24"/>
      <c r="AC115" s="24"/>
      <c r="AD115" s="24"/>
      <c r="AE115" s="24"/>
      <c r="AF115" s="13"/>
      <c r="AG115" s="24"/>
      <c r="AH115" s="24"/>
      <c r="AI115" s="24"/>
      <c r="AJ115" s="24"/>
      <c r="AK115" s="24"/>
      <c r="AL115" s="24"/>
      <c r="AM115" s="24"/>
      <c r="AN115" s="13"/>
      <c r="AO115" s="24"/>
      <c r="AP115" s="24"/>
      <c r="AQ115" s="24"/>
      <c r="AR115" s="24"/>
      <c r="AS115" s="24"/>
      <c r="AT115" s="24"/>
      <c r="AU115" s="24"/>
      <c r="AV115" s="24"/>
      <c r="AW115" s="13"/>
      <c r="AX115" s="24"/>
      <c r="AY115" s="24"/>
      <c r="AZ115" s="24"/>
      <c r="BA115" s="24"/>
      <c r="BB115" s="24"/>
      <c r="BC115" s="13"/>
      <c r="BD115" s="24"/>
      <c r="BE115" s="13"/>
      <c r="BF115" s="24"/>
      <c r="BG115" s="24"/>
      <c r="BH115" s="43">
        <v>1.0</v>
      </c>
      <c r="BI115" s="24"/>
      <c r="BJ115" s="24"/>
      <c r="BK115" s="43">
        <v>1.0</v>
      </c>
      <c r="BL115" s="24"/>
      <c r="BM115" s="24"/>
      <c r="BN115" s="24"/>
      <c r="BO115" s="24"/>
      <c r="BP115" s="24"/>
      <c r="BQ115" s="13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13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13"/>
      <c r="CW115" s="24"/>
      <c r="CX115" s="24"/>
      <c r="CY115" s="24"/>
      <c r="CZ115" s="24"/>
      <c r="DA115" s="13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13"/>
      <c r="DN115" s="24"/>
      <c r="DO115" s="24"/>
      <c r="DP115" s="13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7"/>
      <c r="EC115" s="17"/>
      <c r="ED115" s="51"/>
      <c r="EE115" s="45"/>
      <c r="EF115" s="45"/>
      <c r="EG115" s="45"/>
      <c r="EH115" s="45"/>
      <c r="EI115" s="45"/>
      <c r="EJ115" s="45"/>
      <c r="EK115" s="45"/>
      <c r="EL115" s="47"/>
      <c r="EM115" s="17"/>
      <c r="EN115" s="49"/>
      <c r="EO115" s="17"/>
      <c r="EP115" s="51"/>
      <c r="EQ115" s="45"/>
      <c r="ER115" s="45"/>
      <c r="ES115" s="45"/>
      <c r="ET115" s="45"/>
      <c r="EU115" s="45"/>
      <c r="EV115" s="45"/>
      <c r="EW115" s="45"/>
      <c r="EX115" s="45"/>
      <c r="EY115" s="45"/>
      <c r="EZ115" s="24"/>
      <c r="FA115" s="24"/>
      <c r="FB115" s="24"/>
    </row>
    <row r="116">
      <c r="A116" s="13"/>
      <c r="B116" s="40">
        <v>1.0</v>
      </c>
      <c r="C116" s="50">
        <v>112.0</v>
      </c>
      <c r="D116" s="42" t="s">
        <v>230</v>
      </c>
      <c r="E116" s="24"/>
      <c r="F116" s="24"/>
      <c r="G116" s="24"/>
      <c r="H116" s="24"/>
      <c r="I116" s="24"/>
      <c r="J116" s="24"/>
      <c r="K116" s="24"/>
      <c r="L116" s="13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13"/>
      <c r="X116" s="24"/>
      <c r="Y116" s="24"/>
      <c r="Z116" s="24"/>
      <c r="AA116" s="24"/>
      <c r="AB116" s="24"/>
      <c r="AC116" s="24"/>
      <c r="AD116" s="24"/>
      <c r="AE116" s="24"/>
      <c r="AF116" s="13"/>
      <c r="AG116" s="24"/>
      <c r="AH116" s="24"/>
      <c r="AI116" s="24"/>
      <c r="AJ116" s="24"/>
      <c r="AK116" s="24"/>
      <c r="AL116" s="24"/>
      <c r="AM116" s="24"/>
      <c r="AN116" s="13"/>
      <c r="AO116" s="24"/>
      <c r="AP116" s="24"/>
      <c r="AQ116" s="24"/>
      <c r="AR116" s="24"/>
      <c r="AS116" s="24"/>
      <c r="AT116" s="24"/>
      <c r="AU116" s="24"/>
      <c r="AV116" s="24"/>
      <c r="AW116" s="13"/>
      <c r="AX116" s="24"/>
      <c r="AY116" s="24"/>
      <c r="AZ116" s="24"/>
      <c r="BA116" s="24"/>
      <c r="BB116" s="24"/>
      <c r="BC116" s="13"/>
      <c r="BD116" s="24"/>
      <c r="BE116" s="13"/>
      <c r="BF116" s="24"/>
      <c r="BG116" s="24"/>
      <c r="BH116" s="43">
        <v>1.0</v>
      </c>
      <c r="BI116" s="24"/>
      <c r="BJ116" s="24"/>
      <c r="BK116" s="43">
        <v>1.0</v>
      </c>
      <c r="BL116" s="24"/>
      <c r="BM116" s="24"/>
      <c r="BN116" s="24"/>
      <c r="BO116" s="24"/>
      <c r="BP116" s="24"/>
      <c r="BQ116" s="13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13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13"/>
      <c r="CW116" s="24"/>
      <c r="CX116" s="24"/>
      <c r="CY116" s="24"/>
      <c r="CZ116" s="24"/>
      <c r="DA116" s="13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13"/>
      <c r="DN116" s="24"/>
      <c r="DO116" s="24"/>
      <c r="DP116" s="13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7"/>
      <c r="EC116" s="17"/>
      <c r="ED116" s="51"/>
      <c r="EE116" s="45"/>
      <c r="EF116" s="45"/>
      <c r="EG116" s="45"/>
      <c r="EH116" s="45"/>
      <c r="EI116" s="45"/>
      <c r="EJ116" s="45"/>
      <c r="EK116" s="45"/>
      <c r="EL116" s="47"/>
      <c r="EM116" s="17"/>
      <c r="EN116" s="49"/>
      <c r="EO116" s="17"/>
      <c r="EP116" s="51"/>
      <c r="EQ116" s="45"/>
      <c r="ER116" s="45"/>
      <c r="ES116" s="45"/>
      <c r="ET116" s="45"/>
      <c r="EU116" s="45"/>
      <c r="EV116" s="45"/>
      <c r="EW116" s="45"/>
      <c r="EX116" s="45"/>
      <c r="EY116" s="45"/>
      <c r="EZ116" s="24"/>
      <c r="FA116" s="24"/>
      <c r="FB116" s="24"/>
    </row>
    <row r="117">
      <c r="A117" s="13"/>
      <c r="B117" s="40">
        <v>1.0</v>
      </c>
      <c r="C117" s="50">
        <v>113.0</v>
      </c>
      <c r="D117" s="42" t="s">
        <v>231</v>
      </c>
      <c r="E117" s="24"/>
      <c r="F117" s="24"/>
      <c r="G117" s="24"/>
      <c r="H117" s="24"/>
      <c r="I117" s="24"/>
      <c r="J117" s="24"/>
      <c r="K117" s="24"/>
      <c r="L117" s="13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13"/>
      <c r="X117" s="24"/>
      <c r="Y117" s="24"/>
      <c r="Z117" s="24"/>
      <c r="AA117" s="24"/>
      <c r="AB117" s="24"/>
      <c r="AC117" s="24"/>
      <c r="AD117" s="24"/>
      <c r="AE117" s="24"/>
      <c r="AF117" s="13"/>
      <c r="AG117" s="24"/>
      <c r="AH117" s="24"/>
      <c r="AI117" s="24"/>
      <c r="AJ117" s="24"/>
      <c r="AK117" s="24"/>
      <c r="AL117" s="24"/>
      <c r="AM117" s="24"/>
      <c r="AN117" s="13"/>
      <c r="AO117" s="24"/>
      <c r="AP117" s="24"/>
      <c r="AQ117" s="24"/>
      <c r="AR117" s="24"/>
      <c r="AS117" s="24"/>
      <c r="AT117" s="24"/>
      <c r="AU117" s="24"/>
      <c r="AV117" s="24"/>
      <c r="AW117" s="13"/>
      <c r="AX117" s="24"/>
      <c r="AY117" s="24"/>
      <c r="AZ117" s="24"/>
      <c r="BA117" s="24"/>
      <c r="BB117" s="24"/>
      <c r="BC117" s="13"/>
      <c r="BD117" s="24"/>
      <c r="BE117" s="13"/>
      <c r="BF117" s="24"/>
      <c r="BG117" s="24"/>
      <c r="BH117" s="43">
        <v>1.0</v>
      </c>
      <c r="BI117" s="24"/>
      <c r="BJ117" s="24"/>
      <c r="BK117" s="43">
        <v>1.0</v>
      </c>
      <c r="BL117" s="24"/>
      <c r="BM117" s="24"/>
      <c r="BN117" s="24"/>
      <c r="BO117" s="24"/>
      <c r="BP117" s="24"/>
      <c r="BQ117" s="13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13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13"/>
      <c r="CW117" s="24"/>
      <c r="CX117" s="24"/>
      <c r="CY117" s="24"/>
      <c r="CZ117" s="24"/>
      <c r="DA117" s="13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13"/>
      <c r="DN117" s="24"/>
      <c r="DO117" s="24"/>
      <c r="DP117" s="13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7"/>
      <c r="EC117" s="17"/>
      <c r="ED117" s="51"/>
      <c r="EE117" s="45"/>
      <c r="EF117" s="45"/>
      <c r="EG117" s="45"/>
      <c r="EH117" s="45"/>
      <c r="EI117" s="45"/>
      <c r="EJ117" s="45"/>
      <c r="EK117" s="45"/>
      <c r="EL117" s="47"/>
      <c r="EM117" s="17"/>
      <c r="EN117" s="49"/>
      <c r="EO117" s="17"/>
      <c r="EP117" s="51"/>
      <c r="EQ117" s="45"/>
      <c r="ER117" s="45"/>
      <c r="ES117" s="45"/>
      <c r="ET117" s="45"/>
      <c r="EU117" s="45"/>
      <c r="EV117" s="45"/>
      <c r="EW117" s="45"/>
      <c r="EX117" s="45"/>
      <c r="EY117" s="45"/>
      <c r="EZ117" s="24"/>
      <c r="FA117" s="24"/>
      <c r="FB117" s="24"/>
    </row>
    <row r="118">
      <c r="A118" s="13"/>
      <c r="B118" s="40">
        <v>1.0</v>
      </c>
      <c r="C118" s="50">
        <v>114.0</v>
      </c>
      <c r="D118" s="42" t="s">
        <v>232</v>
      </c>
      <c r="E118" s="24"/>
      <c r="F118" s="24"/>
      <c r="G118" s="24"/>
      <c r="H118" s="24"/>
      <c r="I118" s="24"/>
      <c r="J118" s="24"/>
      <c r="K118" s="24"/>
      <c r="L118" s="13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13"/>
      <c r="X118" s="24"/>
      <c r="Y118" s="24"/>
      <c r="Z118" s="24"/>
      <c r="AA118" s="24"/>
      <c r="AB118" s="24"/>
      <c r="AC118" s="24"/>
      <c r="AD118" s="24"/>
      <c r="AE118" s="24"/>
      <c r="AF118" s="13"/>
      <c r="AG118" s="24"/>
      <c r="AH118" s="24"/>
      <c r="AI118" s="24"/>
      <c r="AJ118" s="24"/>
      <c r="AK118" s="24"/>
      <c r="AL118" s="24"/>
      <c r="AM118" s="24"/>
      <c r="AN118" s="13"/>
      <c r="AO118" s="24"/>
      <c r="AP118" s="24"/>
      <c r="AQ118" s="24"/>
      <c r="AR118" s="24"/>
      <c r="AS118" s="24"/>
      <c r="AT118" s="24"/>
      <c r="AU118" s="24"/>
      <c r="AV118" s="24"/>
      <c r="AW118" s="13"/>
      <c r="AX118" s="24"/>
      <c r="AY118" s="24"/>
      <c r="AZ118" s="24"/>
      <c r="BA118" s="24"/>
      <c r="BB118" s="24"/>
      <c r="BC118" s="13"/>
      <c r="BD118" s="24"/>
      <c r="BE118" s="13"/>
      <c r="BF118" s="24"/>
      <c r="BG118" s="24"/>
      <c r="BH118" s="43">
        <v>1.0</v>
      </c>
      <c r="BI118" s="24"/>
      <c r="BJ118" s="24"/>
      <c r="BK118" s="43">
        <v>1.0</v>
      </c>
      <c r="BL118" s="24"/>
      <c r="BM118" s="24"/>
      <c r="BN118" s="24"/>
      <c r="BO118" s="24"/>
      <c r="BP118" s="24"/>
      <c r="BQ118" s="13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13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13"/>
      <c r="CW118" s="24"/>
      <c r="CX118" s="24"/>
      <c r="CY118" s="24"/>
      <c r="CZ118" s="24"/>
      <c r="DA118" s="13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13"/>
      <c r="DN118" s="24"/>
      <c r="DO118" s="24"/>
      <c r="DP118" s="13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7"/>
      <c r="EC118" s="17"/>
      <c r="ED118" s="51"/>
      <c r="EE118" s="45"/>
      <c r="EF118" s="45"/>
      <c r="EG118" s="45"/>
      <c r="EH118" s="45"/>
      <c r="EI118" s="45"/>
      <c r="EJ118" s="45"/>
      <c r="EK118" s="45"/>
      <c r="EL118" s="47"/>
      <c r="EM118" s="17"/>
      <c r="EN118" s="49"/>
      <c r="EO118" s="17"/>
      <c r="EP118" s="51"/>
      <c r="EQ118" s="45"/>
      <c r="ER118" s="45"/>
      <c r="ES118" s="45"/>
      <c r="ET118" s="45"/>
      <c r="EU118" s="45"/>
      <c r="EV118" s="45"/>
      <c r="EW118" s="45"/>
      <c r="EX118" s="45"/>
      <c r="EY118" s="45"/>
      <c r="EZ118" s="24"/>
      <c r="FA118" s="24"/>
      <c r="FB118" s="24"/>
    </row>
    <row r="119">
      <c r="A119" s="13"/>
      <c r="B119" s="40">
        <v>1.0</v>
      </c>
      <c r="C119" s="50">
        <v>115.0</v>
      </c>
      <c r="D119" s="42" t="s">
        <v>233</v>
      </c>
      <c r="E119" s="24"/>
      <c r="F119" s="24"/>
      <c r="G119" s="24"/>
      <c r="H119" s="24"/>
      <c r="I119" s="24"/>
      <c r="J119" s="24"/>
      <c r="K119" s="24"/>
      <c r="L119" s="13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13"/>
      <c r="X119" s="24"/>
      <c r="Y119" s="24"/>
      <c r="Z119" s="24"/>
      <c r="AA119" s="24"/>
      <c r="AB119" s="24"/>
      <c r="AC119" s="24"/>
      <c r="AD119" s="24"/>
      <c r="AE119" s="24"/>
      <c r="AF119" s="13"/>
      <c r="AG119" s="24"/>
      <c r="AH119" s="24"/>
      <c r="AI119" s="24"/>
      <c r="AJ119" s="24"/>
      <c r="AK119" s="24"/>
      <c r="AL119" s="24"/>
      <c r="AM119" s="24"/>
      <c r="AN119" s="13"/>
      <c r="AO119" s="24"/>
      <c r="AP119" s="24"/>
      <c r="AQ119" s="24"/>
      <c r="AR119" s="24"/>
      <c r="AS119" s="24"/>
      <c r="AT119" s="24"/>
      <c r="AU119" s="24"/>
      <c r="AV119" s="24"/>
      <c r="AW119" s="13"/>
      <c r="AX119" s="24"/>
      <c r="AY119" s="24"/>
      <c r="AZ119" s="24"/>
      <c r="BA119" s="24"/>
      <c r="BB119" s="24"/>
      <c r="BC119" s="13"/>
      <c r="BD119" s="24"/>
      <c r="BE119" s="13"/>
      <c r="BF119" s="24"/>
      <c r="BG119" s="24"/>
      <c r="BH119" s="43">
        <v>1.0</v>
      </c>
      <c r="BI119" s="24"/>
      <c r="BJ119" s="24"/>
      <c r="BK119" s="43">
        <v>1.0</v>
      </c>
      <c r="BL119" s="24"/>
      <c r="BM119" s="24"/>
      <c r="BN119" s="24"/>
      <c r="BO119" s="24"/>
      <c r="BP119" s="24"/>
      <c r="BQ119" s="13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13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13"/>
      <c r="CW119" s="24"/>
      <c r="CX119" s="24"/>
      <c r="CY119" s="24"/>
      <c r="CZ119" s="24"/>
      <c r="DA119" s="13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13"/>
      <c r="DN119" s="24"/>
      <c r="DO119" s="24"/>
      <c r="DP119" s="13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7"/>
      <c r="EC119" s="17"/>
      <c r="ED119" s="51"/>
      <c r="EE119" s="45"/>
      <c r="EF119" s="45"/>
      <c r="EG119" s="45"/>
      <c r="EH119" s="45"/>
      <c r="EI119" s="45"/>
      <c r="EJ119" s="45"/>
      <c r="EK119" s="45"/>
      <c r="EL119" s="47"/>
      <c r="EM119" s="17"/>
      <c r="EN119" s="49"/>
      <c r="EO119" s="17"/>
      <c r="EP119" s="51"/>
      <c r="EQ119" s="45"/>
      <c r="ER119" s="45"/>
      <c r="ES119" s="45"/>
      <c r="ET119" s="45"/>
      <c r="EU119" s="45"/>
      <c r="EV119" s="45"/>
      <c r="EW119" s="45"/>
      <c r="EX119" s="45"/>
      <c r="EY119" s="45"/>
      <c r="EZ119" s="24"/>
      <c r="FA119" s="24"/>
      <c r="FB119" s="24"/>
    </row>
    <row r="120">
      <c r="A120" s="13"/>
      <c r="B120" s="40">
        <v>1.0</v>
      </c>
      <c r="C120" s="41">
        <v>116.0</v>
      </c>
      <c r="D120" s="42" t="s">
        <v>234</v>
      </c>
      <c r="E120" s="24"/>
      <c r="F120" s="24"/>
      <c r="G120" s="24"/>
      <c r="H120" s="24"/>
      <c r="I120" s="24"/>
      <c r="J120" s="24"/>
      <c r="K120" s="24"/>
      <c r="L120" s="13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13"/>
      <c r="X120" s="24"/>
      <c r="Y120" s="24"/>
      <c r="Z120" s="24"/>
      <c r="AA120" s="24"/>
      <c r="AB120" s="24"/>
      <c r="AC120" s="24"/>
      <c r="AD120" s="24"/>
      <c r="AE120" s="24"/>
      <c r="AF120" s="13"/>
      <c r="AG120" s="24"/>
      <c r="AH120" s="24"/>
      <c r="AI120" s="24"/>
      <c r="AJ120" s="24"/>
      <c r="AK120" s="24"/>
      <c r="AL120" s="24"/>
      <c r="AM120" s="24"/>
      <c r="AN120" s="13"/>
      <c r="AO120" s="24"/>
      <c r="AP120" s="24"/>
      <c r="AQ120" s="24"/>
      <c r="AR120" s="24"/>
      <c r="AS120" s="24"/>
      <c r="AT120" s="24"/>
      <c r="AU120" s="24"/>
      <c r="AV120" s="24"/>
      <c r="AW120" s="13"/>
      <c r="AX120" s="24"/>
      <c r="AY120" s="24"/>
      <c r="AZ120" s="24"/>
      <c r="BA120" s="24"/>
      <c r="BB120" s="24"/>
      <c r="BC120" s="13"/>
      <c r="BD120" s="24"/>
      <c r="BE120" s="13"/>
      <c r="BF120" s="24"/>
      <c r="BG120" s="24"/>
      <c r="BH120" s="43">
        <v>1.0</v>
      </c>
      <c r="BI120" s="24"/>
      <c r="BJ120" s="24"/>
      <c r="BK120" s="43">
        <v>1.0</v>
      </c>
      <c r="BL120" s="24"/>
      <c r="BM120" s="24"/>
      <c r="BN120" s="24"/>
      <c r="BO120" s="24"/>
      <c r="BP120" s="24"/>
      <c r="BQ120" s="13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13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13"/>
      <c r="CW120" s="24"/>
      <c r="CX120" s="24"/>
      <c r="CY120" s="24"/>
      <c r="CZ120" s="24"/>
      <c r="DA120" s="13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13"/>
      <c r="DN120" s="24"/>
      <c r="DO120" s="24"/>
      <c r="DP120" s="13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7"/>
      <c r="EC120" s="17"/>
      <c r="ED120" s="51"/>
      <c r="EE120" s="45"/>
      <c r="EF120" s="45"/>
      <c r="EG120" s="45"/>
      <c r="EH120" s="45"/>
      <c r="EI120" s="45"/>
      <c r="EJ120" s="45"/>
      <c r="EK120" s="45"/>
      <c r="EL120" s="47"/>
      <c r="EM120" s="17"/>
      <c r="EN120" s="49"/>
      <c r="EO120" s="17"/>
      <c r="EP120" s="51"/>
      <c r="EQ120" s="45"/>
      <c r="ER120" s="45"/>
      <c r="ES120" s="45"/>
      <c r="ET120" s="45"/>
      <c r="EU120" s="45"/>
      <c r="EV120" s="45"/>
      <c r="EW120" s="45"/>
      <c r="EX120" s="45"/>
      <c r="EY120" s="45"/>
      <c r="EZ120" s="24"/>
      <c r="FA120" s="24"/>
      <c r="FB120" s="24"/>
    </row>
    <row r="121">
      <c r="A121" s="13"/>
      <c r="B121" s="61">
        <v>1.0</v>
      </c>
      <c r="C121" s="41">
        <v>117.0</v>
      </c>
      <c r="D121" s="42" t="s">
        <v>204</v>
      </c>
      <c r="E121" s="24"/>
      <c r="F121" s="24"/>
      <c r="G121" s="24"/>
      <c r="H121" s="24"/>
      <c r="I121" s="24"/>
      <c r="J121" s="24"/>
      <c r="K121" s="24"/>
      <c r="L121" s="13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13"/>
      <c r="X121" s="24"/>
      <c r="Y121" s="24"/>
      <c r="Z121" s="24"/>
      <c r="AA121" s="24"/>
      <c r="AB121" s="24"/>
      <c r="AC121" s="24"/>
      <c r="AD121" s="24"/>
      <c r="AE121" s="24"/>
      <c r="AF121" s="13"/>
      <c r="AG121" s="24"/>
      <c r="AH121" s="24"/>
      <c r="AI121" s="24"/>
      <c r="AJ121" s="24"/>
      <c r="AK121" s="24"/>
      <c r="AL121" s="24"/>
      <c r="AM121" s="24"/>
      <c r="AN121" s="13"/>
      <c r="AO121" s="24"/>
      <c r="AP121" s="24"/>
      <c r="AQ121" s="24"/>
      <c r="AR121" s="24"/>
      <c r="AS121" s="24"/>
      <c r="AT121" s="24"/>
      <c r="AU121" s="24"/>
      <c r="AV121" s="24"/>
      <c r="AW121" s="13"/>
      <c r="AX121" s="24"/>
      <c r="AY121" s="24"/>
      <c r="AZ121" s="24"/>
      <c r="BA121" s="24"/>
      <c r="BB121" s="24"/>
      <c r="BC121" s="13"/>
      <c r="BD121" s="24"/>
      <c r="BE121" s="13"/>
      <c r="BF121" s="24"/>
      <c r="BG121" s="24"/>
      <c r="BH121" s="43">
        <v>9.0</v>
      </c>
      <c r="BI121" s="24"/>
      <c r="BJ121" s="24"/>
      <c r="BK121" s="43">
        <v>9.0</v>
      </c>
      <c r="BL121" s="24"/>
      <c r="BM121" s="24"/>
      <c r="BN121" s="24"/>
      <c r="BO121" s="24"/>
      <c r="BP121" s="24"/>
      <c r="BQ121" s="13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13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13"/>
      <c r="CW121" s="24"/>
      <c r="CX121" s="24"/>
      <c r="CY121" s="24"/>
      <c r="CZ121" s="24"/>
      <c r="DA121" s="13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13"/>
      <c r="DN121" s="24"/>
      <c r="DO121" s="24"/>
      <c r="DP121" s="13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7"/>
      <c r="EC121" s="17"/>
      <c r="ED121" s="51"/>
      <c r="EE121" s="45"/>
      <c r="EF121" s="45"/>
      <c r="EG121" s="45"/>
      <c r="EH121" s="45"/>
      <c r="EI121" s="45"/>
      <c r="EJ121" s="45"/>
      <c r="EK121" s="45"/>
      <c r="EL121" s="47"/>
      <c r="EM121" s="17"/>
      <c r="EN121" s="49"/>
      <c r="EO121" s="17"/>
      <c r="EP121" s="51"/>
      <c r="EQ121" s="45"/>
      <c r="ER121" s="45"/>
      <c r="ES121" s="45"/>
      <c r="ET121" s="45"/>
      <c r="EU121" s="45"/>
      <c r="EV121" s="45"/>
      <c r="EW121" s="45"/>
      <c r="EX121" s="45"/>
      <c r="EY121" s="45"/>
      <c r="EZ121" s="24"/>
      <c r="FA121" s="24"/>
      <c r="FB121" s="24"/>
    </row>
    <row r="122">
      <c r="A122" s="13"/>
      <c r="B122" s="40">
        <v>1.0</v>
      </c>
      <c r="C122" s="41">
        <v>118.0</v>
      </c>
      <c r="D122" s="55" t="s">
        <v>205</v>
      </c>
      <c r="E122" s="24"/>
      <c r="F122" s="24"/>
      <c r="G122" s="24"/>
      <c r="H122" s="24"/>
      <c r="I122" s="24"/>
      <c r="J122" s="24"/>
      <c r="K122" s="24"/>
      <c r="L122" s="13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13"/>
      <c r="X122" s="24"/>
      <c r="Y122" s="24"/>
      <c r="Z122" s="24"/>
      <c r="AA122" s="24"/>
      <c r="AB122" s="24"/>
      <c r="AC122" s="24"/>
      <c r="AD122" s="24"/>
      <c r="AE122" s="24"/>
      <c r="AF122" s="13"/>
      <c r="AG122" s="24"/>
      <c r="AH122" s="24"/>
      <c r="AI122" s="24"/>
      <c r="AJ122" s="24"/>
      <c r="AK122" s="24"/>
      <c r="AL122" s="24"/>
      <c r="AM122" s="24"/>
      <c r="AN122" s="13"/>
      <c r="AO122" s="24"/>
      <c r="AP122" s="24"/>
      <c r="AQ122" s="24"/>
      <c r="AR122" s="24"/>
      <c r="AS122" s="24"/>
      <c r="AT122" s="24"/>
      <c r="AU122" s="24"/>
      <c r="AV122" s="24"/>
      <c r="AW122" s="13"/>
      <c r="AX122" s="24"/>
      <c r="AY122" s="24"/>
      <c r="AZ122" s="24"/>
      <c r="BA122" s="24"/>
      <c r="BB122" s="24"/>
      <c r="BC122" s="13"/>
      <c r="BD122" s="24"/>
      <c r="BE122" s="13"/>
      <c r="BF122" s="24"/>
      <c r="BG122" s="24"/>
      <c r="BH122" s="43">
        <v>0.0</v>
      </c>
      <c r="BI122" s="24"/>
      <c r="BJ122" s="24"/>
      <c r="BK122" s="43">
        <v>0.0</v>
      </c>
      <c r="BL122" s="24"/>
      <c r="BM122" s="24"/>
      <c r="BN122" s="24"/>
      <c r="BO122" s="24"/>
      <c r="BP122" s="24"/>
      <c r="BQ122" s="13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13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13"/>
      <c r="CW122" s="24"/>
      <c r="CX122" s="24"/>
      <c r="CY122" s="24"/>
      <c r="CZ122" s="24"/>
      <c r="DA122" s="13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13"/>
      <c r="DN122" s="24"/>
      <c r="DO122" s="24"/>
      <c r="DP122" s="13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7"/>
      <c r="EC122" s="17"/>
      <c r="ED122" s="51"/>
      <c r="EE122" s="45"/>
      <c r="EF122" s="45"/>
      <c r="EG122" s="45"/>
      <c r="EH122" s="45"/>
      <c r="EI122" s="45"/>
      <c r="EJ122" s="45"/>
      <c r="EK122" s="45"/>
      <c r="EL122" s="47"/>
      <c r="EM122" s="17"/>
      <c r="EN122" s="49"/>
      <c r="EO122" s="17"/>
      <c r="EP122" s="51"/>
      <c r="EQ122" s="45"/>
      <c r="ER122" s="45"/>
      <c r="ES122" s="45"/>
      <c r="ET122" s="45"/>
      <c r="EU122" s="45"/>
      <c r="EV122" s="45"/>
      <c r="EW122" s="45"/>
      <c r="EX122" s="45"/>
      <c r="EY122" s="45"/>
      <c r="EZ122" s="24"/>
      <c r="FA122" s="24"/>
      <c r="FB122" s="24"/>
    </row>
    <row r="123">
      <c r="A123" s="13"/>
      <c r="B123" s="40">
        <v>1.0</v>
      </c>
      <c r="C123" s="41">
        <v>119.0</v>
      </c>
      <c r="D123" s="55" t="s">
        <v>206</v>
      </c>
      <c r="E123" s="24"/>
      <c r="F123" s="24"/>
      <c r="G123" s="24"/>
      <c r="H123" s="24"/>
      <c r="I123" s="24"/>
      <c r="J123" s="24"/>
      <c r="K123" s="24"/>
      <c r="L123" s="13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13"/>
      <c r="X123" s="24"/>
      <c r="Y123" s="24"/>
      <c r="Z123" s="24"/>
      <c r="AA123" s="24"/>
      <c r="AB123" s="24"/>
      <c r="AC123" s="24"/>
      <c r="AD123" s="24"/>
      <c r="AE123" s="24"/>
      <c r="AF123" s="13"/>
      <c r="AG123" s="24"/>
      <c r="AH123" s="24"/>
      <c r="AI123" s="24"/>
      <c r="AJ123" s="24"/>
      <c r="AK123" s="24"/>
      <c r="AL123" s="24"/>
      <c r="AM123" s="24"/>
      <c r="AN123" s="13"/>
      <c r="AO123" s="24"/>
      <c r="AP123" s="24"/>
      <c r="AQ123" s="24"/>
      <c r="AR123" s="24"/>
      <c r="AS123" s="24"/>
      <c r="AT123" s="24"/>
      <c r="AU123" s="24"/>
      <c r="AV123" s="24"/>
      <c r="AW123" s="13"/>
      <c r="AX123" s="24"/>
      <c r="AY123" s="24"/>
      <c r="AZ123" s="24"/>
      <c r="BA123" s="24"/>
      <c r="BB123" s="24"/>
      <c r="BC123" s="13"/>
      <c r="BD123" s="24"/>
      <c r="BE123" s="13"/>
      <c r="BF123" s="24"/>
      <c r="BG123" s="24"/>
      <c r="BH123" s="43">
        <v>0.0</v>
      </c>
      <c r="BI123" s="24"/>
      <c r="BJ123" s="24"/>
      <c r="BK123" s="43">
        <v>0.0</v>
      </c>
      <c r="BL123" s="24"/>
      <c r="BM123" s="24"/>
      <c r="BN123" s="24"/>
      <c r="BO123" s="24"/>
      <c r="BP123" s="24"/>
      <c r="BQ123" s="13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13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13"/>
      <c r="CW123" s="24"/>
      <c r="CX123" s="24"/>
      <c r="CY123" s="24"/>
      <c r="CZ123" s="24"/>
      <c r="DA123" s="13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13"/>
      <c r="DN123" s="24"/>
      <c r="DO123" s="24"/>
      <c r="DP123" s="13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7"/>
      <c r="EC123" s="17"/>
      <c r="ED123" s="51"/>
      <c r="EE123" s="45"/>
      <c r="EF123" s="45"/>
      <c r="EG123" s="45"/>
      <c r="EH123" s="45"/>
      <c r="EI123" s="45"/>
      <c r="EJ123" s="45"/>
      <c r="EK123" s="45"/>
      <c r="EL123" s="47"/>
      <c r="EM123" s="17"/>
      <c r="EN123" s="49"/>
      <c r="EO123" s="17"/>
      <c r="EP123" s="51"/>
      <c r="EQ123" s="45"/>
      <c r="ER123" s="45"/>
      <c r="ES123" s="45"/>
      <c r="ET123" s="45"/>
      <c r="EU123" s="45"/>
      <c r="EV123" s="45"/>
      <c r="EW123" s="45"/>
      <c r="EX123" s="45"/>
      <c r="EY123" s="45"/>
      <c r="EZ123" s="24"/>
      <c r="FA123" s="24"/>
      <c r="FB123" s="24"/>
    </row>
    <row r="124">
      <c r="A124" s="13"/>
      <c r="B124" s="40">
        <v>1.0</v>
      </c>
      <c r="C124" s="41">
        <v>120.0</v>
      </c>
      <c r="D124" s="55" t="s">
        <v>207</v>
      </c>
      <c r="E124" s="24"/>
      <c r="F124" s="24"/>
      <c r="G124" s="24"/>
      <c r="H124" s="24"/>
      <c r="I124" s="24"/>
      <c r="J124" s="24"/>
      <c r="K124" s="24"/>
      <c r="L124" s="13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13"/>
      <c r="X124" s="24"/>
      <c r="Y124" s="24"/>
      <c r="Z124" s="24"/>
      <c r="AA124" s="24"/>
      <c r="AB124" s="24"/>
      <c r="AC124" s="24"/>
      <c r="AD124" s="24"/>
      <c r="AE124" s="24"/>
      <c r="AF124" s="13"/>
      <c r="AG124" s="24"/>
      <c r="AH124" s="24"/>
      <c r="AI124" s="24"/>
      <c r="AJ124" s="24"/>
      <c r="AK124" s="24"/>
      <c r="AL124" s="24"/>
      <c r="AM124" s="24"/>
      <c r="AN124" s="13"/>
      <c r="AO124" s="24"/>
      <c r="AP124" s="24"/>
      <c r="AQ124" s="24"/>
      <c r="AR124" s="24"/>
      <c r="AS124" s="24"/>
      <c r="AT124" s="24"/>
      <c r="AU124" s="24"/>
      <c r="AV124" s="24"/>
      <c r="AW124" s="13"/>
      <c r="AX124" s="24"/>
      <c r="AY124" s="24"/>
      <c r="AZ124" s="24"/>
      <c r="BA124" s="24"/>
      <c r="BB124" s="24"/>
      <c r="BC124" s="13"/>
      <c r="BD124" s="24"/>
      <c r="BE124" s="13"/>
      <c r="BF124" s="24"/>
      <c r="BG124" s="24"/>
      <c r="BH124" s="43">
        <v>0.0</v>
      </c>
      <c r="BI124" s="24"/>
      <c r="BJ124" s="24"/>
      <c r="BK124" s="43">
        <v>0.0</v>
      </c>
      <c r="BL124" s="24"/>
      <c r="BM124" s="24"/>
      <c r="BN124" s="24"/>
      <c r="BO124" s="24"/>
      <c r="BP124" s="24"/>
      <c r="BQ124" s="13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13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13"/>
      <c r="CW124" s="24"/>
      <c r="CX124" s="24"/>
      <c r="CY124" s="24"/>
      <c r="CZ124" s="24"/>
      <c r="DA124" s="13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13"/>
      <c r="DN124" s="24"/>
      <c r="DO124" s="24"/>
      <c r="DP124" s="13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7"/>
      <c r="EC124" s="17"/>
      <c r="ED124" s="51"/>
      <c r="EE124" s="45"/>
      <c r="EF124" s="45"/>
      <c r="EG124" s="45"/>
      <c r="EH124" s="45"/>
      <c r="EI124" s="45"/>
      <c r="EJ124" s="45"/>
      <c r="EK124" s="45"/>
      <c r="EL124" s="47"/>
      <c r="EM124" s="17"/>
      <c r="EN124" s="49"/>
      <c r="EO124" s="17"/>
      <c r="EP124" s="51"/>
      <c r="EQ124" s="45"/>
      <c r="ER124" s="45"/>
      <c r="ES124" s="45"/>
      <c r="ET124" s="45"/>
      <c r="EU124" s="45"/>
      <c r="EV124" s="45"/>
      <c r="EW124" s="45"/>
      <c r="EX124" s="45"/>
      <c r="EY124" s="45"/>
      <c r="EZ124" s="24"/>
      <c r="FA124" s="24"/>
      <c r="FB124" s="24"/>
    </row>
    <row r="125">
      <c r="A125" s="13"/>
      <c r="B125" s="54">
        <v>3.0</v>
      </c>
      <c r="C125" s="41">
        <v>121.0</v>
      </c>
      <c r="D125" s="55" t="s">
        <v>208</v>
      </c>
      <c r="E125" s="24"/>
      <c r="F125" s="24"/>
      <c r="G125" s="24"/>
      <c r="H125" s="24"/>
      <c r="I125" s="24"/>
      <c r="J125" s="24"/>
      <c r="K125" s="24"/>
      <c r="L125" s="13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13"/>
      <c r="X125" s="24"/>
      <c r="Y125" s="24"/>
      <c r="Z125" s="24"/>
      <c r="AA125" s="24"/>
      <c r="AB125" s="24"/>
      <c r="AC125" s="24"/>
      <c r="AD125" s="24"/>
      <c r="AE125" s="24"/>
      <c r="AF125" s="13"/>
      <c r="AG125" s="24"/>
      <c r="AH125" s="24"/>
      <c r="AI125" s="24"/>
      <c r="AJ125" s="24"/>
      <c r="AK125" s="24"/>
      <c r="AL125" s="24"/>
      <c r="AM125" s="24"/>
      <c r="AN125" s="13"/>
      <c r="AO125" s="24"/>
      <c r="AP125" s="24"/>
      <c r="AQ125" s="24"/>
      <c r="AR125" s="24"/>
      <c r="AS125" s="24"/>
      <c r="AT125" s="24"/>
      <c r="AU125" s="24"/>
      <c r="AV125" s="24"/>
      <c r="AW125" s="13"/>
      <c r="AX125" s="24"/>
      <c r="AY125" s="24"/>
      <c r="AZ125" s="24"/>
      <c r="BA125" s="24"/>
      <c r="BB125" s="24"/>
      <c r="BC125" s="13"/>
      <c r="BD125" s="24"/>
      <c r="BE125" s="13"/>
      <c r="BF125" s="24"/>
      <c r="BG125" s="24"/>
      <c r="BH125" s="43">
        <v>0.0</v>
      </c>
      <c r="BI125" s="24"/>
      <c r="BJ125" s="24"/>
      <c r="BK125" s="43">
        <v>0.0</v>
      </c>
      <c r="BL125" s="24"/>
      <c r="BM125" s="24"/>
      <c r="BN125" s="24"/>
      <c r="BO125" s="24"/>
      <c r="BP125" s="24"/>
      <c r="BQ125" s="13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13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13"/>
      <c r="CW125" s="24"/>
      <c r="CX125" s="24"/>
      <c r="CY125" s="24"/>
      <c r="CZ125" s="24"/>
      <c r="DA125" s="13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13"/>
      <c r="DN125" s="24"/>
      <c r="DO125" s="24"/>
      <c r="DP125" s="13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7"/>
      <c r="EC125" s="17"/>
      <c r="ED125" s="51"/>
      <c r="EE125" s="45"/>
      <c r="EF125" s="45"/>
      <c r="EG125" s="45"/>
      <c r="EH125" s="45"/>
      <c r="EI125" s="45"/>
      <c r="EJ125" s="45"/>
      <c r="EK125" s="45"/>
      <c r="EL125" s="47"/>
      <c r="EM125" s="17"/>
      <c r="EN125" s="49"/>
      <c r="EO125" s="17"/>
      <c r="EP125" s="51"/>
      <c r="EQ125" s="45"/>
      <c r="ER125" s="45"/>
      <c r="ES125" s="45"/>
      <c r="ET125" s="45"/>
      <c r="EU125" s="45"/>
      <c r="EV125" s="45"/>
      <c r="EW125" s="45"/>
      <c r="EX125" s="45"/>
      <c r="EY125" s="45"/>
      <c r="EZ125" s="24"/>
      <c r="FA125" s="24"/>
      <c r="FB125" s="24"/>
    </row>
    <row r="126">
      <c r="A126" s="13"/>
      <c r="B126" s="40">
        <v>1.0</v>
      </c>
      <c r="C126" s="41">
        <v>122.0</v>
      </c>
      <c r="D126" s="55" t="s">
        <v>209</v>
      </c>
      <c r="E126" s="24"/>
      <c r="F126" s="24"/>
      <c r="G126" s="24"/>
      <c r="H126" s="24"/>
      <c r="I126" s="24"/>
      <c r="J126" s="24"/>
      <c r="K126" s="24"/>
      <c r="L126" s="13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13"/>
      <c r="X126" s="24"/>
      <c r="Y126" s="24"/>
      <c r="Z126" s="24"/>
      <c r="AA126" s="24"/>
      <c r="AB126" s="24"/>
      <c r="AC126" s="24"/>
      <c r="AD126" s="24"/>
      <c r="AE126" s="24"/>
      <c r="AF126" s="13"/>
      <c r="AG126" s="24"/>
      <c r="AH126" s="24"/>
      <c r="AI126" s="24"/>
      <c r="AJ126" s="24"/>
      <c r="AK126" s="24"/>
      <c r="AL126" s="24"/>
      <c r="AM126" s="24"/>
      <c r="AN126" s="13"/>
      <c r="AO126" s="24"/>
      <c r="AP126" s="24"/>
      <c r="AQ126" s="24"/>
      <c r="AR126" s="24"/>
      <c r="AS126" s="24"/>
      <c r="AT126" s="24"/>
      <c r="AU126" s="24"/>
      <c r="AV126" s="24"/>
      <c r="AW126" s="13"/>
      <c r="AX126" s="24"/>
      <c r="AY126" s="24"/>
      <c r="AZ126" s="24"/>
      <c r="BA126" s="24"/>
      <c r="BB126" s="24"/>
      <c r="BC126" s="13"/>
      <c r="BD126" s="24"/>
      <c r="BE126" s="13"/>
      <c r="BF126" s="24"/>
      <c r="BG126" s="24"/>
      <c r="BH126" s="43">
        <v>0.0</v>
      </c>
      <c r="BI126" s="24"/>
      <c r="BJ126" s="24"/>
      <c r="BK126" s="43">
        <v>0.0</v>
      </c>
      <c r="BL126" s="24"/>
      <c r="BM126" s="24"/>
      <c r="BN126" s="24"/>
      <c r="BO126" s="24"/>
      <c r="BP126" s="24"/>
      <c r="BQ126" s="13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13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13"/>
      <c r="CW126" s="24"/>
      <c r="CX126" s="24"/>
      <c r="CY126" s="24"/>
      <c r="CZ126" s="24"/>
      <c r="DA126" s="13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13"/>
      <c r="DN126" s="24"/>
      <c r="DO126" s="24"/>
      <c r="DP126" s="13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7"/>
      <c r="EC126" s="17"/>
      <c r="ED126" s="51"/>
      <c r="EE126" s="45"/>
      <c r="EF126" s="45"/>
      <c r="EG126" s="45"/>
      <c r="EH126" s="45"/>
      <c r="EI126" s="45"/>
      <c r="EJ126" s="45"/>
      <c r="EK126" s="45"/>
      <c r="EL126" s="47"/>
      <c r="EM126" s="17"/>
      <c r="EN126" s="49"/>
      <c r="EO126" s="17"/>
      <c r="EP126" s="51"/>
      <c r="EQ126" s="45"/>
      <c r="ER126" s="45"/>
      <c r="ES126" s="45"/>
      <c r="ET126" s="45"/>
      <c r="EU126" s="45"/>
      <c r="EV126" s="45"/>
      <c r="EW126" s="45"/>
      <c r="EX126" s="45"/>
      <c r="EY126" s="45"/>
      <c r="EZ126" s="24"/>
      <c r="FA126" s="24"/>
      <c r="FB126" s="24"/>
    </row>
    <row r="127">
      <c r="A127" s="13"/>
      <c r="B127" s="40">
        <v>1.0</v>
      </c>
      <c r="C127" s="41">
        <v>123.0</v>
      </c>
      <c r="D127" s="55" t="s">
        <v>210</v>
      </c>
      <c r="E127" s="24"/>
      <c r="F127" s="24"/>
      <c r="G127" s="24"/>
      <c r="H127" s="24"/>
      <c r="I127" s="24"/>
      <c r="J127" s="24"/>
      <c r="K127" s="24"/>
      <c r="L127" s="13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13"/>
      <c r="X127" s="24"/>
      <c r="Y127" s="24"/>
      <c r="Z127" s="24"/>
      <c r="AA127" s="24"/>
      <c r="AB127" s="24"/>
      <c r="AC127" s="24"/>
      <c r="AD127" s="24"/>
      <c r="AE127" s="24"/>
      <c r="AF127" s="13"/>
      <c r="AG127" s="24"/>
      <c r="AH127" s="24"/>
      <c r="AI127" s="24"/>
      <c r="AJ127" s="24"/>
      <c r="AK127" s="24"/>
      <c r="AL127" s="24"/>
      <c r="AM127" s="24"/>
      <c r="AN127" s="13"/>
      <c r="AO127" s="24"/>
      <c r="AP127" s="24"/>
      <c r="AQ127" s="24"/>
      <c r="AR127" s="24"/>
      <c r="AS127" s="24"/>
      <c r="AT127" s="24"/>
      <c r="AU127" s="24"/>
      <c r="AV127" s="24"/>
      <c r="AW127" s="13"/>
      <c r="AX127" s="24"/>
      <c r="AY127" s="24"/>
      <c r="AZ127" s="24"/>
      <c r="BA127" s="24"/>
      <c r="BB127" s="24"/>
      <c r="BC127" s="13"/>
      <c r="BD127" s="24"/>
      <c r="BE127" s="13"/>
      <c r="BF127" s="24"/>
      <c r="BG127" s="24"/>
      <c r="BH127" s="43">
        <v>0.0</v>
      </c>
      <c r="BI127" s="24"/>
      <c r="BJ127" s="24"/>
      <c r="BK127" s="43">
        <v>0.0</v>
      </c>
      <c r="BL127" s="24"/>
      <c r="BM127" s="24"/>
      <c r="BN127" s="24"/>
      <c r="BO127" s="24"/>
      <c r="BP127" s="24"/>
      <c r="BQ127" s="13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13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13"/>
      <c r="CW127" s="24"/>
      <c r="CX127" s="24"/>
      <c r="CY127" s="24"/>
      <c r="CZ127" s="24"/>
      <c r="DA127" s="13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13"/>
      <c r="DN127" s="24"/>
      <c r="DO127" s="24"/>
      <c r="DP127" s="13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7"/>
      <c r="EC127" s="17"/>
      <c r="ED127" s="51"/>
      <c r="EE127" s="45"/>
      <c r="EF127" s="45"/>
      <c r="EG127" s="45"/>
      <c r="EH127" s="45"/>
      <c r="EI127" s="45"/>
      <c r="EJ127" s="45"/>
      <c r="EK127" s="45"/>
      <c r="EL127" s="47"/>
      <c r="EM127" s="17"/>
      <c r="EN127" s="49"/>
      <c r="EO127" s="17"/>
      <c r="EP127" s="51"/>
      <c r="EQ127" s="45"/>
      <c r="ER127" s="45"/>
      <c r="ES127" s="45"/>
      <c r="ET127" s="45"/>
      <c r="EU127" s="45"/>
      <c r="EV127" s="45"/>
      <c r="EW127" s="45"/>
      <c r="EX127" s="45"/>
      <c r="EY127" s="45"/>
      <c r="EZ127" s="24"/>
      <c r="FA127" s="24"/>
      <c r="FB127" s="24"/>
    </row>
    <row r="128">
      <c r="A128" s="13"/>
      <c r="B128" s="40">
        <v>1.0</v>
      </c>
      <c r="C128" s="50">
        <v>124.0</v>
      </c>
      <c r="D128" s="42" t="s">
        <v>133</v>
      </c>
      <c r="E128" s="24"/>
      <c r="F128" s="24"/>
      <c r="G128" s="24"/>
      <c r="H128" s="24"/>
      <c r="I128" s="24"/>
      <c r="J128" s="24"/>
      <c r="K128" s="24"/>
      <c r="L128" s="13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13"/>
      <c r="X128" s="24"/>
      <c r="Y128" s="24"/>
      <c r="Z128" s="24"/>
      <c r="AA128" s="24"/>
      <c r="AB128" s="24"/>
      <c r="AC128" s="24"/>
      <c r="AD128" s="24"/>
      <c r="AE128" s="24"/>
      <c r="AF128" s="13"/>
      <c r="AG128" s="24"/>
      <c r="AH128" s="24"/>
      <c r="AI128" s="24"/>
      <c r="AJ128" s="24"/>
      <c r="AK128" s="24"/>
      <c r="AL128" s="24"/>
      <c r="AM128" s="24"/>
      <c r="AN128" s="13"/>
      <c r="AO128" s="24"/>
      <c r="AP128" s="24"/>
      <c r="AQ128" s="24"/>
      <c r="AR128" s="24"/>
      <c r="AS128" s="24"/>
      <c r="AT128" s="24"/>
      <c r="AU128" s="24"/>
      <c r="AV128" s="24"/>
      <c r="AW128" s="13"/>
      <c r="AX128" s="24"/>
      <c r="AY128" s="24"/>
      <c r="AZ128" s="24"/>
      <c r="BA128" s="24"/>
      <c r="BB128" s="24"/>
      <c r="BC128" s="13"/>
      <c r="BD128" s="24"/>
      <c r="BE128" s="13"/>
      <c r="BF128" s="24"/>
      <c r="BG128" s="24"/>
      <c r="BH128" s="43">
        <v>1.0</v>
      </c>
      <c r="BI128" s="24"/>
      <c r="BJ128" s="24"/>
      <c r="BK128" s="43">
        <v>1.0</v>
      </c>
      <c r="BL128" s="24"/>
      <c r="BM128" s="24"/>
      <c r="BN128" s="24"/>
      <c r="BO128" s="24"/>
      <c r="BP128" s="24"/>
      <c r="BQ128" s="13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13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13"/>
      <c r="CW128" s="24"/>
      <c r="CX128" s="24"/>
      <c r="CY128" s="24"/>
      <c r="CZ128" s="24"/>
      <c r="DA128" s="13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13"/>
      <c r="DN128" s="24"/>
      <c r="DO128" s="24"/>
      <c r="DP128" s="13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7"/>
      <c r="EC128" s="17"/>
      <c r="ED128" s="51"/>
      <c r="EE128" s="45"/>
      <c r="EF128" s="45"/>
      <c r="EG128" s="45"/>
      <c r="EH128" s="45"/>
      <c r="EI128" s="45"/>
      <c r="EJ128" s="45"/>
      <c r="EK128" s="45"/>
      <c r="EL128" s="47"/>
      <c r="EM128" s="17"/>
      <c r="EN128" s="49"/>
      <c r="EO128" s="17"/>
      <c r="EP128" s="51"/>
      <c r="EQ128" s="45"/>
      <c r="ER128" s="45"/>
      <c r="ES128" s="45"/>
      <c r="ET128" s="45"/>
      <c r="EU128" s="45"/>
      <c r="EV128" s="45"/>
      <c r="EW128" s="45"/>
      <c r="EX128" s="45"/>
      <c r="EY128" s="45"/>
      <c r="EZ128" s="24"/>
      <c r="FA128" s="24"/>
      <c r="FB128" s="24"/>
    </row>
    <row r="129">
      <c r="A129" s="13"/>
      <c r="B129" s="40">
        <v>1.0</v>
      </c>
      <c r="C129" s="50">
        <v>125.0</v>
      </c>
      <c r="D129" s="25" t="s">
        <v>134</v>
      </c>
      <c r="E129" s="24"/>
      <c r="F129" s="24"/>
      <c r="G129" s="24"/>
      <c r="H129" s="24"/>
      <c r="I129" s="24"/>
      <c r="J129" s="24"/>
      <c r="K129" s="24"/>
      <c r="L129" s="13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13"/>
      <c r="X129" s="24"/>
      <c r="Y129" s="24"/>
      <c r="Z129" s="24"/>
      <c r="AA129" s="24"/>
      <c r="AB129" s="24"/>
      <c r="AC129" s="24"/>
      <c r="AD129" s="24"/>
      <c r="AE129" s="24"/>
      <c r="AF129" s="13"/>
      <c r="AG129" s="24"/>
      <c r="AH129" s="24"/>
      <c r="AI129" s="24"/>
      <c r="AJ129" s="24"/>
      <c r="AK129" s="24"/>
      <c r="AL129" s="24"/>
      <c r="AM129" s="24"/>
      <c r="AN129" s="13"/>
      <c r="AO129" s="24"/>
      <c r="AP129" s="24"/>
      <c r="AQ129" s="24"/>
      <c r="AR129" s="24"/>
      <c r="AS129" s="24"/>
      <c r="AT129" s="24"/>
      <c r="AU129" s="24"/>
      <c r="AV129" s="24"/>
      <c r="AW129" s="13"/>
      <c r="AX129" s="24"/>
      <c r="AY129" s="24"/>
      <c r="AZ129" s="24"/>
      <c r="BA129" s="24"/>
      <c r="BB129" s="24"/>
      <c r="BC129" s="13"/>
      <c r="BD129" s="24"/>
      <c r="BE129" s="13"/>
      <c r="BF129" s="24"/>
      <c r="BG129" s="24"/>
      <c r="BH129" s="43">
        <v>1.0</v>
      </c>
      <c r="BI129" s="24"/>
      <c r="BJ129" s="24"/>
      <c r="BK129" s="43">
        <v>1.0</v>
      </c>
      <c r="BL129" s="24"/>
      <c r="BM129" s="24"/>
      <c r="BN129" s="24"/>
      <c r="BO129" s="24"/>
      <c r="BP129" s="24"/>
      <c r="BQ129" s="13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13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13"/>
      <c r="CW129" s="24"/>
      <c r="CX129" s="24"/>
      <c r="CY129" s="24"/>
      <c r="CZ129" s="24"/>
      <c r="DA129" s="13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13"/>
      <c r="DN129" s="24"/>
      <c r="DO129" s="24"/>
      <c r="DP129" s="13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7"/>
      <c r="EC129" s="17"/>
      <c r="ED129" s="51"/>
      <c r="EE129" s="45"/>
      <c r="EF129" s="45"/>
      <c r="EG129" s="45"/>
      <c r="EH129" s="45"/>
      <c r="EI129" s="45"/>
      <c r="EJ129" s="45"/>
      <c r="EK129" s="45"/>
      <c r="EL129" s="47"/>
      <c r="EM129" s="17"/>
      <c r="EN129" s="49"/>
      <c r="EO129" s="17"/>
      <c r="EP129" s="51"/>
      <c r="EQ129" s="45"/>
      <c r="ER129" s="45"/>
      <c r="ES129" s="45"/>
      <c r="ET129" s="45"/>
      <c r="EU129" s="45"/>
      <c r="EV129" s="45"/>
      <c r="EW129" s="45"/>
      <c r="EX129" s="45"/>
      <c r="EY129" s="45"/>
      <c r="EZ129" s="24"/>
      <c r="FA129" s="24"/>
      <c r="FB129" s="24"/>
    </row>
    <row r="130">
      <c r="A130" s="26"/>
      <c r="B130" s="40">
        <v>1.0</v>
      </c>
      <c r="C130" s="50">
        <v>126.0</v>
      </c>
      <c r="D130" s="42" t="s">
        <v>235</v>
      </c>
      <c r="E130" s="24"/>
      <c r="F130" s="24"/>
      <c r="G130" s="24"/>
      <c r="H130" s="24"/>
      <c r="I130" s="24"/>
      <c r="J130" s="24"/>
      <c r="K130" s="24"/>
      <c r="L130" s="13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13"/>
      <c r="X130" s="24"/>
      <c r="Y130" s="24"/>
      <c r="Z130" s="24"/>
      <c r="AA130" s="24"/>
      <c r="AB130" s="24"/>
      <c r="AC130" s="24"/>
      <c r="AD130" s="24"/>
      <c r="AE130" s="24"/>
      <c r="AF130" s="13"/>
      <c r="AG130" s="24"/>
      <c r="AH130" s="24"/>
      <c r="AI130" s="24"/>
      <c r="AJ130" s="24"/>
      <c r="AK130" s="24"/>
      <c r="AL130" s="24"/>
      <c r="AM130" s="24"/>
      <c r="AN130" s="13"/>
      <c r="AO130" s="24"/>
      <c r="AP130" s="24"/>
      <c r="AQ130" s="24"/>
      <c r="AR130" s="24"/>
      <c r="AS130" s="24"/>
      <c r="AT130" s="24"/>
      <c r="AU130" s="24"/>
      <c r="AV130" s="24"/>
      <c r="AW130" s="13"/>
      <c r="AX130" s="24"/>
      <c r="AY130" s="24"/>
      <c r="AZ130" s="24"/>
      <c r="BA130" s="24"/>
      <c r="BB130" s="24"/>
      <c r="BC130" s="13"/>
      <c r="BD130" s="24"/>
      <c r="BE130" s="13"/>
      <c r="BF130" s="24"/>
      <c r="BG130" s="24"/>
      <c r="BH130" s="43">
        <v>1.0</v>
      </c>
      <c r="BI130" s="24"/>
      <c r="BJ130" s="24"/>
      <c r="BK130" s="43">
        <v>1.0</v>
      </c>
      <c r="BL130" s="24"/>
      <c r="BM130" s="24"/>
      <c r="BN130" s="24"/>
      <c r="BO130" s="24"/>
      <c r="BP130" s="24"/>
      <c r="BQ130" s="13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13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13"/>
      <c r="CW130" s="24"/>
      <c r="CX130" s="24"/>
      <c r="CY130" s="24"/>
      <c r="CZ130" s="24"/>
      <c r="DA130" s="13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13"/>
      <c r="DN130" s="24"/>
      <c r="DO130" s="24"/>
      <c r="DP130" s="13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7"/>
      <c r="EC130" s="17"/>
      <c r="ED130" s="51"/>
      <c r="EE130" s="45"/>
      <c r="EF130" s="45"/>
      <c r="EG130" s="45"/>
      <c r="EH130" s="45"/>
      <c r="EI130" s="45"/>
      <c r="EJ130" s="45"/>
      <c r="EK130" s="45"/>
      <c r="EL130" s="47"/>
      <c r="EM130" s="17"/>
      <c r="EN130" s="49"/>
      <c r="EO130" s="17"/>
      <c r="EP130" s="51"/>
      <c r="EQ130" s="45"/>
      <c r="ER130" s="45"/>
      <c r="ES130" s="45"/>
      <c r="ET130" s="45"/>
      <c r="EU130" s="45"/>
      <c r="EV130" s="45"/>
      <c r="EW130" s="45"/>
      <c r="EX130" s="45"/>
      <c r="EY130" s="45"/>
      <c r="EZ130" s="24"/>
      <c r="FA130" s="24"/>
      <c r="FB130" s="24"/>
    </row>
    <row r="131">
      <c r="A131" s="39" t="s">
        <v>236</v>
      </c>
      <c r="B131" s="40">
        <v>1.0</v>
      </c>
      <c r="C131" s="50">
        <v>127.0</v>
      </c>
      <c r="D131" s="42" t="s">
        <v>237</v>
      </c>
      <c r="E131" s="24"/>
      <c r="F131" s="24"/>
      <c r="G131" s="24"/>
      <c r="H131" s="24"/>
      <c r="I131" s="24"/>
      <c r="J131" s="24"/>
      <c r="K131" s="24"/>
      <c r="L131" s="13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13"/>
      <c r="X131" s="24"/>
      <c r="Y131" s="24"/>
      <c r="Z131" s="24"/>
      <c r="AA131" s="24"/>
      <c r="AB131" s="24"/>
      <c r="AC131" s="24"/>
      <c r="AD131" s="24"/>
      <c r="AE131" s="24"/>
      <c r="AF131" s="13"/>
      <c r="AG131" s="24"/>
      <c r="AH131" s="24"/>
      <c r="AI131" s="43">
        <v>1.0</v>
      </c>
      <c r="AJ131" s="24"/>
      <c r="AK131" s="24"/>
      <c r="AL131" s="24"/>
      <c r="AM131" s="24"/>
      <c r="AN131" s="13"/>
      <c r="AO131" s="24"/>
      <c r="AP131" s="24"/>
      <c r="AQ131" s="24"/>
      <c r="AR131" s="24"/>
      <c r="AS131" s="24"/>
      <c r="AT131" s="43">
        <v>1.0</v>
      </c>
      <c r="AU131" s="24"/>
      <c r="AV131" s="24"/>
      <c r="AW131" s="13"/>
      <c r="AX131" s="24"/>
      <c r="AY131" s="24"/>
      <c r="AZ131" s="24"/>
      <c r="BA131" s="24"/>
      <c r="BB131" s="24"/>
      <c r="BC131" s="13"/>
      <c r="BD131" s="43">
        <v>1.0</v>
      </c>
      <c r="BE131" s="13"/>
      <c r="BF131" s="24"/>
      <c r="BG131" s="24"/>
      <c r="BH131" s="24"/>
      <c r="BI131" s="24"/>
      <c r="BJ131" s="43">
        <v>1.0</v>
      </c>
      <c r="BK131" s="24"/>
      <c r="BL131" s="24"/>
      <c r="BM131" s="24"/>
      <c r="BN131" s="24"/>
      <c r="BO131" s="24"/>
      <c r="BP131" s="24"/>
      <c r="BQ131" s="13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13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13"/>
      <c r="CW131" s="24"/>
      <c r="CX131" s="24"/>
      <c r="CY131" s="24"/>
      <c r="CZ131" s="24"/>
      <c r="DA131" s="13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13"/>
      <c r="DN131" s="24"/>
      <c r="DO131" s="24"/>
      <c r="DP131" s="13"/>
      <c r="DQ131" s="45"/>
      <c r="DR131" s="46">
        <v>1.0</v>
      </c>
      <c r="DS131" s="45"/>
      <c r="DT131" s="45"/>
      <c r="DU131" s="45"/>
      <c r="DV131" s="45"/>
      <c r="DW131" s="45"/>
      <c r="DX131" s="45"/>
      <c r="DY131" s="45"/>
      <c r="DZ131" s="45"/>
      <c r="EA131" s="45"/>
      <c r="EB131" s="47"/>
      <c r="EC131" s="17"/>
      <c r="ED131" s="51"/>
      <c r="EE131" s="45"/>
      <c r="EF131" s="45"/>
      <c r="EG131" s="45"/>
      <c r="EH131" s="45"/>
      <c r="EI131" s="45"/>
      <c r="EJ131" s="45"/>
      <c r="EK131" s="45"/>
      <c r="EL131" s="47"/>
      <c r="EM131" s="17"/>
      <c r="EN131" s="49"/>
      <c r="EO131" s="17"/>
      <c r="EP131" s="51"/>
      <c r="EQ131" s="45"/>
      <c r="ER131" s="45"/>
      <c r="ES131" s="45"/>
      <c r="ET131" s="45"/>
      <c r="EU131" s="45"/>
      <c r="EV131" s="45"/>
      <c r="EW131" s="45"/>
      <c r="EX131" s="45"/>
      <c r="EY131" s="45"/>
      <c r="EZ131" s="24"/>
      <c r="FA131" s="24"/>
      <c r="FB131" s="24"/>
    </row>
    <row r="132">
      <c r="A132" s="13"/>
      <c r="B132" s="40">
        <v>1.0</v>
      </c>
      <c r="C132" s="50">
        <v>128.0</v>
      </c>
      <c r="D132" s="42" t="s">
        <v>238</v>
      </c>
      <c r="E132" s="24"/>
      <c r="F132" s="24"/>
      <c r="G132" s="24"/>
      <c r="H132" s="24"/>
      <c r="I132" s="24"/>
      <c r="J132" s="24"/>
      <c r="K132" s="24"/>
      <c r="L132" s="13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13"/>
      <c r="X132" s="24"/>
      <c r="Y132" s="24"/>
      <c r="Z132" s="24"/>
      <c r="AA132" s="24"/>
      <c r="AB132" s="24"/>
      <c r="AC132" s="24"/>
      <c r="AD132" s="24"/>
      <c r="AE132" s="24"/>
      <c r="AF132" s="13"/>
      <c r="AG132" s="24"/>
      <c r="AH132" s="24"/>
      <c r="AI132" s="43">
        <v>1.0</v>
      </c>
      <c r="AJ132" s="24"/>
      <c r="AK132" s="24"/>
      <c r="AL132" s="24"/>
      <c r="AM132" s="24"/>
      <c r="AN132" s="13"/>
      <c r="AO132" s="24"/>
      <c r="AP132" s="24"/>
      <c r="AQ132" s="24"/>
      <c r="AR132" s="24"/>
      <c r="AS132" s="24"/>
      <c r="AT132" s="43">
        <v>1.0</v>
      </c>
      <c r="AU132" s="24"/>
      <c r="AV132" s="24"/>
      <c r="AW132" s="13"/>
      <c r="AX132" s="24"/>
      <c r="AY132" s="24"/>
      <c r="AZ132" s="24"/>
      <c r="BA132" s="24"/>
      <c r="BB132" s="24"/>
      <c r="BC132" s="13"/>
      <c r="BD132" s="43">
        <v>1.0</v>
      </c>
      <c r="BE132" s="13"/>
      <c r="BF132" s="24"/>
      <c r="BG132" s="24"/>
      <c r="BH132" s="24"/>
      <c r="BI132" s="24"/>
      <c r="BJ132" s="43">
        <v>1.0</v>
      </c>
      <c r="BK132" s="24"/>
      <c r="BL132" s="24"/>
      <c r="BM132" s="24"/>
      <c r="BN132" s="24"/>
      <c r="BO132" s="24"/>
      <c r="BP132" s="24"/>
      <c r="BQ132" s="13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13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13"/>
      <c r="CW132" s="24"/>
      <c r="CX132" s="24"/>
      <c r="CY132" s="24"/>
      <c r="CZ132" s="24"/>
      <c r="DA132" s="13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13"/>
      <c r="DN132" s="24"/>
      <c r="DO132" s="24"/>
      <c r="DP132" s="13"/>
      <c r="DQ132" s="45"/>
      <c r="DR132" s="46">
        <v>1.0</v>
      </c>
      <c r="DS132" s="45"/>
      <c r="DT132" s="45"/>
      <c r="DU132" s="45"/>
      <c r="DV132" s="45"/>
      <c r="DW132" s="45"/>
      <c r="DX132" s="45"/>
      <c r="DY132" s="45"/>
      <c r="DZ132" s="45"/>
      <c r="EA132" s="45"/>
      <c r="EB132" s="47"/>
      <c r="EC132" s="17"/>
      <c r="ED132" s="51"/>
      <c r="EE132" s="45"/>
      <c r="EF132" s="45"/>
      <c r="EG132" s="45"/>
      <c r="EH132" s="45"/>
      <c r="EI132" s="45"/>
      <c r="EJ132" s="45"/>
      <c r="EK132" s="45"/>
      <c r="EL132" s="47"/>
      <c r="EM132" s="17"/>
      <c r="EN132" s="49"/>
      <c r="EO132" s="17"/>
      <c r="EP132" s="51"/>
      <c r="EQ132" s="45"/>
      <c r="ER132" s="45"/>
      <c r="ES132" s="45"/>
      <c r="ET132" s="45"/>
      <c r="EU132" s="45"/>
      <c r="EV132" s="45"/>
      <c r="EW132" s="45"/>
      <c r="EX132" s="45"/>
      <c r="EY132" s="45"/>
      <c r="EZ132" s="24"/>
      <c r="FA132" s="24"/>
      <c r="FB132" s="24"/>
    </row>
    <row r="133">
      <c r="A133" s="13"/>
      <c r="B133" s="40">
        <v>1.0</v>
      </c>
      <c r="C133" s="50">
        <v>129.0</v>
      </c>
      <c r="D133" s="42" t="s">
        <v>239</v>
      </c>
      <c r="E133" s="24"/>
      <c r="F133" s="24"/>
      <c r="G133" s="24"/>
      <c r="H133" s="24"/>
      <c r="I133" s="24"/>
      <c r="J133" s="24"/>
      <c r="K133" s="24"/>
      <c r="L133" s="13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13"/>
      <c r="X133" s="24"/>
      <c r="Y133" s="24"/>
      <c r="Z133" s="24"/>
      <c r="AA133" s="24"/>
      <c r="AB133" s="24"/>
      <c r="AC133" s="24"/>
      <c r="AD133" s="24"/>
      <c r="AE133" s="24"/>
      <c r="AF133" s="13"/>
      <c r="AG133" s="24"/>
      <c r="AH133" s="24"/>
      <c r="AI133" s="43">
        <v>1.0</v>
      </c>
      <c r="AJ133" s="24"/>
      <c r="AK133" s="24"/>
      <c r="AL133" s="24"/>
      <c r="AM133" s="24"/>
      <c r="AN133" s="13"/>
      <c r="AO133" s="24"/>
      <c r="AP133" s="24"/>
      <c r="AQ133" s="24"/>
      <c r="AR133" s="24"/>
      <c r="AS133" s="24"/>
      <c r="AT133" s="43">
        <v>1.0</v>
      </c>
      <c r="AU133" s="24"/>
      <c r="AV133" s="24"/>
      <c r="AW133" s="13"/>
      <c r="AX133" s="24"/>
      <c r="AY133" s="24"/>
      <c r="AZ133" s="24"/>
      <c r="BA133" s="24"/>
      <c r="BB133" s="24"/>
      <c r="BC133" s="13"/>
      <c r="BD133" s="43">
        <v>1.0</v>
      </c>
      <c r="BE133" s="13"/>
      <c r="BF133" s="24"/>
      <c r="BG133" s="24"/>
      <c r="BH133" s="24"/>
      <c r="BI133" s="24"/>
      <c r="BJ133" s="43">
        <v>1.0</v>
      </c>
      <c r="BK133" s="24"/>
      <c r="BL133" s="24"/>
      <c r="BM133" s="24"/>
      <c r="BN133" s="24"/>
      <c r="BO133" s="24"/>
      <c r="BP133" s="24"/>
      <c r="BQ133" s="13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13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13"/>
      <c r="CW133" s="24"/>
      <c r="CX133" s="24"/>
      <c r="CY133" s="24"/>
      <c r="CZ133" s="24"/>
      <c r="DA133" s="13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13"/>
      <c r="DN133" s="24"/>
      <c r="DO133" s="24"/>
      <c r="DP133" s="13"/>
      <c r="DQ133" s="45"/>
      <c r="DR133" s="46">
        <v>1.0</v>
      </c>
      <c r="DS133" s="45"/>
      <c r="DT133" s="45"/>
      <c r="DU133" s="45"/>
      <c r="DV133" s="45"/>
      <c r="DW133" s="45"/>
      <c r="DX133" s="45"/>
      <c r="DY133" s="45"/>
      <c r="DZ133" s="45"/>
      <c r="EA133" s="45"/>
      <c r="EB133" s="47"/>
      <c r="EC133" s="17"/>
      <c r="ED133" s="51"/>
      <c r="EE133" s="45"/>
      <c r="EF133" s="45"/>
      <c r="EG133" s="45"/>
      <c r="EH133" s="45"/>
      <c r="EI133" s="45"/>
      <c r="EJ133" s="45"/>
      <c r="EK133" s="45"/>
      <c r="EL133" s="47"/>
      <c r="EM133" s="17"/>
      <c r="EN133" s="49"/>
      <c r="EO133" s="17"/>
      <c r="EP133" s="51"/>
      <c r="EQ133" s="45"/>
      <c r="ER133" s="45"/>
      <c r="ES133" s="45"/>
      <c r="ET133" s="45"/>
      <c r="EU133" s="45"/>
      <c r="EV133" s="45"/>
      <c r="EW133" s="45"/>
      <c r="EX133" s="45"/>
      <c r="EY133" s="45"/>
      <c r="EZ133" s="24"/>
      <c r="FA133" s="24"/>
      <c r="FB133" s="24"/>
    </row>
    <row r="134">
      <c r="A134" s="13"/>
      <c r="B134" s="40">
        <v>1.0</v>
      </c>
      <c r="C134" s="50">
        <v>130.0</v>
      </c>
      <c r="D134" s="42" t="s">
        <v>240</v>
      </c>
      <c r="E134" s="24"/>
      <c r="F134" s="24"/>
      <c r="G134" s="24"/>
      <c r="H134" s="24"/>
      <c r="I134" s="24"/>
      <c r="J134" s="24"/>
      <c r="K134" s="24"/>
      <c r="L134" s="13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13"/>
      <c r="X134" s="24"/>
      <c r="Y134" s="24"/>
      <c r="Z134" s="24"/>
      <c r="AA134" s="24"/>
      <c r="AB134" s="24"/>
      <c r="AC134" s="24"/>
      <c r="AD134" s="24"/>
      <c r="AE134" s="24"/>
      <c r="AF134" s="13"/>
      <c r="AG134" s="24"/>
      <c r="AH134" s="24"/>
      <c r="AI134" s="43">
        <v>1.0</v>
      </c>
      <c r="AJ134" s="24"/>
      <c r="AK134" s="24"/>
      <c r="AL134" s="24"/>
      <c r="AM134" s="24"/>
      <c r="AN134" s="13"/>
      <c r="AO134" s="24"/>
      <c r="AP134" s="24"/>
      <c r="AQ134" s="24"/>
      <c r="AR134" s="24"/>
      <c r="AS134" s="24"/>
      <c r="AT134" s="43">
        <v>1.0</v>
      </c>
      <c r="AU134" s="24"/>
      <c r="AV134" s="24"/>
      <c r="AW134" s="13"/>
      <c r="AX134" s="24"/>
      <c r="AY134" s="24"/>
      <c r="AZ134" s="24"/>
      <c r="BA134" s="24"/>
      <c r="BB134" s="24"/>
      <c r="BC134" s="13"/>
      <c r="BD134" s="43">
        <v>1.0</v>
      </c>
      <c r="BE134" s="13"/>
      <c r="BF134" s="24"/>
      <c r="BG134" s="24"/>
      <c r="BH134" s="24"/>
      <c r="BI134" s="24"/>
      <c r="BJ134" s="43">
        <v>1.0</v>
      </c>
      <c r="BK134" s="24"/>
      <c r="BL134" s="24"/>
      <c r="BM134" s="24"/>
      <c r="BN134" s="24"/>
      <c r="BO134" s="24"/>
      <c r="BP134" s="24"/>
      <c r="BQ134" s="13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13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13"/>
      <c r="CW134" s="24"/>
      <c r="CX134" s="24"/>
      <c r="CY134" s="24"/>
      <c r="CZ134" s="24"/>
      <c r="DA134" s="13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13"/>
      <c r="DN134" s="24"/>
      <c r="DO134" s="24"/>
      <c r="DP134" s="13"/>
      <c r="DQ134" s="45"/>
      <c r="DR134" s="46">
        <v>1.0</v>
      </c>
      <c r="DS134" s="45"/>
      <c r="DT134" s="45"/>
      <c r="DU134" s="45"/>
      <c r="DV134" s="45"/>
      <c r="DW134" s="45"/>
      <c r="DX134" s="45"/>
      <c r="DY134" s="45"/>
      <c r="DZ134" s="45"/>
      <c r="EA134" s="45"/>
      <c r="EB134" s="47"/>
      <c r="EC134" s="17"/>
      <c r="ED134" s="51"/>
      <c r="EE134" s="45"/>
      <c r="EF134" s="45"/>
      <c r="EG134" s="45"/>
      <c r="EH134" s="45"/>
      <c r="EI134" s="45"/>
      <c r="EJ134" s="45"/>
      <c r="EK134" s="45"/>
      <c r="EL134" s="47"/>
      <c r="EM134" s="17"/>
      <c r="EN134" s="49"/>
      <c r="EO134" s="17"/>
      <c r="EP134" s="51"/>
      <c r="EQ134" s="45"/>
      <c r="ER134" s="45"/>
      <c r="ES134" s="45"/>
      <c r="ET134" s="45"/>
      <c r="EU134" s="45"/>
      <c r="EV134" s="45"/>
      <c r="EW134" s="45"/>
      <c r="EX134" s="45"/>
      <c r="EY134" s="45"/>
      <c r="EZ134" s="24"/>
      <c r="FA134" s="24"/>
      <c r="FB134" s="24"/>
    </row>
    <row r="135">
      <c r="A135" s="13"/>
      <c r="B135" s="40">
        <v>1.0</v>
      </c>
      <c r="C135" s="50">
        <v>131.0</v>
      </c>
      <c r="D135" s="42" t="s">
        <v>241</v>
      </c>
      <c r="E135" s="24"/>
      <c r="F135" s="24"/>
      <c r="G135" s="24"/>
      <c r="H135" s="24"/>
      <c r="I135" s="24"/>
      <c r="J135" s="24"/>
      <c r="K135" s="24"/>
      <c r="L135" s="13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13"/>
      <c r="X135" s="24"/>
      <c r="Y135" s="24"/>
      <c r="Z135" s="24"/>
      <c r="AA135" s="24"/>
      <c r="AB135" s="24"/>
      <c r="AC135" s="24"/>
      <c r="AD135" s="24"/>
      <c r="AE135" s="24"/>
      <c r="AF135" s="13"/>
      <c r="AG135" s="24"/>
      <c r="AH135" s="24"/>
      <c r="AI135" s="43">
        <v>1.0</v>
      </c>
      <c r="AJ135" s="24"/>
      <c r="AK135" s="24"/>
      <c r="AL135" s="24"/>
      <c r="AM135" s="24"/>
      <c r="AN135" s="13"/>
      <c r="AO135" s="24"/>
      <c r="AP135" s="24"/>
      <c r="AQ135" s="24"/>
      <c r="AR135" s="24"/>
      <c r="AS135" s="24"/>
      <c r="AT135" s="43">
        <v>1.0</v>
      </c>
      <c r="AU135" s="24"/>
      <c r="AV135" s="24"/>
      <c r="AW135" s="13"/>
      <c r="AX135" s="24"/>
      <c r="AY135" s="24"/>
      <c r="AZ135" s="24"/>
      <c r="BA135" s="24"/>
      <c r="BB135" s="24"/>
      <c r="BC135" s="13"/>
      <c r="BD135" s="43">
        <v>1.0</v>
      </c>
      <c r="BE135" s="13"/>
      <c r="BF135" s="24"/>
      <c r="BG135" s="24"/>
      <c r="BH135" s="24"/>
      <c r="BI135" s="24"/>
      <c r="BJ135" s="43">
        <v>1.0</v>
      </c>
      <c r="BK135" s="24"/>
      <c r="BL135" s="24"/>
      <c r="BM135" s="24"/>
      <c r="BN135" s="24"/>
      <c r="BO135" s="24"/>
      <c r="BP135" s="24"/>
      <c r="BQ135" s="13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13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13"/>
      <c r="CW135" s="24"/>
      <c r="CX135" s="24"/>
      <c r="CY135" s="24"/>
      <c r="CZ135" s="24"/>
      <c r="DA135" s="13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13"/>
      <c r="DN135" s="24"/>
      <c r="DO135" s="24"/>
      <c r="DP135" s="13"/>
      <c r="DQ135" s="45"/>
      <c r="DR135" s="46">
        <v>1.0</v>
      </c>
      <c r="DS135" s="45"/>
      <c r="DT135" s="45"/>
      <c r="DU135" s="45"/>
      <c r="DV135" s="45"/>
      <c r="DW135" s="45"/>
      <c r="DX135" s="45"/>
      <c r="DY135" s="45"/>
      <c r="DZ135" s="45"/>
      <c r="EA135" s="45"/>
      <c r="EB135" s="47"/>
      <c r="EC135" s="17"/>
      <c r="ED135" s="51"/>
      <c r="EE135" s="45"/>
      <c r="EF135" s="45"/>
      <c r="EG135" s="45"/>
      <c r="EH135" s="45"/>
      <c r="EI135" s="45"/>
      <c r="EJ135" s="45"/>
      <c r="EK135" s="45"/>
      <c r="EL135" s="47"/>
      <c r="EM135" s="17"/>
      <c r="EN135" s="49"/>
      <c r="EO135" s="17"/>
      <c r="EP135" s="51"/>
      <c r="EQ135" s="45"/>
      <c r="ER135" s="45"/>
      <c r="ES135" s="45"/>
      <c r="ET135" s="45"/>
      <c r="EU135" s="45"/>
      <c r="EV135" s="45"/>
      <c r="EW135" s="45"/>
      <c r="EX135" s="45"/>
      <c r="EY135" s="45"/>
      <c r="EZ135" s="24"/>
      <c r="FA135" s="24"/>
      <c r="FB135" s="24"/>
    </row>
    <row r="136">
      <c r="A136" s="13"/>
      <c r="B136" s="40">
        <v>1.0</v>
      </c>
      <c r="C136" s="41">
        <v>132.0</v>
      </c>
      <c r="D136" s="42" t="s">
        <v>242</v>
      </c>
      <c r="E136" s="24"/>
      <c r="F136" s="24"/>
      <c r="G136" s="24"/>
      <c r="H136" s="24"/>
      <c r="I136" s="24"/>
      <c r="J136" s="24"/>
      <c r="K136" s="24"/>
      <c r="L136" s="13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13"/>
      <c r="X136" s="24"/>
      <c r="Y136" s="24"/>
      <c r="Z136" s="24"/>
      <c r="AA136" s="24"/>
      <c r="AB136" s="24"/>
      <c r="AC136" s="24"/>
      <c r="AD136" s="24"/>
      <c r="AE136" s="24"/>
      <c r="AF136" s="13"/>
      <c r="AG136" s="24"/>
      <c r="AH136" s="24"/>
      <c r="AI136" s="43">
        <v>1.0</v>
      </c>
      <c r="AJ136" s="24"/>
      <c r="AK136" s="24"/>
      <c r="AL136" s="24"/>
      <c r="AM136" s="24"/>
      <c r="AN136" s="13"/>
      <c r="AO136" s="24"/>
      <c r="AP136" s="24"/>
      <c r="AQ136" s="24"/>
      <c r="AR136" s="24"/>
      <c r="AS136" s="24"/>
      <c r="AT136" s="43">
        <v>1.0</v>
      </c>
      <c r="AU136" s="24"/>
      <c r="AV136" s="24"/>
      <c r="AW136" s="13"/>
      <c r="AX136" s="24"/>
      <c r="AY136" s="24"/>
      <c r="AZ136" s="24"/>
      <c r="BA136" s="24"/>
      <c r="BB136" s="24"/>
      <c r="BC136" s="13"/>
      <c r="BD136" s="43">
        <v>1.0</v>
      </c>
      <c r="BE136" s="13"/>
      <c r="BF136" s="24"/>
      <c r="BG136" s="24"/>
      <c r="BH136" s="24"/>
      <c r="BI136" s="24"/>
      <c r="BJ136" s="43">
        <v>1.0</v>
      </c>
      <c r="BK136" s="24"/>
      <c r="BL136" s="24"/>
      <c r="BM136" s="24"/>
      <c r="BN136" s="24"/>
      <c r="BO136" s="24"/>
      <c r="BP136" s="24"/>
      <c r="BQ136" s="13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13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13"/>
      <c r="CW136" s="24"/>
      <c r="CX136" s="24"/>
      <c r="CY136" s="24"/>
      <c r="CZ136" s="24"/>
      <c r="DA136" s="13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13"/>
      <c r="DN136" s="24"/>
      <c r="DO136" s="24"/>
      <c r="DP136" s="13"/>
      <c r="DQ136" s="45"/>
      <c r="DR136" s="46">
        <v>1.0</v>
      </c>
      <c r="DS136" s="45"/>
      <c r="DT136" s="45"/>
      <c r="DU136" s="45"/>
      <c r="DV136" s="45"/>
      <c r="DW136" s="45"/>
      <c r="DX136" s="45"/>
      <c r="DY136" s="45"/>
      <c r="DZ136" s="45"/>
      <c r="EA136" s="45"/>
      <c r="EB136" s="47"/>
      <c r="EC136" s="17"/>
      <c r="ED136" s="51"/>
      <c r="EE136" s="45"/>
      <c r="EF136" s="45"/>
      <c r="EG136" s="45"/>
      <c r="EH136" s="45"/>
      <c r="EI136" s="45"/>
      <c r="EJ136" s="45"/>
      <c r="EK136" s="45"/>
      <c r="EL136" s="47"/>
      <c r="EM136" s="17"/>
      <c r="EN136" s="49"/>
      <c r="EO136" s="17"/>
      <c r="EP136" s="51"/>
      <c r="EQ136" s="45"/>
      <c r="ER136" s="45"/>
      <c r="ES136" s="45"/>
      <c r="ET136" s="45"/>
      <c r="EU136" s="45"/>
      <c r="EV136" s="45"/>
      <c r="EW136" s="45"/>
      <c r="EX136" s="45"/>
      <c r="EY136" s="45"/>
      <c r="EZ136" s="24"/>
      <c r="FA136" s="24"/>
      <c r="FB136" s="24"/>
    </row>
    <row r="137">
      <c r="A137" s="13"/>
      <c r="B137" s="40">
        <v>1.0</v>
      </c>
      <c r="C137" s="41">
        <v>133.0</v>
      </c>
      <c r="D137" s="42" t="s">
        <v>243</v>
      </c>
      <c r="E137" s="24"/>
      <c r="F137" s="24"/>
      <c r="G137" s="24"/>
      <c r="H137" s="24"/>
      <c r="I137" s="24"/>
      <c r="J137" s="24"/>
      <c r="K137" s="24"/>
      <c r="L137" s="13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13"/>
      <c r="X137" s="24"/>
      <c r="Y137" s="24"/>
      <c r="Z137" s="24"/>
      <c r="AA137" s="24"/>
      <c r="AB137" s="24"/>
      <c r="AC137" s="24"/>
      <c r="AD137" s="24"/>
      <c r="AE137" s="24"/>
      <c r="AF137" s="13"/>
      <c r="AG137" s="24"/>
      <c r="AH137" s="24"/>
      <c r="AI137" s="43">
        <v>1.0</v>
      </c>
      <c r="AJ137" s="24"/>
      <c r="AK137" s="24"/>
      <c r="AL137" s="24"/>
      <c r="AM137" s="24"/>
      <c r="AN137" s="13"/>
      <c r="AO137" s="24"/>
      <c r="AP137" s="24"/>
      <c r="AQ137" s="24"/>
      <c r="AR137" s="24"/>
      <c r="AS137" s="24"/>
      <c r="AT137" s="43">
        <v>1.0</v>
      </c>
      <c r="AU137" s="24"/>
      <c r="AV137" s="24"/>
      <c r="AW137" s="13"/>
      <c r="AX137" s="24"/>
      <c r="AY137" s="24"/>
      <c r="AZ137" s="24"/>
      <c r="BA137" s="24"/>
      <c r="BB137" s="24"/>
      <c r="BC137" s="13"/>
      <c r="BD137" s="43">
        <v>1.0</v>
      </c>
      <c r="BE137" s="13"/>
      <c r="BF137" s="24"/>
      <c r="BG137" s="24"/>
      <c r="BH137" s="24"/>
      <c r="BI137" s="24"/>
      <c r="BJ137" s="43">
        <v>1.0</v>
      </c>
      <c r="BK137" s="24"/>
      <c r="BL137" s="24"/>
      <c r="BM137" s="24"/>
      <c r="BN137" s="24"/>
      <c r="BO137" s="24"/>
      <c r="BP137" s="24"/>
      <c r="BQ137" s="13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13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13"/>
      <c r="CW137" s="24"/>
      <c r="CX137" s="24"/>
      <c r="CY137" s="24"/>
      <c r="CZ137" s="24"/>
      <c r="DA137" s="13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13"/>
      <c r="DN137" s="24"/>
      <c r="DO137" s="24"/>
      <c r="DP137" s="13"/>
      <c r="DQ137" s="45"/>
      <c r="DR137" s="46">
        <v>1.0</v>
      </c>
      <c r="DS137" s="45"/>
      <c r="DT137" s="45"/>
      <c r="DU137" s="45"/>
      <c r="DV137" s="45"/>
      <c r="DW137" s="45"/>
      <c r="DX137" s="45"/>
      <c r="DY137" s="45"/>
      <c r="DZ137" s="45"/>
      <c r="EA137" s="45"/>
      <c r="EB137" s="47"/>
      <c r="EC137" s="17"/>
      <c r="ED137" s="51"/>
      <c r="EE137" s="45"/>
      <c r="EF137" s="45"/>
      <c r="EG137" s="45"/>
      <c r="EH137" s="45"/>
      <c r="EI137" s="45"/>
      <c r="EJ137" s="45"/>
      <c r="EK137" s="45"/>
      <c r="EL137" s="47"/>
      <c r="EM137" s="17"/>
      <c r="EN137" s="49"/>
      <c r="EO137" s="17"/>
      <c r="EP137" s="51"/>
      <c r="EQ137" s="45"/>
      <c r="ER137" s="45"/>
      <c r="ES137" s="45"/>
      <c r="ET137" s="45"/>
      <c r="EU137" s="45"/>
      <c r="EV137" s="45"/>
      <c r="EW137" s="45"/>
      <c r="EX137" s="45"/>
      <c r="EY137" s="45"/>
      <c r="EZ137" s="24"/>
      <c r="FA137" s="24"/>
      <c r="FB137" s="24"/>
    </row>
    <row r="138">
      <c r="A138" s="13"/>
      <c r="B138" s="40">
        <v>1.0</v>
      </c>
      <c r="C138" s="41">
        <v>134.0</v>
      </c>
      <c r="D138" s="42" t="s">
        <v>244</v>
      </c>
      <c r="E138" s="24"/>
      <c r="F138" s="24"/>
      <c r="G138" s="24"/>
      <c r="H138" s="24"/>
      <c r="I138" s="24"/>
      <c r="J138" s="24"/>
      <c r="K138" s="24"/>
      <c r="L138" s="13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13"/>
      <c r="X138" s="24"/>
      <c r="Y138" s="24"/>
      <c r="Z138" s="24"/>
      <c r="AA138" s="24"/>
      <c r="AB138" s="24"/>
      <c r="AC138" s="24"/>
      <c r="AD138" s="24"/>
      <c r="AE138" s="24"/>
      <c r="AF138" s="13"/>
      <c r="AG138" s="24"/>
      <c r="AH138" s="24"/>
      <c r="AI138" s="43">
        <v>1.0</v>
      </c>
      <c r="AJ138" s="24"/>
      <c r="AK138" s="24"/>
      <c r="AL138" s="24"/>
      <c r="AM138" s="24"/>
      <c r="AN138" s="13"/>
      <c r="AO138" s="24"/>
      <c r="AP138" s="24"/>
      <c r="AQ138" s="24"/>
      <c r="AR138" s="24"/>
      <c r="AS138" s="24"/>
      <c r="AT138" s="43">
        <v>1.0</v>
      </c>
      <c r="AU138" s="24"/>
      <c r="AV138" s="24"/>
      <c r="AW138" s="13"/>
      <c r="AX138" s="24"/>
      <c r="AY138" s="24"/>
      <c r="AZ138" s="24"/>
      <c r="BA138" s="24"/>
      <c r="BB138" s="24"/>
      <c r="BC138" s="13"/>
      <c r="BD138" s="43">
        <v>1.0</v>
      </c>
      <c r="BE138" s="13"/>
      <c r="BF138" s="24"/>
      <c r="BG138" s="24"/>
      <c r="BH138" s="24"/>
      <c r="BI138" s="24"/>
      <c r="BJ138" s="43">
        <v>1.0</v>
      </c>
      <c r="BK138" s="24"/>
      <c r="BL138" s="24"/>
      <c r="BM138" s="24"/>
      <c r="BN138" s="24"/>
      <c r="BO138" s="24"/>
      <c r="BP138" s="24"/>
      <c r="BQ138" s="13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13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13"/>
      <c r="CW138" s="24"/>
      <c r="CX138" s="24"/>
      <c r="CY138" s="24"/>
      <c r="CZ138" s="24"/>
      <c r="DA138" s="13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13"/>
      <c r="DN138" s="24"/>
      <c r="DO138" s="24"/>
      <c r="DP138" s="13"/>
      <c r="DQ138" s="45"/>
      <c r="DR138" s="46">
        <v>1.0</v>
      </c>
      <c r="DS138" s="45"/>
      <c r="DT138" s="45"/>
      <c r="DU138" s="45"/>
      <c r="DV138" s="45"/>
      <c r="DW138" s="45"/>
      <c r="DX138" s="45"/>
      <c r="DY138" s="45"/>
      <c r="DZ138" s="45"/>
      <c r="EA138" s="45"/>
      <c r="EB138" s="47"/>
      <c r="EC138" s="17"/>
      <c r="ED138" s="51"/>
      <c r="EE138" s="45"/>
      <c r="EF138" s="45"/>
      <c r="EG138" s="45"/>
      <c r="EH138" s="45"/>
      <c r="EI138" s="45"/>
      <c r="EJ138" s="45"/>
      <c r="EK138" s="45"/>
      <c r="EL138" s="47"/>
      <c r="EM138" s="17"/>
      <c r="EN138" s="49"/>
      <c r="EO138" s="17"/>
      <c r="EP138" s="51"/>
      <c r="EQ138" s="45"/>
      <c r="ER138" s="45"/>
      <c r="ES138" s="45"/>
      <c r="ET138" s="45"/>
      <c r="EU138" s="45"/>
      <c r="EV138" s="45"/>
      <c r="EW138" s="45"/>
      <c r="EX138" s="45"/>
      <c r="EY138" s="45"/>
      <c r="EZ138" s="24"/>
      <c r="FA138" s="24"/>
      <c r="FB138" s="24"/>
    </row>
    <row r="139">
      <c r="A139" s="13"/>
      <c r="B139" s="40">
        <v>1.0</v>
      </c>
      <c r="C139" s="50">
        <v>135.0</v>
      </c>
      <c r="D139" s="42" t="s">
        <v>245</v>
      </c>
      <c r="E139" s="24"/>
      <c r="F139" s="24"/>
      <c r="G139" s="24"/>
      <c r="H139" s="24"/>
      <c r="I139" s="24"/>
      <c r="J139" s="24"/>
      <c r="K139" s="24"/>
      <c r="L139" s="13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13"/>
      <c r="X139" s="24"/>
      <c r="Y139" s="24"/>
      <c r="Z139" s="24"/>
      <c r="AA139" s="24"/>
      <c r="AB139" s="24"/>
      <c r="AC139" s="24"/>
      <c r="AD139" s="24"/>
      <c r="AE139" s="24"/>
      <c r="AF139" s="13"/>
      <c r="AG139" s="24"/>
      <c r="AH139" s="24"/>
      <c r="AI139" s="43">
        <v>1.0</v>
      </c>
      <c r="AJ139" s="24"/>
      <c r="AK139" s="24"/>
      <c r="AL139" s="24"/>
      <c r="AM139" s="24"/>
      <c r="AN139" s="13"/>
      <c r="AO139" s="24"/>
      <c r="AP139" s="24"/>
      <c r="AQ139" s="24"/>
      <c r="AR139" s="24"/>
      <c r="AS139" s="24"/>
      <c r="AT139" s="43">
        <v>1.0</v>
      </c>
      <c r="AU139" s="24"/>
      <c r="AV139" s="24"/>
      <c r="AW139" s="13"/>
      <c r="AX139" s="24"/>
      <c r="AY139" s="24"/>
      <c r="AZ139" s="24"/>
      <c r="BA139" s="24"/>
      <c r="BB139" s="24"/>
      <c r="BC139" s="13"/>
      <c r="BD139" s="43">
        <v>1.0</v>
      </c>
      <c r="BE139" s="13"/>
      <c r="BF139" s="24"/>
      <c r="BG139" s="24"/>
      <c r="BH139" s="24"/>
      <c r="BI139" s="24"/>
      <c r="BJ139" s="43">
        <v>1.0</v>
      </c>
      <c r="BK139" s="24"/>
      <c r="BL139" s="24"/>
      <c r="BM139" s="24"/>
      <c r="BN139" s="24"/>
      <c r="BO139" s="24"/>
      <c r="BP139" s="24"/>
      <c r="BQ139" s="13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13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13"/>
      <c r="CW139" s="24"/>
      <c r="CX139" s="24"/>
      <c r="CY139" s="24"/>
      <c r="CZ139" s="24"/>
      <c r="DA139" s="13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13"/>
      <c r="DN139" s="24"/>
      <c r="DO139" s="24"/>
      <c r="DP139" s="13"/>
      <c r="DQ139" s="45"/>
      <c r="DR139" s="46">
        <v>1.0</v>
      </c>
      <c r="DS139" s="45"/>
      <c r="DT139" s="45"/>
      <c r="DU139" s="45"/>
      <c r="DV139" s="45"/>
      <c r="DW139" s="45"/>
      <c r="DX139" s="45"/>
      <c r="DY139" s="45"/>
      <c r="DZ139" s="45"/>
      <c r="EA139" s="45"/>
      <c r="EB139" s="47"/>
      <c r="EC139" s="17"/>
      <c r="ED139" s="51"/>
      <c r="EE139" s="45"/>
      <c r="EF139" s="45"/>
      <c r="EG139" s="45"/>
      <c r="EH139" s="45"/>
      <c r="EI139" s="45"/>
      <c r="EJ139" s="45"/>
      <c r="EK139" s="45"/>
      <c r="EL139" s="47"/>
      <c r="EM139" s="17"/>
      <c r="EN139" s="49"/>
      <c r="EO139" s="17"/>
      <c r="EP139" s="51"/>
      <c r="EQ139" s="45"/>
      <c r="ER139" s="45"/>
      <c r="ES139" s="45"/>
      <c r="ET139" s="45"/>
      <c r="EU139" s="45"/>
      <c r="EV139" s="45"/>
      <c r="EW139" s="45"/>
      <c r="EX139" s="45"/>
      <c r="EY139" s="45"/>
      <c r="EZ139" s="24"/>
      <c r="FA139" s="24"/>
      <c r="FB139" s="24"/>
    </row>
    <row r="140">
      <c r="A140" s="26"/>
      <c r="B140" s="40">
        <v>1.0</v>
      </c>
      <c r="C140" s="50">
        <v>136.0</v>
      </c>
      <c r="D140" s="42" t="s">
        <v>246</v>
      </c>
      <c r="E140" s="24"/>
      <c r="F140" s="24"/>
      <c r="G140" s="24"/>
      <c r="H140" s="24"/>
      <c r="I140" s="24"/>
      <c r="J140" s="24"/>
      <c r="K140" s="24"/>
      <c r="L140" s="13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13"/>
      <c r="X140" s="24"/>
      <c r="Y140" s="24"/>
      <c r="Z140" s="24"/>
      <c r="AA140" s="24"/>
      <c r="AB140" s="24"/>
      <c r="AC140" s="24"/>
      <c r="AD140" s="24"/>
      <c r="AE140" s="24"/>
      <c r="AF140" s="13"/>
      <c r="AG140" s="24"/>
      <c r="AH140" s="24"/>
      <c r="AI140" s="43">
        <v>1.0</v>
      </c>
      <c r="AJ140" s="24"/>
      <c r="AK140" s="24"/>
      <c r="AL140" s="24"/>
      <c r="AM140" s="24"/>
      <c r="AN140" s="13"/>
      <c r="AO140" s="24"/>
      <c r="AP140" s="24"/>
      <c r="AQ140" s="24"/>
      <c r="AR140" s="24"/>
      <c r="AS140" s="24"/>
      <c r="AT140" s="43">
        <v>1.0</v>
      </c>
      <c r="AU140" s="24"/>
      <c r="AV140" s="24"/>
      <c r="AW140" s="13"/>
      <c r="AX140" s="24"/>
      <c r="AY140" s="24"/>
      <c r="AZ140" s="24"/>
      <c r="BA140" s="24"/>
      <c r="BB140" s="24"/>
      <c r="BC140" s="13"/>
      <c r="BD140" s="43">
        <v>1.0</v>
      </c>
      <c r="BE140" s="13"/>
      <c r="BF140" s="24"/>
      <c r="BG140" s="24"/>
      <c r="BH140" s="24"/>
      <c r="BI140" s="24"/>
      <c r="BJ140" s="43">
        <v>1.0</v>
      </c>
      <c r="BK140" s="24"/>
      <c r="BL140" s="24"/>
      <c r="BM140" s="24"/>
      <c r="BN140" s="24"/>
      <c r="BO140" s="24"/>
      <c r="BP140" s="24"/>
      <c r="BQ140" s="13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13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13"/>
      <c r="CW140" s="24"/>
      <c r="CX140" s="24"/>
      <c r="CY140" s="24"/>
      <c r="CZ140" s="24"/>
      <c r="DA140" s="13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13"/>
      <c r="DN140" s="24"/>
      <c r="DO140" s="24"/>
      <c r="DP140" s="13"/>
      <c r="DQ140" s="45"/>
      <c r="DR140" s="46">
        <v>1.0</v>
      </c>
      <c r="DS140" s="45"/>
      <c r="DT140" s="45"/>
      <c r="DU140" s="45"/>
      <c r="DV140" s="45"/>
      <c r="DW140" s="45"/>
      <c r="DX140" s="45"/>
      <c r="DY140" s="45"/>
      <c r="DZ140" s="45"/>
      <c r="EA140" s="45"/>
      <c r="EB140" s="47"/>
      <c r="EC140" s="17"/>
      <c r="ED140" s="51"/>
      <c r="EE140" s="45"/>
      <c r="EF140" s="45"/>
      <c r="EG140" s="45"/>
      <c r="EH140" s="45"/>
      <c r="EI140" s="45"/>
      <c r="EJ140" s="45"/>
      <c r="EK140" s="45"/>
      <c r="EL140" s="47"/>
      <c r="EM140" s="17"/>
      <c r="EN140" s="49"/>
      <c r="EO140" s="17"/>
      <c r="EP140" s="51"/>
      <c r="EQ140" s="45"/>
      <c r="ER140" s="45"/>
      <c r="ES140" s="45"/>
      <c r="ET140" s="45"/>
      <c r="EU140" s="45"/>
      <c r="EV140" s="45"/>
      <c r="EW140" s="45"/>
      <c r="EX140" s="45"/>
      <c r="EY140" s="45"/>
      <c r="EZ140" s="24"/>
      <c r="FA140" s="24"/>
      <c r="FB140" s="24"/>
    </row>
    <row r="141">
      <c r="A141" s="70" t="s">
        <v>247</v>
      </c>
      <c r="B141" s="9"/>
      <c r="C141" s="9"/>
      <c r="D141" s="10"/>
      <c r="E141" s="24">
        <f t="shared" ref="E141:K141" si="1">SUM(E5:E140)</f>
        <v>60</v>
      </c>
      <c r="F141" s="24">
        <f t="shared" si="1"/>
        <v>29</v>
      </c>
      <c r="G141" s="24">
        <f t="shared" si="1"/>
        <v>48</v>
      </c>
      <c r="H141" s="24">
        <f t="shared" si="1"/>
        <v>36</v>
      </c>
      <c r="I141" s="24">
        <f t="shared" si="1"/>
        <v>29</v>
      </c>
      <c r="J141" s="24">
        <f t="shared" si="1"/>
        <v>41</v>
      </c>
      <c r="K141" s="24">
        <f t="shared" si="1"/>
        <v>33</v>
      </c>
      <c r="L141" s="13"/>
      <c r="M141" s="24">
        <f t="shared" ref="M141:V141" si="2">SUM(M5:M140)</f>
        <v>29</v>
      </c>
      <c r="N141" s="24">
        <f t="shared" si="2"/>
        <v>52</v>
      </c>
      <c r="O141" s="24">
        <f t="shared" si="2"/>
        <v>13</v>
      </c>
      <c r="P141" s="24">
        <f t="shared" si="2"/>
        <v>13</v>
      </c>
      <c r="Q141" s="24">
        <f t="shared" si="2"/>
        <v>61</v>
      </c>
      <c r="R141" s="24">
        <f t="shared" si="2"/>
        <v>48</v>
      </c>
      <c r="S141" s="24">
        <f t="shared" si="2"/>
        <v>13</v>
      </c>
      <c r="T141" s="24">
        <f t="shared" si="2"/>
        <v>30</v>
      </c>
      <c r="U141" s="24">
        <f t="shared" si="2"/>
        <v>29</v>
      </c>
      <c r="V141" s="24">
        <f t="shared" si="2"/>
        <v>19</v>
      </c>
      <c r="W141" s="13"/>
      <c r="X141" s="24">
        <f t="shared" ref="X141:AE141" si="3">SUM(X5:X140)</f>
        <v>29</v>
      </c>
      <c r="Y141" s="24">
        <f t="shared" si="3"/>
        <v>29</v>
      </c>
      <c r="Z141" s="24">
        <f t="shared" si="3"/>
        <v>13</v>
      </c>
      <c r="AA141" s="24">
        <f t="shared" si="3"/>
        <v>21</v>
      </c>
      <c r="AB141" s="24">
        <f t="shared" si="3"/>
        <v>50</v>
      </c>
      <c r="AC141" s="24">
        <f t="shared" si="3"/>
        <v>17</v>
      </c>
      <c r="AD141" s="24">
        <f t="shared" si="3"/>
        <v>49</v>
      </c>
      <c r="AE141" s="24">
        <f t="shared" si="3"/>
        <v>29</v>
      </c>
      <c r="AF141" s="13"/>
      <c r="AG141" s="24">
        <f t="shared" ref="AG141:AM141" si="4">SUM(AG5:AG140)</f>
        <v>49</v>
      </c>
      <c r="AH141" s="24">
        <f t="shared" si="4"/>
        <v>61</v>
      </c>
      <c r="AI141" s="24">
        <f t="shared" si="4"/>
        <v>10</v>
      </c>
      <c r="AJ141" s="24">
        <f t="shared" si="4"/>
        <v>61</v>
      </c>
      <c r="AK141" s="24">
        <f t="shared" si="4"/>
        <v>61</v>
      </c>
      <c r="AL141" s="24">
        <f t="shared" si="4"/>
        <v>17</v>
      </c>
      <c r="AM141" s="24">
        <f t="shared" si="4"/>
        <v>17</v>
      </c>
      <c r="AN141" s="13"/>
      <c r="AO141" s="24">
        <f t="shared" ref="AO141:AV141" si="5">SUM(AO5:AO140)</f>
        <v>49</v>
      </c>
      <c r="AP141" s="24">
        <f t="shared" si="5"/>
        <v>13</v>
      </c>
      <c r="AQ141" s="24">
        <f t="shared" si="5"/>
        <v>29</v>
      </c>
      <c r="AR141" s="24">
        <f t="shared" si="5"/>
        <v>31</v>
      </c>
      <c r="AS141" s="24">
        <f t="shared" si="5"/>
        <v>30</v>
      </c>
      <c r="AT141" s="24">
        <f t="shared" si="5"/>
        <v>10</v>
      </c>
      <c r="AU141" s="24">
        <f t="shared" si="5"/>
        <v>57</v>
      </c>
      <c r="AV141" s="24">
        <f t="shared" si="5"/>
        <v>19</v>
      </c>
      <c r="AW141" s="13"/>
      <c r="AX141" s="24">
        <f t="shared" ref="AX141:BB141" si="6">SUM(AX5:AX140)</f>
        <v>61</v>
      </c>
      <c r="AY141" s="24">
        <f t="shared" si="6"/>
        <v>13</v>
      </c>
      <c r="AZ141" s="24">
        <f t="shared" si="6"/>
        <v>48</v>
      </c>
      <c r="BA141" s="24">
        <f t="shared" si="6"/>
        <v>29</v>
      </c>
      <c r="BB141" s="24">
        <f t="shared" si="6"/>
        <v>36</v>
      </c>
      <c r="BC141" s="13"/>
      <c r="BD141" s="24">
        <f>SUM(BD5:BD140)</f>
        <v>10</v>
      </c>
      <c r="BE141" s="13"/>
      <c r="BF141" s="24">
        <f t="shared" ref="BF141:BP141" si="7">SUM(BF5:BF140)</f>
        <v>17</v>
      </c>
      <c r="BG141" s="24">
        <f t="shared" si="7"/>
        <v>33</v>
      </c>
      <c r="BH141" s="24">
        <f t="shared" si="7"/>
        <v>18</v>
      </c>
      <c r="BI141" s="24">
        <f t="shared" si="7"/>
        <v>17</v>
      </c>
      <c r="BJ141" s="24">
        <f t="shared" si="7"/>
        <v>10</v>
      </c>
      <c r="BK141" s="24">
        <f t="shared" si="7"/>
        <v>18</v>
      </c>
      <c r="BL141" s="24">
        <f t="shared" si="7"/>
        <v>44</v>
      </c>
      <c r="BM141" s="24">
        <f t="shared" si="7"/>
        <v>29</v>
      </c>
      <c r="BN141" s="24">
        <f t="shared" si="7"/>
        <v>37</v>
      </c>
      <c r="BO141" s="24">
        <f t="shared" si="7"/>
        <v>13</v>
      </c>
      <c r="BP141" s="24">
        <f t="shared" si="7"/>
        <v>37</v>
      </c>
      <c r="BQ141" s="13"/>
      <c r="BR141" s="24">
        <f t="shared" ref="BR141:CD141" si="8">SUM(BR5:BR140)</f>
        <v>13</v>
      </c>
      <c r="BS141" s="24">
        <f t="shared" si="8"/>
        <v>41</v>
      </c>
      <c r="BT141" s="24">
        <f t="shared" si="8"/>
        <v>29</v>
      </c>
      <c r="BU141" s="24">
        <f t="shared" si="8"/>
        <v>29</v>
      </c>
      <c r="BV141" s="24">
        <f t="shared" si="8"/>
        <v>29</v>
      </c>
      <c r="BW141" s="24">
        <f t="shared" si="8"/>
        <v>19</v>
      </c>
      <c r="BX141" s="24">
        <f t="shared" si="8"/>
        <v>48</v>
      </c>
      <c r="BY141" s="24">
        <f t="shared" si="8"/>
        <v>48</v>
      </c>
      <c r="BZ141" s="24">
        <f t="shared" si="8"/>
        <v>36</v>
      </c>
      <c r="CA141" s="24">
        <f t="shared" si="8"/>
        <v>29</v>
      </c>
      <c r="CB141" s="24">
        <f t="shared" si="8"/>
        <v>29</v>
      </c>
      <c r="CC141" s="24">
        <f t="shared" si="8"/>
        <v>25</v>
      </c>
      <c r="CD141" s="24">
        <f t="shared" si="8"/>
        <v>17</v>
      </c>
      <c r="CE141" s="13"/>
      <c r="CF141" s="24">
        <f t="shared" ref="CF141:CU141" si="9">SUM(CF5:CF140)</f>
        <v>21</v>
      </c>
      <c r="CG141" s="24">
        <f t="shared" si="9"/>
        <v>29</v>
      </c>
      <c r="CH141" s="24">
        <f t="shared" si="9"/>
        <v>13</v>
      </c>
      <c r="CI141" s="24">
        <f t="shared" si="9"/>
        <v>49</v>
      </c>
      <c r="CJ141" s="24">
        <f t="shared" si="9"/>
        <v>17</v>
      </c>
      <c r="CK141" s="24">
        <f t="shared" si="9"/>
        <v>41</v>
      </c>
      <c r="CL141" s="24">
        <f t="shared" si="9"/>
        <v>13</v>
      </c>
      <c r="CM141" s="24">
        <f t="shared" si="9"/>
        <v>29</v>
      </c>
      <c r="CN141" s="24">
        <f t="shared" si="9"/>
        <v>29</v>
      </c>
      <c r="CO141" s="24">
        <f t="shared" si="9"/>
        <v>29</v>
      </c>
      <c r="CP141" s="24">
        <f t="shared" si="9"/>
        <v>17</v>
      </c>
      <c r="CQ141" s="24">
        <f t="shared" si="9"/>
        <v>17</v>
      </c>
      <c r="CR141" s="24">
        <f t="shared" si="9"/>
        <v>37</v>
      </c>
      <c r="CS141" s="24">
        <f t="shared" si="9"/>
        <v>29</v>
      </c>
      <c r="CT141" s="24">
        <f t="shared" si="9"/>
        <v>29</v>
      </c>
      <c r="CU141" s="24">
        <f t="shared" si="9"/>
        <v>13</v>
      </c>
      <c r="CV141" s="13"/>
      <c r="CW141" s="24">
        <f t="shared" ref="CW141:CZ141" si="10">SUM(CW5:CW140)</f>
        <v>19</v>
      </c>
      <c r="CX141" s="24">
        <f t="shared" si="10"/>
        <v>13</v>
      </c>
      <c r="CY141" s="24">
        <f t="shared" si="10"/>
        <v>29</v>
      </c>
      <c r="CZ141" s="24">
        <f t="shared" si="10"/>
        <v>29</v>
      </c>
      <c r="DA141" s="13"/>
      <c r="DB141" s="24">
        <f t="shared" ref="DB141:DL141" si="11">SUM(DB5:DB140)</f>
        <v>33</v>
      </c>
      <c r="DC141" s="24">
        <f t="shared" si="11"/>
        <v>48</v>
      </c>
      <c r="DD141" s="24">
        <f t="shared" si="11"/>
        <v>61</v>
      </c>
      <c r="DE141" s="24">
        <f t="shared" si="11"/>
        <v>13</v>
      </c>
      <c r="DF141" s="24">
        <f t="shared" si="11"/>
        <v>60</v>
      </c>
      <c r="DG141" s="24">
        <f t="shared" si="11"/>
        <v>13</v>
      </c>
      <c r="DH141" s="24">
        <f t="shared" si="11"/>
        <v>48</v>
      </c>
      <c r="DI141" s="24">
        <f t="shared" si="11"/>
        <v>19</v>
      </c>
      <c r="DJ141" s="24">
        <f t="shared" si="11"/>
        <v>29</v>
      </c>
      <c r="DK141" s="24">
        <f t="shared" si="11"/>
        <v>29</v>
      </c>
      <c r="DL141" s="24">
        <f t="shared" si="11"/>
        <v>29</v>
      </c>
      <c r="DM141" s="13"/>
      <c r="DN141" s="24">
        <f t="shared" ref="DN141:DO141" si="12">SUM(DN5:DN140)</f>
        <v>17</v>
      </c>
      <c r="DO141" s="24">
        <f t="shared" si="12"/>
        <v>13</v>
      </c>
      <c r="DP141" s="13"/>
      <c r="DQ141" s="45">
        <f t="shared" ref="DQ141:EB141" si="13">SUM(DQ5:DQ140)</f>
        <v>17</v>
      </c>
      <c r="DR141" s="45">
        <f t="shared" si="13"/>
        <v>10</v>
      </c>
      <c r="DS141" s="45">
        <f t="shared" si="13"/>
        <v>25</v>
      </c>
      <c r="DT141" s="45">
        <f t="shared" si="13"/>
        <v>25</v>
      </c>
      <c r="DU141" s="45">
        <f t="shared" si="13"/>
        <v>19</v>
      </c>
      <c r="DV141" s="45">
        <f t="shared" si="13"/>
        <v>12</v>
      </c>
      <c r="DW141" s="45">
        <f t="shared" si="13"/>
        <v>24</v>
      </c>
      <c r="DX141" s="45">
        <f t="shared" si="13"/>
        <v>21</v>
      </c>
      <c r="DY141" s="45">
        <f t="shared" si="13"/>
        <v>13</v>
      </c>
      <c r="DZ141" s="45">
        <f t="shared" si="13"/>
        <v>17</v>
      </c>
      <c r="EA141" s="45">
        <f t="shared" si="13"/>
        <v>44</v>
      </c>
      <c r="EB141" s="47">
        <f t="shared" si="13"/>
        <v>13</v>
      </c>
      <c r="EC141" s="17"/>
      <c r="ED141" s="51">
        <f t="shared" ref="ED141:EL141" si="14">SUM(ED5:ED140)</f>
        <v>12</v>
      </c>
      <c r="EE141" s="51">
        <f t="shared" si="14"/>
        <v>48</v>
      </c>
      <c r="EF141" s="51">
        <f t="shared" si="14"/>
        <v>12</v>
      </c>
      <c r="EG141" s="51">
        <f t="shared" si="14"/>
        <v>13</v>
      </c>
      <c r="EH141" s="51">
        <f t="shared" si="14"/>
        <v>48</v>
      </c>
      <c r="EI141" s="51">
        <f t="shared" si="14"/>
        <v>12</v>
      </c>
      <c r="EJ141" s="51">
        <f t="shared" si="14"/>
        <v>21</v>
      </c>
      <c r="EK141" s="51">
        <f t="shared" si="14"/>
        <v>17</v>
      </c>
      <c r="EL141" s="49">
        <f t="shared" si="14"/>
        <v>13</v>
      </c>
      <c r="EM141" s="17"/>
      <c r="EN141" s="49">
        <f>SUM(EN5:EN140)</f>
        <v>21</v>
      </c>
      <c r="EO141" s="17"/>
      <c r="EP141" s="51">
        <f>SUM(EP5:EP140)</f>
        <v>18</v>
      </c>
      <c r="EQ141" s="45"/>
      <c r="ER141" s="45"/>
      <c r="ES141" s="45">
        <f>SUM(ES5:ES140)</f>
        <v>0</v>
      </c>
      <c r="ET141" s="45"/>
      <c r="EU141" s="45"/>
      <c r="EV141" s="45"/>
      <c r="EW141" s="45"/>
      <c r="EX141" s="45"/>
      <c r="EY141" s="45"/>
      <c r="EZ141" s="24">
        <f t="shared" ref="EZ141:FB141" si="15">SUM(EZ5:EZ140)</f>
        <v>0</v>
      </c>
      <c r="FA141" s="24">
        <f t="shared" si="15"/>
        <v>0</v>
      </c>
      <c r="FB141" s="24">
        <f t="shared" si="15"/>
        <v>0</v>
      </c>
    </row>
    <row r="142">
      <c r="A142" s="70" t="s">
        <v>248</v>
      </c>
      <c r="B142" s="9"/>
      <c r="C142" s="9"/>
      <c r="D142" s="10"/>
      <c r="E142" s="24">
        <f>12+18+11+19</f>
        <v>60</v>
      </c>
      <c r="F142" s="24">
        <f>12+18</f>
        <v>30</v>
      </c>
      <c r="G142" s="24">
        <f>12+18+19</f>
        <v>49</v>
      </c>
      <c r="H142" s="24">
        <f>12+18+11</f>
        <v>41</v>
      </c>
      <c r="I142" s="24">
        <f>12+18</f>
        <v>30</v>
      </c>
      <c r="J142" s="24">
        <f>12+18+11</f>
        <v>41</v>
      </c>
      <c r="K142" s="24">
        <f>12+18+3</f>
        <v>33</v>
      </c>
      <c r="L142" s="13"/>
      <c r="M142" s="24">
        <f>12+18</f>
        <v>30</v>
      </c>
      <c r="N142" s="24">
        <f>12+18+3+19</f>
        <v>52</v>
      </c>
      <c r="O142" s="24">
        <f t="shared" ref="O142:P142" si="16">13</f>
        <v>13</v>
      </c>
      <c r="P142" s="24">
        <f t="shared" si="16"/>
        <v>13</v>
      </c>
      <c r="Q142" s="24">
        <f>12+18+19+13</f>
        <v>62</v>
      </c>
      <c r="R142" s="24">
        <f>18+11+19</f>
        <v>48</v>
      </c>
      <c r="S142" s="24">
        <f>13</f>
        <v>13</v>
      </c>
      <c r="T142" s="24">
        <f t="shared" ref="T142:U142" si="17">12+18</f>
        <v>30</v>
      </c>
      <c r="U142" s="24">
        <f t="shared" si="17"/>
        <v>30</v>
      </c>
      <c r="V142" s="24">
        <f>19</f>
        <v>19</v>
      </c>
      <c r="W142" s="13"/>
      <c r="X142" s="24">
        <f t="shared" ref="X142:Y142" si="18">12+18</f>
        <v>30</v>
      </c>
      <c r="Y142" s="24">
        <f t="shared" si="18"/>
        <v>30</v>
      </c>
      <c r="Z142" s="24">
        <f>13</f>
        <v>13</v>
      </c>
      <c r="AA142" s="24">
        <f>18+3</f>
        <v>21</v>
      </c>
      <c r="AB142" s="24">
        <f>18+19+13</f>
        <v>50</v>
      </c>
      <c r="AC142" s="24">
        <f>18</f>
        <v>18</v>
      </c>
      <c r="AD142" s="24">
        <f>18+19+13</f>
        <v>50</v>
      </c>
      <c r="AE142" s="24">
        <f>12+18</f>
        <v>30</v>
      </c>
      <c r="AF142" s="13"/>
      <c r="AG142" s="24">
        <f>18+19+13</f>
        <v>50</v>
      </c>
      <c r="AH142" s="24">
        <f>12+18+19+13</f>
        <v>62</v>
      </c>
      <c r="AI142" s="24">
        <f>10</f>
        <v>10</v>
      </c>
      <c r="AJ142" s="24">
        <f t="shared" ref="AJ142:AK142" si="19">12+18+19+13</f>
        <v>62</v>
      </c>
      <c r="AK142" s="24">
        <f t="shared" si="19"/>
        <v>62</v>
      </c>
      <c r="AL142" s="24">
        <f t="shared" ref="AL142:AM142" si="20">18</f>
        <v>18</v>
      </c>
      <c r="AM142" s="24">
        <f t="shared" si="20"/>
        <v>18</v>
      </c>
      <c r="AN142" s="13"/>
      <c r="AO142" s="24">
        <f>18+19+13</f>
        <v>50</v>
      </c>
      <c r="AP142" s="24">
        <f>13</f>
        <v>13</v>
      </c>
      <c r="AQ142" s="24">
        <f t="shared" ref="AQ142:AR142" si="21">18+11</f>
        <v>29</v>
      </c>
      <c r="AR142" s="24">
        <f t="shared" si="21"/>
        <v>29</v>
      </c>
      <c r="AS142" s="24">
        <f>12+18</f>
        <v>30</v>
      </c>
      <c r="AT142" s="24">
        <f>10</f>
        <v>10</v>
      </c>
      <c r="AU142" s="24">
        <f>18+7+19+13</f>
        <v>57</v>
      </c>
      <c r="AV142" s="24">
        <f>19</f>
        <v>19</v>
      </c>
      <c r="AW142" s="13"/>
      <c r="AX142" s="24">
        <f>12+18+19+13</f>
        <v>62</v>
      </c>
      <c r="AY142" s="24">
        <f>13</f>
        <v>13</v>
      </c>
      <c r="AZ142" s="24">
        <f>12+18+19</f>
        <v>49</v>
      </c>
      <c r="BA142" s="24">
        <f>12+18</f>
        <v>30</v>
      </c>
      <c r="BB142" s="24">
        <f>18+19</f>
        <v>37</v>
      </c>
      <c r="BC142" s="13"/>
      <c r="BD142" s="24">
        <f>10</f>
        <v>10</v>
      </c>
      <c r="BE142" s="13"/>
      <c r="BF142" s="24">
        <f>18</f>
        <v>18</v>
      </c>
      <c r="BG142" s="43">
        <v>33.0</v>
      </c>
      <c r="BH142" s="24">
        <f t="shared" ref="BH142:BI142" si="22">18</f>
        <v>18</v>
      </c>
      <c r="BI142" s="24">
        <f t="shared" si="22"/>
        <v>18</v>
      </c>
      <c r="BJ142" s="24">
        <f>10</f>
        <v>10</v>
      </c>
      <c r="BK142" s="24">
        <f>18</f>
        <v>18</v>
      </c>
      <c r="BL142" s="24">
        <f>18+19+7</f>
        <v>44</v>
      </c>
      <c r="BM142" s="24">
        <f>12+18</f>
        <v>30</v>
      </c>
      <c r="BN142" s="24">
        <f>12+18+7</f>
        <v>37</v>
      </c>
      <c r="BO142" s="24">
        <f>13</f>
        <v>13</v>
      </c>
      <c r="BP142" s="24">
        <f>12+18+7</f>
        <v>37</v>
      </c>
      <c r="BQ142" s="13"/>
      <c r="BR142" s="24">
        <f>13</f>
        <v>13</v>
      </c>
      <c r="BS142" s="24">
        <f>12+18+11</f>
        <v>41</v>
      </c>
      <c r="BT142" s="24">
        <f t="shared" ref="BT142:BU142" si="23">12+18</f>
        <v>30</v>
      </c>
      <c r="BU142" s="24">
        <f t="shared" si="23"/>
        <v>30</v>
      </c>
      <c r="BV142" s="24">
        <f>18+11</f>
        <v>29</v>
      </c>
      <c r="BW142" s="24">
        <f>19</f>
        <v>19</v>
      </c>
      <c r="BX142" s="24">
        <f>18+11+19</f>
        <v>48</v>
      </c>
      <c r="BY142" s="24">
        <f>12+18+19</f>
        <v>49</v>
      </c>
      <c r="BZ142" s="24">
        <f>18+19</f>
        <v>37</v>
      </c>
      <c r="CA142" s="24">
        <f t="shared" ref="CA142:CB142" si="24">12+18</f>
        <v>30</v>
      </c>
      <c r="CB142" s="24">
        <f t="shared" si="24"/>
        <v>30</v>
      </c>
      <c r="CC142" s="24">
        <f>18+7</f>
        <v>25</v>
      </c>
      <c r="CD142" s="24">
        <f>18</f>
        <v>18</v>
      </c>
      <c r="CE142" s="13"/>
      <c r="CF142" s="24">
        <f>18+3</f>
        <v>21</v>
      </c>
      <c r="CG142" s="24">
        <f>12+18</f>
        <v>30</v>
      </c>
      <c r="CH142" s="24">
        <f>13</f>
        <v>13</v>
      </c>
      <c r="CI142" s="24">
        <f>12+18+19</f>
        <v>49</v>
      </c>
      <c r="CJ142" s="24">
        <f>18</f>
        <v>18</v>
      </c>
      <c r="CK142" s="24">
        <f>12+18+11</f>
        <v>41</v>
      </c>
      <c r="CL142" s="24">
        <f>13</f>
        <v>13</v>
      </c>
      <c r="CM142" s="24">
        <f t="shared" ref="CM142:CO142" si="25">12+18</f>
        <v>30</v>
      </c>
      <c r="CN142" s="24">
        <f t="shared" si="25"/>
        <v>30</v>
      </c>
      <c r="CO142" s="24">
        <f t="shared" si="25"/>
        <v>30</v>
      </c>
      <c r="CP142" s="24">
        <f t="shared" ref="CP142:CQ142" si="26">18</f>
        <v>18</v>
      </c>
      <c r="CQ142" s="24">
        <f t="shared" si="26"/>
        <v>18</v>
      </c>
      <c r="CR142" s="24">
        <f>12+18+7</f>
        <v>37</v>
      </c>
      <c r="CS142" s="24">
        <f t="shared" ref="CS142:CT142" si="27">12+18</f>
        <v>30</v>
      </c>
      <c r="CT142" s="24">
        <f t="shared" si="27"/>
        <v>30</v>
      </c>
      <c r="CU142" s="24">
        <f>13</f>
        <v>13</v>
      </c>
      <c r="CV142" s="13"/>
      <c r="CW142" s="24">
        <f>19</f>
        <v>19</v>
      </c>
      <c r="CX142" s="24">
        <f>13</f>
        <v>13</v>
      </c>
      <c r="CY142" s="24">
        <f t="shared" ref="CY142:CZ142" si="28">12+18</f>
        <v>30</v>
      </c>
      <c r="CZ142" s="24">
        <f t="shared" si="28"/>
        <v>30</v>
      </c>
      <c r="DA142" s="13"/>
      <c r="DB142" s="24">
        <f>12+18+3</f>
        <v>33</v>
      </c>
      <c r="DC142" s="24">
        <f>12+18+19</f>
        <v>49</v>
      </c>
      <c r="DD142" s="24">
        <f>12+18+19+13</f>
        <v>62</v>
      </c>
      <c r="DE142" s="24">
        <f>13</f>
        <v>13</v>
      </c>
      <c r="DF142" s="24">
        <f>12+18+19+11</f>
        <v>60</v>
      </c>
      <c r="DG142" s="24">
        <f>13</f>
        <v>13</v>
      </c>
      <c r="DH142" s="24">
        <f>18+11+19</f>
        <v>48</v>
      </c>
      <c r="DI142" s="24">
        <f>19</f>
        <v>19</v>
      </c>
      <c r="DJ142" s="24">
        <f t="shared" ref="DJ142:DL142" si="29">12+18</f>
        <v>30</v>
      </c>
      <c r="DK142" s="24">
        <f t="shared" si="29"/>
        <v>30</v>
      </c>
      <c r="DL142" s="24">
        <f t="shared" si="29"/>
        <v>30</v>
      </c>
      <c r="DM142" s="13"/>
      <c r="DN142" s="24">
        <f>18</f>
        <v>18</v>
      </c>
      <c r="DO142" s="24">
        <f>13</f>
        <v>13</v>
      </c>
      <c r="DP142" s="13"/>
      <c r="DQ142" s="46">
        <v>18.0</v>
      </c>
      <c r="DR142" s="46">
        <v>10.0</v>
      </c>
      <c r="DS142" s="45">
        <f t="shared" ref="DS142:DT142" si="30">18+7</f>
        <v>25</v>
      </c>
      <c r="DT142" s="45">
        <f t="shared" si="30"/>
        <v>25</v>
      </c>
      <c r="DU142" s="46">
        <v>19.0</v>
      </c>
      <c r="DV142" s="46">
        <v>12.0</v>
      </c>
      <c r="DW142" s="45">
        <f>18+11</f>
        <v>29</v>
      </c>
      <c r="DX142" s="45">
        <f>18+3</f>
        <v>21</v>
      </c>
      <c r="DY142" s="46">
        <v>13.0</v>
      </c>
      <c r="DZ142" s="46">
        <v>18.0</v>
      </c>
      <c r="EA142" s="45">
        <f>18+7+19</f>
        <v>44</v>
      </c>
      <c r="EB142" s="69">
        <v>13.0</v>
      </c>
      <c r="EC142" s="17"/>
      <c r="ED142" s="48">
        <v>12.0</v>
      </c>
      <c r="EE142" s="46">
        <f>18+11+19</f>
        <v>48</v>
      </c>
      <c r="EF142" s="46">
        <v>12.0</v>
      </c>
      <c r="EG142" s="46">
        <v>13.0</v>
      </c>
      <c r="EH142" s="45">
        <f>18+11+19</f>
        <v>48</v>
      </c>
      <c r="EI142" s="46">
        <v>12.0</v>
      </c>
      <c r="EJ142" s="45">
        <f>18+3</f>
        <v>21</v>
      </c>
      <c r="EK142" s="46">
        <v>18.0</v>
      </c>
      <c r="EL142" s="69">
        <v>13.0</v>
      </c>
      <c r="EM142" s="17"/>
      <c r="EN142" s="49">
        <f>18+3</f>
        <v>21</v>
      </c>
      <c r="EO142" s="17"/>
      <c r="EP142" s="48">
        <v>18.0</v>
      </c>
      <c r="EQ142" s="45"/>
      <c r="ER142" s="45"/>
      <c r="ES142" s="45"/>
      <c r="ET142" s="45"/>
      <c r="EU142" s="45"/>
      <c r="EV142" s="45"/>
      <c r="EW142" s="45"/>
      <c r="EX142" s="45"/>
      <c r="EY142" s="45"/>
      <c r="EZ142" s="24"/>
      <c r="FA142" s="24"/>
      <c r="FB142" s="24"/>
    </row>
    <row r="143">
      <c r="A143" s="70" t="s">
        <v>249</v>
      </c>
      <c r="B143" s="9"/>
      <c r="C143" s="9"/>
      <c r="D143" s="10"/>
      <c r="E143" s="71">
        <f t="shared" ref="E143:K143" si="31">E141/E142</f>
        <v>1</v>
      </c>
      <c r="F143" s="71">
        <f t="shared" si="31"/>
        <v>0.9666666667</v>
      </c>
      <c r="G143" s="71">
        <f t="shared" si="31"/>
        <v>0.9795918367</v>
      </c>
      <c r="H143" s="71">
        <f t="shared" si="31"/>
        <v>0.8780487805</v>
      </c>
      <c r="I143" s="71">
        <f t="shared" si="31"/>
        <v>0.9666666667</v>
      </c>
      <c r="J143" s="71">
        <f t="shared" si="31"/>
        <v>1</v>
      </c>
      <c r="K143" s="71">
        <f t="shared" si="31"/>
        <v>1</v>
      </c>
      <c r="L143" s="13"/>
      <c r="M143" s="71">
        <f t="shared" ref="M143:V143" si="32">M141/M142</f>
        <v>0.9666666667</v>
      </c>
      <c r="N143" s="71">
        <f t="shared" si="32"/>
        <v>1</v>
      </c>
      <c r="O143" s="71">
        <f t="shared" si="32"/>
        <v>1</v>
      </c>
      <c r="P143" s="71">
        <f t="shared" si="32"/>
        <v>1</v>
      </c>
      <c r="Q143" s="71">
        <f t="shared" si="32"/>
        <v>0.9838709677</v>
      </c>
      <c r="R143" s="71">
        <f t="shared" si="32"/>
        <v>1</v>
      </c>
      <c r="S143" s="71">
        <f t="shared" si="32"/>
        <v>1</v>
      </c>
      <c r="T143" s="71">
        <f t="shared" si="32"/>
        <v>1</v>
      </c>
      <c r="U143" s="71">
        <f t="shared" si="32"/>
        <v>0.9666666667</v>
      </c>
      <c r="V143" s="71">
        <f t="shared" si="32"/>
        <v>1</v>
      </c>
      <c r="W143" s="13"/>
      <c r="X143" s="71">
        <f t="shared" ref="X143:AE143" si="33">X141/X142</f>
        <v>0.9666666667</v>
      </c>
      <c r="Y143" s="71">
        <f t="shared" si="33"/>
        <v>0.9666666667</v>
      </c>
      <c r="Z143" s="71">
        <f t="shared" si="33"/>
        <v>1</v>
      </c>
      <c r="AA143" s="71">
        <f t="shared" si="33"/>
        <v>1</v>
      </c>
      <c r="AB143" s="71">
        <f t="shared" si="33"/>
        <v>1</v>
      </c>
      <c r="AC143" s="71">
        <f t="shared" si="33"/>
        <v>0.9444444444</v>
      </c>
      <c r="AD143" s="71">
        <f t="shared" si="33"/>
        <v>0.98</v>
      </c>
      <c r="AE143" s="71">
        <f t="shared" si="33"/>
        <v>0.9666666667</v>
      </c>
      <c r="AF143" s="13"/>
      <c r="AG143" s="71">
        <f t="shared" ref="AG143:AM143" si="34">AG141/AG142</f>
        <v>0.98</v>
      </c>
      <c r="AH143" s="71">
        <f t="shared" si="34"/>
        <v>0.9838709677</v>
      </c>
      <c r="AI143" s="71">
        <f t="shared" si="34"/>
        <v>1</v>
      </c>
      <c r="AJ143" s="71">
        <f t="shared" si="34"/>
        <v>0.9838709677</v>
      </c>
      <c r="AK143" s="71">
        <f t="shared" si="34"/>
        <v>0.9838709677</v>
      </c>
      <c r="AL143" s="71">
        <f t="shared" si="34"/>
        <v>0.9444444444</v>
      </c>
      <c r="AM143" s="71">
        <f t="shared" si="34"/>
        <v>0.9444444444</v>
      </c>
      <c r="AN143" s="13"/>
      <c r="AO143" s="71">
        <f t="shared" ref="AO143:AV143" si="35">AO141/AO142</f>
        <v>0.98</v>
      </c>
      <c r="AP143" s="71">
        <f t="shared" si="35"/>
        <v>1</v>
      </c>
      <c r="AQ143" s="71">
        <f t="shared" si="35"/>
        <v>1</v>
      </c>
      <c r="AR143" s="71">
        <f t="shared" si="35"/>
        <v>1.068965517</v>
      </c>
      <c r="AS143" s="71">
        <f t="shared" si="35"/>
        <v>1</v>
      </c>
      <c r="AT143" s="71">
        <f t="shared" si="35"/>
        <v>1</v>
      </c>
      <c r="AU143" s="71">
        <f t="shared" si="35"/>
        <v>1</v>
      </c>
      <c r="AV143" s="71">
        <f t="shared" si="35"/>
        <v>1</v>
      </c>
      <c r="AW143" s="13"/>
      <c r="AX143" s="71">
        <f t="shared" ref="AX143:BB143" si="36">AX141/AX142</f>
        <v>0.9838709677</v>
      </c>
      <c r="AY143" s="71">
        <f t="shared" si="36"/>
        <v>1</v>
      </c>
      <c r="AZ143" s="71">
        <f t="shared" si="36"/>
        <v>0.9795918367</v>
      </c>
      <c r="BA143" s="71">
        <f t="shared" si="36"/>
        <v>0.9666666667</v>
      </c>
      <c r="BB143" s="71">
        <f t="shared" si="36"/>
        <v>0.972972973</v>
      </c>
      <c r="BC143" s="13"/>
      <c r="BD143" s="71">
        <f>BD141/BD142</f>
        <v>1</v>
      </c>
      <c r="BE143" s="13"/>
      <c r="BF143" s="71">
        <f t="shared" ref="BF143:BP143" si="37">BF141/BF142</f>
        <v>0.9444444444</v>
      </c>
      <c r="BG143" s="71">
        <f t="shared" si="37"/>
        <v>1</v>
      </c>
      <c r="BH143" s="71">
        <f t="shared" si="37"/>
        <v>1</v>
      </c>
      <c r="BI143" s="71">
        <f t="shared" si="37"/>
        <v>0.9444444444</v>
      </c>
      <c r="BJ143" s="71">
        <f t="shared" si="37"/>
        <v>1</v>
      </c>
      <c r="BK143" s="71">
        <f t="shared" si="37"/>
        <v>1</v>
      </c>
      <c r="BL143" s="71">
        <f t="shared" si="37"/>
        <v>1</v>
      </c>
      <c r="BM143" s="71">
        <f t="shared" si="37"/>
        <v>0.9666666667</v>
      </c>
      <c r="BN143" s="71">
        <f t="shared" si="37"/>
        <v>1</v>
      </c>
      <c r="BO143" s="71">
        <f t="shared" si="37"/>
        <v>1</v>
      </c>
      <c r="BP143" s="71">
        <f t="shared" si="37"/>
        <v>1</v>
      </c>
      <c r="BQ143" s="13"/>
      <c r="BR143" s="71">
        <f t="shared" ref="BR143:CD143" si="38">BR141/BR142</f>
        <v>1</v>
      </c>
      <c r="BS143" s="71">
        <f t="shared" si="38"/>
        <v>1</v>
      </c>
      <c r="BT143" s="71">
        <f t="shared" si="38"/>
        <v>0.9666666667</v>
      </c>
      <c r="BU143" s="71">
        <f t="shared" si="38"/>
        <v>0.9666666667</v>
      </c>
      <c r="BV143" s="71">
        <f t="shared" si="38"/>
        <v>1</v>
      </c>
      <c r="BW143" s="71">
        <f t="shared" si="38"/>
        <v>1</v>
      </c>
      <c r="BX143" s="71">
        <f t="shared" si="38"/>
        <v>1</v>
      </c>
      <c r="BY143" s="71">
        <f t="shared" si="38"/>
        <v>0.9795918367</v>
      </c>
      <c r="BZ143" s="71">
        <f t="shared" si="38"/>
        <v>0.972972973</v>
      </c>
      <c r="CA143" s="71">
        <f t="shared" si="38"/>
        <v>0.9666666667</v>
      </c>
      <c r="CB143" s="71">
        <f t="shared" si="38"/>
        <v>0.9666666667</v>
      </c>
      <c r="CC143" s="71">
        <f t="shared" si="38"/>
        <v>1</v>
      </c>
      <c r="CD143" s="71">
        <f t="shared" si="38"/>
        <v>0.9444444444</v>
      </c>
      <c r="CE143" s="13"/>
      <c r="CF143" s="71">
        <f t="shared" ref="CF143:CU143" si="39">CF141/CF142</f>
        <v>1</v>
      </c>
      <c r="CG143" s="71">
        <f t="shared" si="39"/>
        <v>0.9666666667</v>
      </c>
      <c r="CH143" s="71">
        <f t="shared" si="39"/>
        <v>1</v>
      </c>
      <c r="CI143" s="71">
        <f t="shared" si="39"/>
        <v>1</v>
      </c>
      <c r="CJ143" s="71">
        <f t="shared" si="39"/>
        <v>0.9444444444</v>
      </c>
      <c r="CK143" s="71">
        <f t="shared" si="39"/>
        <v>1</v>
      </c>
      <c r="CL143" s="71">
        <f t="shared" si="39"/>
        <v>1</v>
      </c>
      <c r="CM143" s="71">
        <f t="shared" si="39"/>
        <v>0.9666666667</v>
      </c>
      <c r="CN143" s="71">
        <f t="shared" si="39"/>
        <v>0.9666666667</v>
      </c>
      <c r="CO143" s="71">
        <f t="shared" si="39"/>
        <v>0.9666666667</v>
      </c>
      <c r="CP143" s="71">
        <f t="shared" si="39"/>
        <v>0.9444444444</v>
      </c>
      <c r="CQ143" s="71">
        <f t="shared" si="39"/>
        <v>0.9444444444</v>
      </c>
      <c r="CR143" s="71">
        <f t="shared" si="39"/>
        <v>1</v>
      </c>
      <c r="CS143" s="71">
        <f t="shared" si="39"/>
        <v>0.9666666667</v>
      </c>
      <c r="CT143" s="71">
        <f t="shared" si="39"/>
        <v>0.9666666667</v>
      </c>
      <c r="CU143" s="71">
        <f t="shared" si="39"/>
        <v>1</v>
      </c>
      <c r="CV143" s="13"/>
      <c r="CW143" s="71">
        <f t="shared" ref="CW143:CZ143" si="40">CW141/CW142</f>
        <v>1</v>
      </c>
      <c r="CX143" s="71">
        <f t="shared" si="40"/>
        <v>1</v>
      </c>
      <c r="CY143" s="71">
        <f t="shared" si="40"/>
        <v>0.9666666667</v>
      </c>
      <c r="CZ143" s="71">
        <f t="shared" si="40"/>
        <v>0.9666666667</v>
      </c>
      <c r="DA143" s="13"/>
      <c r="DB143" s="71">
        <f t="shared" ref="DB143:DL143" si="41">DB141/DB142</f>
        <v>1</v>
      </c>
      <c r="DC143" s="71">
        <f t="shared" si="41"/>
        <v>0.9795918367</v>
      </c>
      <c r="DD143" s="71">
        <f t="shared" si="41"/>
        <v>0.9838709677</v>
      </c>
      <c r="DE143" s="71">
        <f t="shared" si="41"/>
        <v>1</v>
      </c>
      <c r="DF143" s="71">
        <f t="shared" si="41"/>
        <v>1</v>
      </c>
      <c r="DG143" s="71">
        <f t="shared" si="41"/>
        <v>1</v>
      </c>
      <c r="DH143" s="71">
        <f t="shared" si="41"/>
        <v>1</v>
      </c>
      <c r="DI143" s="71">
        <f t="shared" si="41"/>
        <v>1</v>
      </c>
      <c r="DJ143" s="71">
        <f t="shared" si="41"/>
        <v>0.9666666667</v>
      </c>
      <c r="DK143" s="71">
        <f t="shared" si="41"/>
        <v>0.9666666667</v>
      </c>
      <c r="DL143" s="71">
        <f t="shared" si="41"/>
        <v>0.9666666667</v>
      </c>
      <c r="DM143" s="13"/>
      <c r="DN143" s="71">
        <f t="shared" ref="DN143:DO143" si="42">DN141/DN142</f>
        <v>0.9444444444</v>
      </c>
      <c r="DO143" s="71">
        <f t="shared" si="42"/>
        <v>1</v>
      </c>
      <c r="DP143" s="13"/>
      <c r="DQ143" s="72">
        <f t="shared" ref="DQ143:EB143" si="43">DQ141/DQ142</f>
        <v>0.9444444444</v>
      </c>
      <c r="DR143" s="72">
        <f t="shared" si="43"/>
        <v>1</v>
      </c>
      <c r="DS143" s="72">
        <f t="shared" si="43"/>
        <v>1</v>
      </c>
      <c r="DT143" s="72">
        <f t="shared" si="43"/>
        <v>1</v>
      </c>
      <c r="DU143" s="72">
        <f t="shared" si="43"/>
        <v>1</v>
      </c>
      <c r="DV143" s="72">
        <f t="shared" si="43"/>
        <v>1</v>
      </c>
      <c r="DW143" s="72">
        <f t="shared" si="43"/>
        <v>0.8275862069</v>
      </c>
      <c r="DX143" s="72">
        <f t="shared" si="43"/>
        <v>1</v>
      </c>
      <c r="DY143" s="72">
        <f t="shared" si="43"/>
        <v>1</v>
      </c>
      <c r="DZ143" s="72">
        <f t="shared" si="43"/>
        <v>0.9444444444</v>
      </c>
      <c r="EA143" s="72">
        <f t="shared" si="43"/>
        <v>1</v>
      </c>
      <c r="EB143" s="73">
        <f t="shared" si="43"/>
        <v>1</v>
      </c>
      <c r="EC143" s="74"/>
      <c r="ED143" s="75">
        <f t="shared" ref="ED143:EL143" si="44">ED141/ED142</f>
        <v>1</v>
      </c>
      <c r="EE143" s="75">
        <f t="shared" si="44"/>
        <v>1</v>
      </c>
      <c r="EF143" s="75">
        <f t="shared" si="44"/>
        <v>1</v>
      </c>
      <c r="EG143" s="75">
        <f t="shared" si="44"/>
        <v>1</v>
      </c>
      <c r="EH143" s="75">
        <f t="shared" si="44"/>
        <v>1</v>
      </c>
      <c r="EI143" s="75">
        <f t="shared" si="44"/>
        <v>1</v>
      </c>
      <c r="EJ143" s="75">
        <f t="shared" si="44"/>
        <v>1</v>
      </c>
      <c r="EK143" s="75">
        <f t="shared" si="44"/>
        <v>0.9444444444</v>
      </c>
      <c r="EL143" s="76">
        <f t="shared" si="44"/>
        <v>1</v>
      </c>
      <c r="EM143" s="74"/>
      <c r="EN143" s="76">
        <f>EN141/EN142</f>
        <v>1</v>
      </c>
      <c r="EO143" s="74"/>
      <c r="EP143" s="75">
        <f>EP141/EP142</f>
        <v>1</v>
      </c>
      <c r="EQ143" s="72"/>
      <c r="ER143" s="72"/>
      <c r="ES143" s="72" t="str">
        <f>ES141/ES142</f>
        <v>#DIV/0!</v>
      </c>
      <c r="ET143" s="72"/>
      <c r="EU143" s="72"/>
      <c r="EV143" s="72"/>
      <c r="EW143" s="72"/>
      <c r="EX143" s="72"/>
      <c r="EY143" s="72"/>
      <c r="EZ143" s="71" t="str">
        <f t="shared" ref="EZ143:FB143" si="45">EZ141/EZ142</f>
        <v>#DIV/0!</v>
      </c>
      <c r="FA143" s="71" t="str">
        <f t="shared" si="45"/>
        <v>#DIV/0!</v>
      </c>
      <c r="FB143" s="71" t="str">
        <f t="shared" si="45"/>
        <v>#DIV/0!</v>
      </c>
    </row>
    <row r="144">
      <c r="A144" s="70" t="s">
        <v>250</v>
      </c>
      <c r="B144" s="9"/>
      <c r="C144" s="9"/>
      <c r="D144" s="10"/>
      <c r="E144" s="24">
        <f t="shared" ref="E144:K144" si="46">E142-E141</f>
        <v>0</v>
      </c>
      <c r="F144" s="24">
        <f t="shared" si="46"/>
        <v>1</v>
      </c>
      <c r="G144" s="24">
        <f t="shared" si="46"/>
        <v>1</v>
      </c>
      <c r="H144" s="24">
        <f t="shared" si="46"/>
        <v>5</v>
      </c>
      <c r="I144" s="24">
        <f t="shared" si="46"/>
        <v>1</v>
      </c>
      <c r="J144" s="24">
        <f t="shared" si="46"/>
        <v>0</v>
      </c>
      <c r="K144" s="24">
        <f t="shared" si="46"/>
        <v>0</v>
      </c>
      <c r="L144" s="13"/>
      <c r="M144" s="24">
        <f t="shared" ref="M144:V144" si="47">M142-M141</f>
        <v>1</v>
      </c>
      <c r="N144" s="24">
        <f t="shared" si="47"/>
        <v>0</v>
      </c>
      <c r="O144" s="24">
        <f t="shared" si="47"/>
        <v>0</v>
      </c>
      <c r="P144" s="24">
        <f t="shared" si="47"/>
        <v>0</v>
      </c>
      <c r="Q144" s="24">
        <f t="shared" si="47"/>
        <v>1</v>
      </c>
      <c r="R144" s="24">
        <f t="shared" si="47"/>
        <v>0</v>
      </c>
      <c r="S144" s="24">
        <f t="shared" si="47"/>
        <v>0</v>
      </c>
      <c r="T144" s="24">
        <f t="shared" si="47"/>
        <v>0</v>
      </c>
      <c r="U144" s="24">
        <f t="shared" si="47"/>
        <v>1</v>
      </c>
      <c r="V144" s="24">
        <f t="shared" si="47"/>
        <v>0</v>
      </c>
      <c r="W144" s="13"/>
      <c r="X144" s="24">
        <f t="shared" ref="X144:AE144" si="48">X142-X141</f>
        <v>1</v>
      </c>
      <c r="Y144" s="24">
        <f t="shared" si="48"/>
        <v>1</v>
      </c>
      <c r="Z144" s="24">
        <f t="shared" si="48"/>
        <v>0</v>
      </c>
      <c r="AA144" s="24">
        <f t="shared" si="48"/>
        <v>0</v>
      </c>
      <c r="AB144" s="24">
        <f t="shared" si="48"/>
        <v>0</v>
      </c>
      <c r="AC144" s="24">
        <f t="shared" si="48"/>
        <v>1</v>
      </c>
      <c r="AD144" s="24">
        <f t="shared" si="48"/>
        <v>1</v>
      </c>
      <c r="AE144" s="24">
        <f t="shared" si="48"/>
        <v>1</v>
      </c>
      <c r="AF144" s="13"/>
      <c r="AG144" s="24">
        <f t="shared" ref="AG144:AM144" si="49">AG142-AG141</f>
        <v>1</v>
      </c>
      <c r="AH144" s="24">
        <f t="shared" si="49"/>
        <v>1</v>
      </c>
      <c r="AI144" s="24">
        <f t="shared" si="49"/>
        <v>0</v>
      </c>
      <c r="AJ144" s="24">
        <f t="shared" si="49"/>
        <v>1</v>
      </c>
      <c r="AK144" s="24">
        <f t="shared" si="49"/>
        <v>1</v>
      </c>
      <c r="AL144" s="24">
        <f t="shared" si="49"/>
        <v>1</v>
      </c>
      <c r="AM144" s="24">
        <f t="shared" si="49"/>
        <v>1</v>
      </c>
      <c r="AN144" s="13"/>
      <c r="AO144" s="24">
        <f t="shared" ref="AO144:AV144" si="50">AO142-AO141</f>
        <v>1</v>
      </c>
      <c r="AP144" s="24">
        <f t="shared" si="50"/>
        <v>0</v>
      </c>
      <c r="AQ144" s="24">
        <f t="shared" si="50"/>
        <v>0</v>
      </c>
      <c r="AR144" s="24">
        <f t="shared" si="50"/>
        <v>-2</v>
      </c>
      <c r="AS144" s="24">
        <f t="shared" si="50"/>
        <v>0</v>
      </c>
      <c r="AT144" s="24">
        <f t="shared" si="50"/>
        <v>0</v>
      </c>
      <c r="AU144" s="24">
        <f t="shared" si="50"/>
        <v>0</v>
      </c>
      <c r="AV144" s="24">
        <f t="shared" si="50"/>
        <v>0</v>
      </c>
      <c r="AW144" s="13"/>
      <c r="AX144" s="24">
        <f t="shared" ref="AX144:BB144" si="51">AX142-AX141</f>
        <v>1</v>
      </c>
      <c r="AY144" s="24">
        <f t="shared" si="51"/>
        <v>0</v>
      </c>
      <c r="AZ144" s="24">
        <f t="shared" si="51"/>
        <v>1</v>
      </c>
      <c r="BA144" s="24">
        <f t="shared" si="51"/>
        <v>1</v>
      </c>
      <c r="BB144" s="24">
        <f t="shared" si="51"/>
        <v>1</v>
      </c>
      <c r="BC144" s="13"/>
      <c r="BD144" s="24">
        <f>BD142-BD141</f>
        <v>0</v>
      </c>
      <c r="BE144" s="13"/>
      <c r="BF144" s="24">
        <f t="shared" ref="BF144:BP144" si="52">BF142-BF141</f>
        <v>1</v>
      </c>
      <c r="BG144" s="24">
        <f t="shared" si="52"/>
        <v>0</v>
      </c>
      <c r="BH144" s="24">
        <f t="shared" si="52"/>
        <v>0</v>
      </c>
      <c r="BI144" s="24">
        <f t="shared" si="52"/>
        <v>1</v>
      </c>
      <c r="BJ144" s="24">
        <f t="shared" si="52"/>
        <v>0</v>
      </c>
      <c r="BK144" s="24">
        <f t="shared" si="52"/>
        <v>0</v>
      </c>
      <c r="BL144" s="24">
        <f t="shared" si="52"/>
        <v>0</v>
      </c>
      <c r="BM144" s="24">
        <f t="shared" si="52"/>
        <v>1</v>
      </c>
      <c r="BN144" s="24">
        <f t="shared" si="52"/>
        <v>0</v>
      </c>
      <c r="BO144" s="24">
        <f t="shared" si="52"/>
        <v>0</v>
      </c>
      <c r="BP144" s="24">
        <f t="shared" si="52"/>
        <v>0</v>
      </c>
      <c r="BQ144" s="13"/>
      <c r="BR144" s="24">
        <f t="shared" ref="BR144:CD144" si="53">BR142-BR141</f>
        <v>0</v>
      </c>
      <c r="BS144" s="24">
        <f t="shared" si="53"/>
        <v>0</v>
      </c>
      <c r="BT144" s="24">
        <f t="shared" si="53"/>
        <v>1</v>
      </c>
      <c r="BU144" s="24">
        <f t="shared" si="53"/>
        <v>1</v>
      </c>
      <c r="BV144" s="24">
        <f t="shared" si="53"/>
        <v>0</v>
      </c>
      <c r="BW144" s="24">
        <f t="shared" si="53"/>
        <v>0</v>
      </c>
      <c r="BX144" s="24">
        <f t="shared" si="53"/>
        <v>0</v>
      </c>
      <c r="BY144" s="24">
        <f t="shared" si="53"/>
        <v>1</v>
      </c>
      <c r="BZ144" s="24">
        <f t="shared" si="53"/>
        <v>1</v>
      </c>
      <c r="CA144" s="24">
        <f t="shared" si="53"/>
        <v>1</v>
      </c>
      <c r="CB144" s="24">
        <f t="shared" si="53"/>
        <v>1</v>
      </c>
      <c r="CC144" s="24">
        <f t="shared" si="53"/>
        <v>0</v>
      </c>
      <c r="CD144" s="24">
        <f t="shared" si="53"/>
        <v>1</v>
      </c>
      <c r="CE144" s="13"/>
      <c r="CF144" s="24">
        <f t="shared" ref="CF144:CU144" si="54">CF142-CF141</f>
        <v>0</v>
      </c>
      <c r="CG144" s="24">
        <f t="shared" si="54"/>
        <v>1</v>
      </c>
      <c r="CH144" s="24">
        <f t="shared" si="54"/>
        <v>0</v>
      </c>
      <c r="CI144" s="24">
        <f t="shared" si="54"/>
        <v>0</v>
      </c>
      <c r="CJ144" s="24">
        <f t="shared" si="54"/>
        <v>1</v>
      </c>
      <c r="CK144" s="24">
        <f t="shared" si="54"/>
        <v>0</v>
      </c>
      <c r="CL144" s="24">
        <f t="shared" si="54"/>
        <v>0</v>
      </c>
      <c r="CM144" s="24">
        <f t="shared" si="54"/>
        <v>1</v>
      </c>
      <c r="CN144" s="24">
        <f t="shared" si="54"/>
        <v>1</v>
      </c>
      <c r="CO144" s="24">
        <f t="shared" si="54"/>
        <v>1</v>
      </c>
      <c r="CP144" s="24">
        <f t="shared" si="54"/>
        <v>1</v>
      </c>
      <c r="CQ144" s="24">
        <f t="shared" si="54"/>
        <v>1</v>
      </c>
      <c r="CR144" s="24">
        <f t="shared" si="54"/>
        <v>0</v>
      </c>
      <c r="CS144" s="24">
        <f t="shared" si="54"/>
        <v>1</v>
      </c>
      <c r="CT144" s="24">
        <f t="shared" si="54"/>
        <v>1</v>
      </c>
      <c r="CU144" s="24">
        <f t="shared" si="54"/>
        <v>0</v>
      </c>
      <c r="CV144" s="13"/>
      <c r="CW144" s="24">
        <f t="shared" ref="CW144:CZ144" si="55">CW142-CW141</f>
        <v>0</v>
      </c>
      <c r="CX144" s="24">
        <f t="shared" si="55"/>
        <v>0</v>
      </c>
      <c r="CY144" s="24">
        <f t="shared" si="55"/>
        <v>1</v>
      </c>
      <c r="CZ144" s="24">
        <f t="shared" si="55"/>
        <v>1</v>
      </c>
      <c r="DA144" s="13"/>
      <c r="DB144" s="24">
        <f t="shared" ref="DB144:DL144" si="56">DB142-DB141</f>
        <v>0</v>
      </c>
      <c r="DC144" s="24">
        <f t="shared" si="56"/>
        <v>1</v>
      </c>
      <c r="DD144" s="24">
        <f t="shared" si="56"/>
        <v>1</v>
      </c>
      <c r="DE144" s="24">
        <f t="shared" si="56"/>
        <v>0</v>
      </c>
      <c r="DF144" s="24">
        <f t="shared" si="56"/>
        <v>0</v>
      </c>
      <c r="DG144" s="24">
        <f t="shared" si="56"/>
        <v>0</v>
      </c>
      <c r="DH144" s="24">
        <f t="shared" si="56"/>
        <v>0</v>
      </c>
      <c r="DI144" s="24">
        <f t="shared" si="56"/>
        <v>0</v>
      </c>
      <c r="DJ144" s="24">
        <f t="shared" si="56"/>
        <v>1</v>
      </c>
      <c r="DK144" s="24">
        <f t="shared" si="56"/>
        <v>1</v>
      </c>
      <c r="DL144" s="24">
        <f t="shared" si="56"/>
        <v>1</v>
      </c>
      <c r="DM144" s="13"/>
      <c r="DN144" s="24">
        <f t="shared" ref="DN144:DO144" si="57">DN142-DN141</f>
        <v>1</v>
      </c>
      <c r="DO144" s="24">
        <f t="shared" si="57"/>
        <v>0</v>
      </c>
      <c r="DP144" s="13"/>
      <c r="DQ144" s="45">
        <f t="shared" ref="DQ144:EB144" si="58">DQ142-DQ141</f>
        <v>1</v>
      </c>
      <c r="DR144" s="45">
        <f t="shared" si="58"/>
        <v>0</v>
      </c>
      <c r="DS144" s="45">
        <f t="shared" si="58"/>
        <v>0</v>
      </c>
      <c r="DT144" s="45">
        <f t="shared" si="58"/>
        <v>0</v>
      </c>
      <c r="DU144" s="45">
        <f t="shared" si="58"/>
        <v>0</v>
      </c>
      <c r="DV144" s="45">
        <f t="shared" si="58"/>
        <v>0</v>
      </c>
      <c r="DW144" s="45">
        <f t="shared" si="58"/>
        <v>5</v>
      </c>
      <c r="DX144" s="45">
        <f t="shared" si="58"/>
        <v>0</v>
      </c>
      <c r="DY144" s="45">
        <f t="shared" si="58"/>
        <v>0</v>
      </c>
      <c r="DZ144" s="45">
        <f t="shared" si="58"/>
        <v>1</v>
      </c>
      <c r="EA144" s="45">
        <f t="shared" si="58"/>
        <v>0</v>
      </c>
      <c r="EB144" s="47">
        <f t="shared" si="58"/>
        <v>0</v>
      </c>
      <c r="EC144" s="17"/>
      <c r="ED144" s="51">
        <f t="shared" ref="ED144:EL144" si="59">ED142-ED141</f>
        <v>0</v>
      </c>
      <c r="EE144" s="51">
        <f t="shared" si="59"/>
        <v>0</v>
      </c>
      <c r="EF144" s="51">
        <f t="shared" si="59"/>
        <v>0</v>
      </c>
      <c r="EG144" s="51">
        <f t="shared" si="59"/>
        <v>0</v>
      </c>
      <c r="EH144" s="51">
        <f t="shared" si="59"/>
        <v>0</v>
      </c>
      <c r="EI144" s="51">
        <f t="shared" si="59"/>
        <v>0</v>
      </c>
      <c r="EJ144" s="51">
        <f t="shared" si="59"/>
        <v>0</v>
      </c>
      <c r="EK144" s="51">
        <f t="shared" si="59"/>
        <v>1</v>
      </c>
      <c r="EL144" s="49">
        <f t="shared" si="59"/>
        <v>0</v>
      </c>
      <c r="EM144" s="17"/>
      <c r="EN144" s="49">
        <f>EN142-EN141</f>
        <v>0</v>
      </c>
      <c r="EO144" s="17"/>
      <c r="EP144" s="51">
        <f>EP142-EP141</f>
        <v>0</v>
      </c>
      <c r="EQ144" s="45"/>
      <c r="ER144" s="45"/>
      <c r="ES144" s="45">
        <f>ES142-ES141</f>
        <v>0</v>
      </c>
      <c r="ET144" s="45"/>
      <c r="EU144" s="45"/>
      <c r="EV144" s="45"/>
      <c r="EW144" s="45"/>
      <c r="EX144" s="45"/>
      <c r="EY144" s="45"/>
      <c r="EZ144" s="24">
        <f t="shared" ref="EZ144:FB144" si="60">EZ142-EZ141</f>
        <v>0</v>
      </c>
      <c r="FA144" s="24">
        <f t="shared" si="60"/>
        <v>0</v>
      </c>
      <c r="FB144" s="24">
        <f t="shared" si="60"/>
        <v>0</v>
      </c>
    </row>
    <row r="145" ht="57.0" customHeight="1">
      <c r="A145" s="70" t="s">
        <v>251</v>
      </c>
      <c r="B145" s="9"/>
      <c r="C145" s="9"/>
      <c r="D145" s="10"/>
      <c r="E145" s="43" t="s">
        <v>252</v>
      </c>
      <c r="F145" s="56" t="s">
        <v>253</v>
      </c>
      <c r="G145" s="56" t="s">
        <v>254</v>
      </c>
      <c r="H145" s="56" t="s">
        <v>255</v>
      </c>
      <c r="I145" s="56" t="s">
        <v>256</v>
      </c>
      <c r="J145" s="43" t="s">
        <v>257</v>
      </c>
      <c r="K145" s="43" t="s">
        <v>258</v>
      </c>
      <c r="L145" s="13"/>
      <c r="M145" s="56" t="s">
        <v>259</v>
      </c>
      <c r="N145" s="43" t="s">
        <v>260</v>
      </c>
      <c r="O145" s="43" t="s">
        <v>261</v>
      </c>
      <c r="P145" s="43" t="s">
        <v>262</v>
      </c>
      <c r="Q145" s="56" t="s">
        <v>263</v>
      </c>
      <c r="R145" s="43" t="s">
        <v>264</v>
      </c>
      <c r="S145" s="43" t="s">
        <v>265</v>
      </c>
      <c r="T145" s="43" t="s">
        <v>266</v>
      </c>
      <c r="U145" s="56" t="s">
        <v>267</v>
      </c>
      <c r="V145" s="43" t="s">
        <v>268</v>
      </c>
      <c r="W145" s="13"/>
      <c r="X145" s="56" t="s">
        <v>269</v>
      </c>
      <c r="Y145" s="56" t="s">
        <v>270</v>
      </c>
      <c r="Z145" s="43" t="s">
        <v>271</v>
      </c>
      <c r="AA145" s="43" t="s">
        <v>272</v>
      </c>
      <c r="AB145" s="43" t="s">
        <v>273</v>
      </c>
      <c r="AC145" s="56" t="s">
        <v>274</v>
      </c>
      <c r="AD145" s="56" t="s">
        <v>275</v>
      </c>
      <c r="AE145" s="56" t="s">
        <v>276</v>
      </c>
      <c r="AF145" s="13"/>
      <c r="AG145" s="56" t="s">
        <v>277</v>
      </c>
      <c r="AH145" s="56" t="s">
        <v>278</v>
      </c>
      <c r="AI145" s="43" t="s">
        <v>279</v>
      </c>
      <c r="AJ145" s="56" t="s">
        <v>280</v>
      </c>
      <c r="AK145" s="56" t="s">
        <v>281</v>
      </c>
      <c r="AL145" s="56" t="s">
        <v>282</v>
      </c>
      <c r="AM145" s="56" t="s">
        <v>283</v>
      </c>
      <c r="AN145" s="13"/>
      <c r="AO145" s="56" t="s">
        <v>284</v>
      </c>
      <c r="AP145" s="43" t="s">
        <v>285</v>
      </c>
      <c r="AQ145" s="43" t="s">
        <v>286</v>
      </c>
      <c r="AR145" s="43" t="s">
        <v>287</v>
      </c>
      <c r="AS145" s="43" t="s">
        <v>288</v>
      </c>
      <c r="AT145" s="43" t="s">
        <v>289</v>
      </c>
      <c r="AU145" s="43" t="s">
        <v>290</v>
      </c>
      <c r="AV145" s="43" t="s">
        <v>291</v>
      </c>
      <c r="AW145" s="13"/>
      <c r="AX145" s="56" t="s">
        <v>292</v>
      </c>
      <c r="AY145" s="43" t="s">
        <v>293</v>
      </c>
      <c r="AZ145" s="56" t="s">
        <v>294</v>
      </c>
      <c r="BA145" s="56" t="s">
        <v>295</v>
      </c>
      <c r="BB145" s="56" t="s">
        <v>296</v>
      </c>
      <c r="BC145" s="13"/>
      <c r="BD145" s="43" t="s">
        <v>297</v>
      </c>
      <c r="BE145" s="13"/>
      <c r="BF145" s="56" t="s">
        <v>298</v>
      </c>
      <c r="BG145" s="43" t="s">
        <v>299</v>
      </c>
      <c r="BH145" s="43" t="s">
        <v>300</v>
      </c>
      <c r="BI145" s="56" t="s">
        <v>301</v>
      </c>
      <c r="BJ145" s="43" t="s">
        <v>302</v>
      </c>
      <c r="BK145" s="77" t="s">
        <v>303</v>
      </c>
      <c r="BL145" s="43" t="s">
        <v>304</v>
      </c>
      <c r="BM145" s="56" t="s">
        <v>305</v>
      </c>
      <c r="BN145" s="43" t="s">
        <v>306</v>
      </c>
      <c r="BO145" s="43" t="s">
        <v>307</v>
      </c>
      <c r="BP145" s="43" t="s">
        <v>308</v>
      </c>
      <c r="BQ145" s="13"/>
      <c r="BR145" s="43" t="s">
        <v>309</v>
      </c>
      <c r="BS145" s="43" t="s">
        <v>310</v>
      </c>
      <c r="BT145" s="56" t="s">
        <v>311</v>
      </c>
      <c r="BU145" s="56" t="s">
        <v>312</v>
      </c>
      <c r="BV145" s="43" t="s">
        <v>313</v>
      </c>
      <c r="BW145" s="43" t="s">
        <v>314</v>
      </c>
      <c r="BX145" s="57" t="s">
        <v>315</v>
      </c>
      <c r="BY145" s="56" t="s">
        <v>316</v>
      </c>
      <c r="BZ145" s="56" t="s">
        <v>317</v>
      </c>
      <c r="CA145" s="56" t="s">
        <v>318</v>
      </c>
      <c r="CB145" s="56" t="s">
        <v>319</v>
      </c>
      <c r="CC145" s="43" t="s">
        <v>320</v>
      </c>
      <c r="CD145" s="56" t="s">
        <v>321</v>
      </c>
      <c r="CE145" s="13"/>
      <c r="CF145" s="43" t="s">
        <v>322</v>
      </c>
      <c r="CG145" s="56" t="s">
        <v>323</v>
      </c>
      <c r="CH145" s="43" t="s">
        <v>324</v>
      </c>
      <c r="CI145" s="43" t="s">
        <v>325</v>
      </c>
      <c r="CJ145" s="56" t="s">
        <v>326</v>
      </c>
      <c r="CK145" s="43" t="s">
        <v>327</v>
      </c>
      <c r="CL145" s="43" t="s">
        <v>328</v>
      </c>
      <c r="CM145" s="56" t="s">
        <v>329</v>
      </c>
      <c r="CN145" s="56" t="s">
        <v>330</v>
      </c>
      <c r="CO145" s="56" t="s">
        <v>331</v>
      </c>
      <c r="CP145" s="56" t="s">
        <v>332</v>
      </c>
      <c r="CQ145" s="56" t="s">
        <v>333</v>
      </c>
      <c r="CR145" s="43" t="s">
        <v>334</v>
      </c>
      <c r="CS145" s="56" t="s">
        <v>335</v>
      </c>
      <c r="CT145" s="56" t="s">
        <v>336</v>
      </c>
      <c r="CU145" s="43" t="s">
        <v>337</v>
      </c>
      <c r="CV145" s="13"/>
      <c r="CW145" s="43" t="s">
        <v>338</v>
      </c>
      <c r="CX145" s="43" t="s">
        <v>339</v>
      </c>
      <c r="CY145" s="56" t="s">
        <v>340</v>
      </c>
      <c r="CZ145" s="56" t="s">
        <v>341</v>
      </c>
      <c r="DA145" s="13"/>
      <c r="DB145" s="43" t="s">
        <v>342</v>
      </c>
      <c r="DC145" s="56" t="s">
        <v>343</v>
      </c>
      <c r="DD145" s="56" t="s">
        <v>344</v>
      </c>
      <c r="DE145" s="43" t="s">
        <v>345</v>
      </c>
      <c r="DF145" s="43" t="s">
        <v>346</v>
      </c>
      <c r="DG145" s="43" t="s">
        <v>347</v>
      </c>
      <c r="DH145" s="43" t="s">
        <v>348</v>
      </c>
      <c r="DI145" s="43" t="s">
        <v>349</v>
      </c>
      <c r="DJ145" s="56" t="s">
        <v>350</v>
      </c>
      <c r="DK145" s="56" t="s">
        <v>351</v>
      </c>
      <c r="DL145" s="56" t="s">
        <v>352</v>
      </c>
      <c r="DM145" s="13"/>
      <c r="DN145" s="56" t="s">
        <v>353</v>
      </c>
      <c r="DO145" s="43" t="s">
        <v>354</v>
      </c>
      <c r="DP145" s="13"/>
      <c r="DQ145" s="58" t="s">
        <v>355</v>
      </c>
      <c r="DR145" s="46" t="s">
        <v>356</v>
      </c>
      <c r="DS145" s="46" t="s">
        <v>357</v>
      </c>
      <c r="DT145" s="46" t="s">
        <v>358</v>
      </c>
      <c r="DU145" s="46" t="s">
        <v>359</v>
      </c>
      <c r="DV145" s="46" t="s">
        <v>360</v>
      </c>
      <c r="DW145" s="58" t="s">
        <v>361</v>
      </c>
      <c r="DX145" s="46" t="s">
        <v>362</v>
      </c>
      <c r="DY145" s="46" t="s">
        <v>363</v>
      </c>
      <c r="DZ145" s="58" t="s">
        <v>364</v>
      </c>
      <c r="EA145" s="46" t="s">
        <v>365</v>
      </c>
      <c r="EB145" s="69" t="s">
        <v>366</v>
      </c>
      <c r="EC145" s="17"/>
      <c r="ED145" s="48" t="s">
        <v>367</v>
      </c>
      <c r="EE145" s="46" t="s">
        <v>368</v>
      </c>
      <c r="EF145" s="46" t="s">
        <v>369</v>
      </c>
      <c r="EG145" s="46" t="s">
        <v>370</v>
      </c>
      <c r="EH145" s="46" t="s">
        <v>371</v>
      </c>
      <c r="EI145" s="46" t="s">
        <v>372</v>
      </c>
      <c r="EJ145" s="46" t="s">
        <v>373</v>
      </c>
      <c r="EK145" s="58" t="s">
        <v>374</v>
      </c>
      <c r="EL145" s="69" t="s">
        <v>375</v>
      </c>
      <c r="EM145" s="17"/>
      <c r="EN145" s="53" t="s">
        <v>376</v>
      </c>
      <c r="EO145" s="17"/>
      <c r="EP145" s="48" t="s">
        <v>377</v>
      </c>
      <c r="EQ145" s="46" t="s">
        <v>378</v>
      </c>
      <c r="ER145" s="45"/>
      <c r="ES145" s="45"/>
      <c r="ET145" s="45"/>
      <c r="EU145" s="45"/>
      <c r="EV145" s="45"/>
      <c r="EW145" s="45"/>
      <c r="EX145" s="45"/>
      <c r="EY145" s="45"/>
      <c r="EZ145" s="24"/>
      <c r="FA145" s="24"/>
      <c r="FB145" s="24"/>
    </row>
    <row r="146">
      <c r="A146" s="78" t="s">
        <v>379</v>
      </c>
      <c r="B146" s="9"/>
      <c r="C146" s="9"/>
      <c r="D146" s="10"/>
      <c r="E146" s="43" t="s">
        <v>380</v>
      </c>
      <c r="F146" s="43" t="s">
        <v>380</v>
      </c>
      <c r="G146" s="43" t="s">
        <v>156</v>
      </c>
      <c r="H146" s="43" t="s">
        <v>380</v>
      </c>
      <c r="I146" s="43" t="s">
        <v>380</v>
      </c>
      <c r="J146" s="43" t="s">
        <v>380</v>
      </c>
      <c r="K146" s="43" t="s">
        <v>380</v>
      </c>
      <c r="L146" s="13"/>
      <c r="M146" s="43" t="s">
        <v>380</v>
      </c>
      <c r="N146" s="43" t="s">
        <v>380</v>
      </c>
      <c r="O146" s="43" t="s">
        <v>380</v>
      </c>
      <c r="P146" s="43" t="s">
        <v>380</v>
      </c>
      <c r="Q146" s="43" t="s">
        <v>380</v>
      </c>
      <c r="R146" s="43" t="s">
        <v>380</v>
      </c>
      <c r="S146" s="43" t="s">
        <v>380</v>
      </c>
      <c r="T146" s="43" t="s">
        <v>380</v>
      </c>
      <c r="U146" s="43" t="s">
        <v>380</v>
      </c>
      <c r="V146" s="43" t="s">
        <v>380</v>
      </c>
      <c r="W146" s="13"/>
      <c r="X146" s="43" t="s">
        <v>380</v>
      </c>
      <c r="Y146" s="43" t="s">
        <v>380</v>
      </c>
      <c r="Z146" s="43" t="s">
        <v>380</v>
      </c>
      <c r="AA146" s="43" t="s">
        <v>380</v>
      </c>
      <c r="AB146" s="43" t="s">
        <v>380</v>
      </c>
      <c r="AC146" s="43" t="s">
        <v>380</v>
      </c>
      <c r="AD146" s="43" t="s">
        <v>380</v>
      </c>
      <c r="AE146" s="43" t="s">
        <v>380</v>
      </c>
      <c r="AF146" s="13"/>
      <c r="AG146" s="43" t="s">
        <v>380</v>
      </c>
      <c r="AH146" s="43" t="s">
        <v>380</v>
      </c>
      <c r="AI146" s="43" t="s">
        <v>380</v>
      </c>
      <c r="AJ146" s="43" t="s">
        <v>380</v>
      </c>
      <c r="AK146" s="43" t="s">
        <v>380</v>
      </c>
      <c r="AL146" s="43" t="s">
        <v>380</v>
      </c>
      <c r="AM146" s="43" t="s">
        <v>380</v>
      </c>
      <c r="AN146" s="13"/>
      <c r="AO146" s="43" t="s">
        <v>380</v>
      </c>
      <c r="AP146" s="43" t="s">
        <v>380</v>
      </c>
      <c r="AQ146" s="43" t="s">
        <v>380</v>
      </c>
      <c r="AR146" s="43" t="s">
        <v>380</v>
      </c>
      <c r="AS146" s="43" t="s">
        <v>380</v>
      </c>
      <c r="AT146" s="43" t="s">
        <v>380</v>
      </c>
      <c r="AU146" s="43" t="s">
        <v>380</v>
      </c>
      <c r="AV146" s="43" t="s">
        <v>380</v>
      </c>
      <c r="AW146" s="13"/>
      <c r="AX146" s="43" t="s">
        <v>380</v>
      </c>
      <c r="AY146" s="43" t="s">
        <v>380</v>
      </c>
      <c r="AZ146" s="43" t="s">
        <v>380</v>
      </c>
      <c r="BA146" s="43" t="s">
        <v>380</v>
      </c>
      <c r="BB146" s="43" t="s">
        <v>380</v>
      </c>
      <c r="BC146" s="13"/>
      <c r="BD146" s="43" t="s">
        <v>380</v>
      </c>
      <c r="BE146" s="13"/>
      <c r="BF146" s="43" t="s">
        <v>380</v>
      </c>
      <c r="BG146" s="43" t="s">
        <v>380</v>
      </c>
      <c r="BH146" s="43" t="s">
        <v>380</v>
      </c>
      <c r="BI146" s="43" t="s">
        <v>380</v>
      </c>
      <c r="BJ146" s="43" t="s">
        <v>380</v>
      </c>
      <c r="BK146" s="43" t="s">
        <v>380</v>
      </c>
      <c r="BL146" s="43" t="s">
        <v>156</v>
      </c>
      <c r="BM146" s="43" t="s">
        <v>380</v>
      </c>
      <c r="BN146" s="43" t="s">
        <v>156</v>
      </c>
      <c r="BO146" s="43" t="s">
        <v>380</v>
      </c>
      <c r="BP146" s="43" t="s">
        <v>380</v>
      </c>
      <c r="BQ146" s="13"/>
      <c r="BR146" s="43" t="s">
        <v>380</v>
      </c>
      <c r="BS146" s="43" t="s">
        <v>380</v>
      </c>
      <c r="BT146" s="43" t="s">
        <v>380</v>
      </c>
      <c r="BU146" s="43" t="s">
        <v>380</v>
      </c>
      <c r="BV146" s="43" t="s">
        <v>380</v>
      </c>
      <c r="BW146" s="43" t="s">
        <v>380</v>
      </c>
      <c r="BX146" s="43" t="s">
        <v>380</v>
      </c>
      <c r="BY146" s="43" t="s">
        <v>156</v>
      </c>
      <c r="BZ146" s="43" t="s">
        <v>156</v>
      </c>
      <c r="CA146" s="43" t="s">
        <v>380</v>
      </c>
      <c r="CB146" s="43" t="s">
        <v>380</v>
      </c>
      <c r="CC146" s="43" t="s">
        <v>380</v>
      </c>
      <c r="CD146" s="43" t="s">
        <v>380</v>
      </c>
      <c r="CE146" s="13"/>
      <c r="CF146" s="43" t="s">
        <v>380</v>
      </c>
      <c r="CG146" s="43" t="s">
        <v>380</v>
      </c>
      <c r="CH146" s="43" t="s">
        <v>380</v>
      </c>
      <c r="CI146" s="43" t="s">
        <v>156</v>
      </c>
      <c r="CJ146" s="43" t="s">
        <v>380</v>
      </c>
      <c r="CK146" s="43" t="s">
        <v>380</v>
      </c>
      <c r="CL146" s="43" t="s">
        <v>380</v>
      </c>
      <c r="CM146" s="43" t="s">
        <v>380</v>
      </c>
      <c r="CN146" s="43" t="s">
        <v>380</v>
      </c>
      <c r="CO146" s="43" t="s">
        <v>380</v>
      </c>
      <c r="CP146" s="43" t="s">
        <v>380</v>
      </c>
      <c r="CQ146" s="43" t="s">
        <v>380</v>
      </c>
      <c r="CR146" s="43" t="s">
        <v>380</v>
      </c>
      <c r="CS146" s="43" t="s">
        <v>380</v>
      </c>
      <c r="CT146" s="43" t="s">
        <v>380</v>
      </c>
      <c r="CU146" s="43" t="s">
        <v>380</v>
      </c>
      <c r="CV146" s="13"/>
      <c r="CW146" s="43" t="s">
        <v>380</v>
      </c>
      <c r="CX146" s="43" t="s">
        <v>380</v>
      </c>
      <c r="CY146" s="43" t="s">
        <v>380</v>
      </c>
      <c r="CZ146" s="43" t="s">
        <v>380</v>
      </c>
      <c r="DA146" s="13"/>
      <c r="DB146" s="43" t="s">
        <v>380</v>
      </c>
      <c r="DC146" s="43" t="s">
        <v>156</v>
      </c>
      <c r="DD146" s="43" t="s">
        <v>380</v>
      </c>
      <c r="DE146" s="43" t="s">
        <v>380</v>
      </c>
      <c r="DF146" s="43" t="s">
        <v>380</v>
      </c>
      <c r="DG146" s="43" t="s">
        <v>380</v>
      </c>
      <c r="DH146" s="43" t="s">
        <v>380</v>
      </c>
      <c r="DI146" s="43" t="s">
        <v>380</v>
      </c>
      <c r="DJ146" s="43" t="s">
        <v>380</v>
      </c>
      <c r="DK146" s="43" t="s">
        <v>380</v>
      </c>
      <c r="DL146" s="43" t="s">
        <v>380</v>
      </c>
      <c r="DM146" s="13"/>
      <c r="DN146" s="43" t="s">
        <v>156</v>
      </c>
      <c r="DO146" s="43" t="s">
        <v>380</v>
      </c>
      <c r="DP146" s="13"/>
      <c r="DQ146" s="46" t="s">
        <v>380</v>
      </c>
      <c r="DR146" s="46" t="s">
        <v>380</v>
      </c>
      <c r="DS146" s="46" t="s">
        <v>380</v>
      </c>
      <c r="DT146" s="46" t="s">
        <v>380</v>
      </c>
      <c r="DU146" s="46" t="s">
        <v>380</v>
      </c>
      <c r="DV146" s="46" t="s">
        <v>380</v>
      </c>
      <c r="DW146" s="46" t="s">
        <v>380</v>
      </c>
      <c r="DX146" s="46" t="s">
        <v>380</v>
      </c>
      <c r="DY146" s="46" t="s">
        <v>380</v>
      </c>
      <c r="DZ146" s="46" t="s">
        <v>380</v>
      </c>
      <c r="EA146" s="46" t="s">
        <v>380</v>
      </c>
      <c r="EB146" s="69" t="s">
        <v>380</v>
      </c>
      <c r="EC146" s="17"/>
      <c r="ED146" s="48" t="s">
        <v>380</v>
      </c>
      <c r="EE146" s="46" t="s">
        <v>380</v>
      </c>
      <c r="EF146" s="46" t="s">
        <v>380</v>
      </c>
      <c r="EG146" s="46" t="s">
        <v>380</v>
      </c>
      <c r="EH146" s="46" t="s">
        <v>380</v>
      </c>
      <c r="EI146" s="46" t="s">
        <v>380</v>
      </c>
      <c r="EJ146" s="46" t="s">
        <v>380</v>
      </c>
      <c r="EK146" s="46" t="s">
        <v>380</v>
      </c>
      <c r="EL146" s="69" t="s">
        <v>380</v>
      </c>
      <c r="EM146" s="17"/>
      <c r="EN146" s="53" t="s">
        <v>380</v>
      </c>
      <c r="EO146" s="17"/>
      <c r="EP146" s="48" t="s">
        <v>380</v>
      </c>
      <c r="EQ146" s="46" t="s">
        <v>380</v>
      </c>
      <c r="ER146" s="45"/>
      <c r="ES146" s="45"/>
      <c r="ET146" s="45"/>
      <c r="EU146" s="45"/>
      <c r="EV146" s="45"/>
      <c r="EW146" s="45"/>
      <c r="EX146" s="45"/>
      <c r="EY146" s="45"/>
      <c r="EZ146" s="24"/>
      <c r="FA146" s="24"/>
      <c r="FB146" s="24"/>
    </row>
    <row r="147">
      <c r="A147" s="78" t="s">
        <v>381</v>
      </c>
      <c r="B147" s="9"/>
      <c r="C147" s="9"/>
      <c r="D147" s="10"/>
      <c r="E147" s="24"/>
      <c r="F147" s="24"/>
      <c r="G147" s="43" t="s">
        <v>382</v>
      </c>
      <c r="H147" s="24"/>
      <c r="I147" s="24"/>
      <c r="J147" s="24"/>
      <c r="K147" s="24"/>
      <c r="L147" s="13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13"/>
      <c r="X147" s="24"/>
      <c r="Y147" s="24"/>
      <c r="Z147" s="24"/>
      <c r="AA147" s="24"/>
      <c r="AB147" s="24"/>
      <c r="AC147" s="24"/>
      <c r="AD147" s="24"/>
      <c r="AE147" s="24"/>
      <c r="AF147" s="13"/>
      <c r="AG147" s="24"/>
      <c r="AH147" s="24"/>
      <c r="AI147" s="24"/>
      <c r="AJ147" s="24"/>
      <c r="AK147" s="24"/>
      <c r="AL147" s="24"/>
      <c r="AM147" s="24"/>
      <c r="AN147" s="13"/>
      <c r="AO147" s="24"/>
      <c r="AP147" s="24"/>
      <c r="AQ147" s="24"/>
      <c r="AR147" s="24"/>
      <c r="AS147" s="24"/>
      <c r="AT147" s="24"/>
      <c r="AU147" s="24"/>
      <c r="AV147" s="24"/>
      <c r="AW147" s="13"/>
      <c r="AX147" s="24"/>
      <c r="AY147" s="24"/>
      <c r="AZ147" s="24"/>
      <c r="BA147" s="24"/>
      <c r="BB147" s="24"/>
      <c r="BC147" s="13"/>
      <c r="BD147" s="24"/>
      <c r="BE147" s="13"/>
      <c r="BF147" s="24"/>
      <c r="BG147" s="24"/>
      <c r="BH147" s="24"/>
      <c r="BI147" s="24"/>
      <c r="BJ147" s="24"/>
      <c r="BK147" s="24"/>
      <c r="BL147" s="43" t="s">
        <v>382</v>
      </c>
      <c r="BM147" s="24"/>
      <c r="BN147" s="43" t="s">
        <v>383</v>
      </c>
      <c r="BO147" s="24"/>
      <c r="BP147" s="24"/>
      <c r="BQ147" s="13"/>
      <c r="BR147" s="24"/>
      <c r="BS147" s="24"/>
      <c r="BT147" s="24"/>
      <c r="BU147" s="24"/>
      <c r="BV147" s="24"/>
      <c r="BW147" s="24"/>
      <c r="BX147" s="24"/>
      <c r="BY147" s="43" t="s">
        <v>384</v>
      </c>
      <c r="BZ147" s="43" t="s">
        <v>384</v>
      </c>
      <c r="CA147" s="24"/>
      <c r="CB147" s="24"/>
      <c r="CC147" s="24"/>
      <c r="CD147" s="24"/>
      <c r="CE147" s="13"/>
      <c r="CF147" s="24"/>
      <c r="CG147" s="24"/>
      <c r="CH147" s="24"/>
      <c r="CI147" s="43" t="s">
        <v>385</v>
      </c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13"/>
      <c r="CW147" s="24"/>
      <c r="CX147" s="24"/>
      <c r="CY147" s="24"/>
      <c r="CZ147" s="24"/>
      <c r="DA147" s="13"/>
      <c r="DB147" s="24"/>
      <c r="DC147" s="43" t="s">
        <v>383</v>
      </c>
      <c r="DD147" s="24"/>
      <c r="DE147" s="24"/>
      <c r="DF147" s="24"/>
      <c r="DG147" s="24"/>
      <c r="DH147" s="24"/>
      <c r="DI147" s="24"/>
      <c r="DJ147" s="24"/>
      <c r="DK147" s="24"/>
      <c r="DL147" s="24"/>
      <c r="DM147" s="13"/>
      <c r="DN147" s="43" t="s">
        <v>386</v>
      </c>
      <c r="DO147" s="24"/>
      <c r="DP147" s="13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7"/>
      <c r="EC147" s="17"/>
      <c r="ED147" s="51"/>
      <c r="EE147" s="45"/>
      <c r="EF147" s="45"/>
      <c r="EG147" s="45"/>
      <c r="EH147" s="45"/>
      <c r="EI147" s="45"/>
      <c r="EJ147" s="45"/>
      <c r="EK147" s="45"/>
      <c r="EL147" s="47"/>
      <c r="EM147" s="17"/>
      <c r="EN147" s="49"/>
      <c r="EO147" s="17"/>
      <c r="EP147" s="51"/>
      <c r="EQ147" s="45"/>
      <c r="ER147" s="45"/>
      <c r="ES147" s="45"/>
      <c r="ET147" s="45"/>
      <c r="EU147" s="45"/>
      <c r="EV147" s="45"/>
      <c r="EW147" s="45"/>
      <c r="EX147" s="45"/>
      <c r="EY147" s="45"/>
      <c r="EZ147" s="24"/>
      <c r="FA147" s="24"/>
      <c r="FB147" s="24"/>
    </row>
    <row r="148">
      <c r="A148" s="78" t="s">
        <v>387</v>
      </c>
      <c r="B148" s="9"/>
      <c r="C148" s="9"/>
      <c r="D148" s="10"/>
      <c r="E148" s="24"/>
      <c r="F148" s="24"/>
      <c r="G148" s="43" t="s">
        <v>156</v>
      </c>
      <c r="H148" s="24"/>
      <c r="I148" s="24"/>
      <c r="J148" s="24"/>
      <c r="K148" s="24"/>
      <c r="L148" s="13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13"/>
      <c r="X148" s="24"/>
      <c r="Y148" s="24"/>
      <c r="Z148" s="24"/>
      <c r="AA148" s="24"/>
      <c r="AB148" s="24"/>
      <c r="AC148" s="24"/>
      <c r="AD148" s="24"/>
      <c r="AE148" s="24"/>
      <c r="AF148" s="13"/>
      <c r="AG148" s="24"/>
      <c r="AH148" s="24"/>
      <c r="AI148" s="24"/>
      <c r="AJ148" s="24"/>
      <c r="AK148" s="24"/>
      <c r="AL148" s="24"/>
      <c r="AM148" s="24"/>
      <c r="AN148" s="13"/>
      <c r="AO148" s="24"/>
      <c r="AP148" s="24"/>
      <c r="AQ148" s="24"/>
      <c r="AR148" s="24"/>
      <c r="AS148" s="24"/>
      <c r="AT148" s="24"/>
      <c r="AU148" s="24"/>
      <c r="AV148" s="24"/>
      <c r="AW148" s="13"/>
      <c r="AX148" s="24"/>
      <c r="AY148" s="24"/>
      <c r="AZ148" s="24"/>
      <c r="BA148" s="24"/>
      <c r="BB148" s="24"/>
      <c r="BC148" s="13"/>
      <c r="BD148" s="24"/>
      <c r="BE148" s="13"/>
      <c r="BF148" s="24"/>
      <c r="BG148" s="24"/>
      <c r="BH148" s="24"/>
      <c r="BI148" s="24"/>
      <c r="BJ148" s="24"/>
      <c r="BK148" s="24"/>
      <c r="BL148" s="43" t="s">
        <v>156</v>
      </c>
      <c r="BM148" s="24"/>
      <c r="BN148" s="43" t="s">
        <v>156</v>
      </c>
      <c r="BO148" s="24"/>
      <c r="BP148" s="24"/>
      <c r="BQ148" s="13"/>
      <c r="BR148" s="24"/>
      <c r="BS148" s="24"/>
      <c r="BT148" s="24"/>
      <c r="BU148" s="24"/>
      <c r="BV148" s="24"/>
      <c r="BW148" s="24"/>
      <c r="BX148" s="24"/>
      <c r="BY148" s="43" t="s">
        <v>156</v>
      </c>
      <c r="BZ148" s="43" t="s">
        <v>156</v>
      </c>
      <c r="CA148" s="24"/>
      <c r="CB148" s="24"/>
      <c r="CC148" s="24"/>
      <c r="CD148" s="24"/>
      <c r="CE148" s="13"/>
      <c r="CF148" s="24"/>
      <c r="CG148" s="24"/>
      <c r="CH148" s="24"/>
      <c r="CI148" s="43" t="s">
        <v>156</v>
      </c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13"/>
      <c r="CW148" s="24"/>
      <c r="CX148" s="24"/>
      <c r="CY148" s="24"/>
      <c r="CZ148" s="24"/>
      <c r="DA148" s="13"/>
      <c r="DB148" s="24"/>
      <c r="DC148" s="43" t="s">
        <v>156</v>
      </c>
      <c r="DD148" s="24"/>
      <c r="DE148" s="24"/>
      <c r="DF148" s="24"/>
      <c r="DG148" s="24"/>
      <c r="DH148" s="24"/>
      <c r="DI148" s="24"/>
      <c r="DJ148" s="24"/>
      <c r="DK148" s="24"/>
      <c r="DL148" s="24"/>
      <c r="DM148" s="13"/>
      <c r="DN148" s="43" t="s">
        <v>156</v>
      </c>
      <c r="DO148" s="24"/>
      <c r="DP148" s="13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79"/>
      <c r="EB148" s="80"/>
      <c r="EC148" s="81"/>
      <c r="ED148" s="51"/>
      <c r="EE148" s="45"/>
      <c r="EF148" s="45"/>
      <c r="EG148" s="45"/>
      <c r="EH148" s="45"/>
      <c r="EI148" s="45"/>
      <c r="EJ148" s="45"/>
      <c r="EK148" s="45"/>
      <c r="EL148" s="47"/>
      <c r="EM148" s="17"/>
      <c r="EN148" s="49"/>
      <c r="EO148" s="17"/>
      <c r="EP148" s="51"/>
      <c r="EQ148" s="45"/>
      <c r="ER148" s="45"/>
      <c r="ES148" s="45"/>
      <c r="ET148" s="45"/>
      <c r="EU148" s="45"/>
      <c r="EV148" s="45"/>
      <c r="EW148" s="45"/>
      <c r="EX148" s="45"/>
      <c r="EY148" s="45"/>
      <c r="EZ148" s="24"/>
      <c r="FA148" s="24"/>
      <c r="FB148" s="24"/>
    </row>
    <row r="149" ht="38.25" customHeight="1">
      <c r="A149" s="78" t="s">
        <v>388</v>
      </c>
      <c r="B149" s="9"/>
      <c r="C149" s="9"/>
      <c r="D149" s="10"/>
      <c r="E149" s="24"/>
      <c r="F149" s="24"/>
      <c r="G149" s="43" t="s">
        <v>389</v>
      </c>
      <c r="H149" s="24"/>
      <c r="I149" s="24"/>
      <c r="J149" s="24"/>
      <c r="K149" s="24"/>
      <c r="L149" s="13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13"/>
      <c r="X149" s="24"/>
      <c r="Y149" s="24"/>
      <c r="Z149" s="24"/>
      <c r="AA149" s="24"/>
      <c r="AB149" s="24"/>
      <c r="AC149" s="24"/>
      <c r="AD149" s="24"/>
      <c r="AE149" s="24"/>
      <c r="AF149" s="13"/>
      <c r="AG149" s="24"/>
      <c r="AH149" s="24"/>
      <c r="AI149" s="24"/>
      <c r="AJ149" s="24"/>
      <c r="AK149" s="24"/>
      <c r="AL149" s="24"/>
      <c r="AM149" s="24"/>
      <c r="AN149" s="13"/>
      <c r="AO149" s="24"/>
      <c r="AP149" s="24"/>
      <c r="AQ149" s="24"/>
      <c r="AR149" s="24"/>
      <c r="AS149" s="24"/>
      <c r="AT149" s="24"/>
      <c r="AU149" s="24"/>
      <c r="AV149" s="24"/>
      <c r="AW149" s="13"/>
      <c r="AX149" s="24"/>
      <c r="AY149" s="24"/>
      <c r="AZ149" s="24"/>
      <c r="BA149" s="24"/>
      <c r="BB149" s="24"/>
      <c r="BC149" s="13"/>
      <c r="BD149" s="24"/>
      <c r="BE149" s="13"/>
      <c r="BF149" s="24"/>
      <c r="BG149" s="24"/>
      <c r="BH149" s="24"/>
      <c r="BI149" s="24"/>
      <c r="BJ149" s="24"/>
      <c r="BK149" s="24"/>
      <c r="BL149" s="43" t="s">
        <v>390</v>
      </c>
      <c r="BM149" s="24"/>
      <c r="BN149" s="43" t="s">
        <v>391</v>
      </c>
      <c r="BO149" s="24"/>
      <c r="BP149" s="24"/>
      <c r="BQ149" s="13"/>
      <c r="BR149" s="24"/>
      <c r="BS149" s="24"/>
      <c r="BT149" s="24"/>
      <c r="BU149" s="24"/>
      <c r="BV149" s="24"/>
      <c r="BW149" s="24"/>
      <c r="BX149" s="24"/>
      <c r="BY149" s="43" t="s">
        <v>392</v>
      </c>
      <c r="BZ149" s="43" t="s">
        <v>393</v>
      </c>
      <c r="CA149" s="24"/>
      <c r="CB149" s="24"/>
      <c r="CC149" s="24"/>
      <c r="CD149" s="24"/>
      <c r="CE149" s="13"/>
      <c r="CF149" s="24"/>
      <c r="CG149" s="24"/>
      <c r="CH149" s="24"/>
      <c r="CI149" s="43" t="s">
        <v>394</v>
      </c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13"/>
      <c r="CW149" s="24"/>
      <c r="CX149" s="24"/>
      <c r="CY149" s="24"/>
      <c r="CZ149" s="24"/>
      <c r="DA149" s="13"/>
      <c r="DB149" s="24"/>
      <c r="DC149" s="43" t="s">
        <v>395</v>
      </c>
      <c r="DD149" s="24"/>
      <c r="DE149" s="24"/>
      <c r="DF149" s="24"/>
      <c r="DG149" s="24"/>
      <c r="DH149" s="24"/>
      <c r="DI149" s="24"/>
      <c r="DJ149" s="24"/>
      <c r="DK149" s="24"/>
      <c r="DL149" s="24"/>
      <c r="DM149" s="13"/>
      <c r="DN149" s="43" t="s">
        <v>396</v>
      </c>
      <c r="DO149" s="24"/>
      <c r="DP149" s="13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7"/>
      <c r="EC149" s="17"/>
      <c r="ED149" s="51"/>
      <c r="EE149" s="45"/>
      <c r="EF149" s="45"/>
      <c r="EG149" s="45"/>
      <c r="EH149" s="45"/>
      <c r="EI149" s="45"/>
      <c r="EJ149" s="45"/>
      <c r="EK149" s="45"/>
      <c r="EL149" s="47"/>
      <c r="EM149" s="17"/>
      <c r="EN149" s="49"/>
      <c r="EO149" s="17"/>
      <c r="EP149" s="51"/>
      <c r="EQ149" s="45"/>
      <c r="ER149" s="45"/>
      <c r="ES149" s="45"/>
      <c r="ET149" s="45"/>
      <c r="EU149" s="45"/>
      <c r="EV149" s="45"/>
      <c r="EW149" s="45"/>
      <c r="EX149" s="45"/>
      <c r="EY149" s="45"/>
      <c r="EZ149" s="24"/>
      <c r="FA149" s="24"/>
      <c r="FB149" s="24"/>
    </row>
    <row r="150">
      <c r="A150" s="82" t="s">
        <v>397</v>
      </c>
      <c r="B150" s="9"/>
      <c r="C150" s="9"/>
      <c r="D150" s="10"/>
      <c r="E150" s="43" t="s">
        <v>398</v>
      </c>
      <c r="F150" s="83" t="s">
        <v>399</v>
      </c>
      <c r="G150" s="83" t="s">
        <v>399</v>
      </c>
      <c r="H150" s="43" t="s">
        <v>398</v>
      </c>
      <c r="I150" s="43" t="s">
        <v>398</v>
      </c>
      <c r="J150" s="43" t="s">
        <v>398</v>
      </c>
      <c r="K150" s="43" t="s">
        <v>398</v>
      </c>
      <c r="L150" s="13"/>
      <c r="M150" s="43" t="s">
        <v>398</v>
      </c>
      <c r="N150" s="43" t="s">
        <v>398</v>
      </c>
      <c r="O150" s="43" t="s">
        <v>398</v>
      </c>
      <c r="P150" s="43" t="s">
        <v>398</v>
      </c>
      <c r="Q150" s="43" t="s">
        <v>398</v>
      </c>
      <c r="R150" s="43" t="s">
        <v>398</v>
      </c>
      <c r="S150" s="43" t="s">
        <v>398</v>
      </c>
      <c r="T150" s="43" t="s">
        <v>398</v>
      </c>
      <c r="U150" s="43" t="s">
        <v>398</v>
      </c>
      <c r="V150" s="43" t="s">
        <v>398</v>
      </c>
      <c r="W150" s="13"/>
      <c r="X150" s="43" t="s">
        <v>398</v>
      </c>
      <c r="Y150" s="43" t="s">
        <v>398</v>
      </c>
      <c r="Z150" s="43" t="s">
        <v>398</v>
      </c>
      <c r="AA150" s="83" t="s">
        <v>399</v>
      </c>
      <c r="AB150" s="84" t="s">
        <v>400</v>
      </c>
      <c r="AC150" s="43" t="s">
        <v>398</v>
      </c>
      <c r="AD150" s="43" t="s">
        <v>398</v>
      </c>
      <c r="AE150" s="43" t="s">
        <v>398</v>
      </c>
      <c r="AF150" s="13"/>
      <c r="AG150" s="43" t="s">
        <v>398</v>
      </c>
      <c r="AH150" s="43" t="s">
        <v>398</v>
      </c>
      <c r="AI150" s="43" t="s">
        <v>398</v>
      </c>
      <c r="AJ150" s="43" t="s">
        <v>398</v>
      </c>
      <c r="AK150" s="43" t="s">
        <v>398</v>
      </c>
      <c r="AL150" s="43" t="s">
        <v>398</v>
      </c>
      <c r="AM150" s="43" t="s">
        <v>398</v>
      </c>
      <c r="AN150" s="13"/>
      <c r="AO150" s="43" t="s">
        <v>398</v>
      </c>
      <c r="AP150" s="43" t="s">
        <v>398</v>
      </c>
      <c r="AQ150" s="43" t="s">
        <v>398</v>
      </c>
      <c r="AR150" s="43" t="s">
        <v>398</v>
      </c>
      <c r="AS150" s="43" t="s">
        <v>398</v>
      </c>
      <c r="AT150" s="43" t="s">
        <v>398</v>
      </c>
      <c r="AU150" s="43" t="s">
        <v>398</v>
      </c>
      <c r="AV150" s="83" t="s">
        <v>399</v>
      </c>
      <c r="AW150" s="13"/>
      <c r="AX150" s="84" t="s">
        <v>400</v>
      </c>
      <c r="AY150" s="43" t="s">
        <v>398</v>
      </c>
      <c r="AZ150" s="43" t="s">
        <v>398</v>
      </c>
      <c r="BA150" s="43" t="s">
        <v>398</v>
      </c>
      <c r="BB150" s="43" t="s">
        <v>398</v>
      </c>
      <c r="BC150" s="13"/>
      <c r="BD150" s="43" t="s">
        <v>398</v>
      </c>
      <c r="BE150" s="13"/>
      <c r="BF150" s="43" t="s">
        <v>398</v>
      </c>
      <c r="BG150" s="43" t="s">
        <v>398</v>
      </c>
      <c r="BH150" s="84" t="s">
        <v>400</v>
      </c>
      <c r="BI150" s="43" t="s">
        <v>398</v>
      </c>
      <c r="BJ150" s="43" t="s">
        <v>398</v>
      </c>
      <c r="BK150" s="43" t="s">
        <v>398</v>
      </c>
      <c r="BL150" s="83" t="s">
        <v>399</v>
      </c>
      <c r="BM150" s="43" t="s">
        <v>398</v>
      </c>
      <c r="BN150" s="83" t="s">
        <v>399</v>
      </c>
      <c r="BO150" s="84" t="s">
        <v>400</v>
      </c>
      <c r="BP150" s="43" t="s">
        <v>398</v>
      </c>
      <c r="BQ150" s="13"/>
      <c r="BR150" s="84" t="s">
        <v>400</v>
      </c>
      <c r="BS150" s="84" t="s">
        <v>400</v>
      </c>
      <c r="BT150" s="43" t="s">
        <v>398</v>
      </c>
      <c r="BU150" s="43" t="s">
        <v>398</v>
      </c>
      <c r="BV150" s="43" t="s">
        <v>398</v>
      </c>
      <c r="BW150" s="43" t="s">
        <v>398</v>
      </c>
      <c r="BX150" s="43" t="s">
        <v>398</v>
      </c>
      <c r="BY150" s="83" t="s">
        <v>399</v>
      </c>
      <c r="BZ150" s="43" t="s">
        <v>398</v>
      </c>
      <c r="CA150" s="43" t="s">
        <v>398</v>
      </c>
      <c r="CB150" s="43" t="s">
        <v>398</v>
      </c>
      <c r="CC150" s="43" t="s">
        <v>398</v>
      </c>
      <c r="CD150" s="43" t="s">
        <v>398</v>
      </c>
      <c r="CE150" s="13"/>
      <c r="CF150" s="43" t="s">
        <v>398</v>
      </c>
      <c r="CG150" s="83" t="s">
        <v>401</v>
      </c>
      <c r="CH150" s="43" t="s">
        <v>398</v>
      </c>
      <c r="CI150" s="43" t="s">
        <v>398</v>
      </c>
      <c r="CJ150" s="43" t="s">
        <v>398</v>
      </c>
      <c r="CK150" s="43" t="s">
        <v>398</v>
      </c>
      <c r="CL150" s="83" t="s">
        <v>401</v>
      </c>
      <c r="CM150" s="43" t="s">
        <v>398</v>
      </c>
      <c r="CN150" s="43" t="s">
        <v>398</v>
      </c>
      <c r="CO150" s="43" t="s">
        <v>398</v>
      </c>
      <c r="CP150" s="43" t="s">
        <v>398</v>
      </c>
      <c r="CQ150" s="43" t="s">
        <v>398</v>
      </c>
      <c r="CR150" s="43" t="s">
        <v>398</v>
      </c>
      <c r="CS150" s="43" t="s">
        <v>398</v>
      </c>
      <c r="CT150" s="43" t="s">
        <v>398</v>
      </c>
      <c r="CU150" s="43" t="s">
        <v>398</v>
      </c>
      <c r="CV150" s="13"/>
      <c r="CW150" s="83" t="s">
        <v>399</v>
      </c>
      <c r="CX150" s="84" t="s">
        <v>400</v>
      </c>
      <c r="CY150" s="43" t="s">
        <v>398</v>
      </c>
      <c r="CZ150" s="43" t="s">
        <v>398</v>
      </c>
      <c r="DA150" s="13"/>
      <c r="DB150" s="83" t="s">
        <v>399</v>
      </c>
      <c r="DC150" s="43" t="s">
        <v>398</v>
      </c>
      <c r="DD150" s="43" t="s">
        <v>398</v>
      </c>
      <c r="DE150" s="43" t="s">
        <v>398</v>
      </c>
      <c r="DF150" s="43" t="s">
        <v>398</v>
      </c>
      <c r="DG150" s="43" t="s">
        <v>398</v>
      </c>
      <c r="DH150" s="43" t="s">
        <v>398</v>
      </c>
      <c r="DI150" s="83" t="s">
        <v>399</v>
      </c>
      <c r="DJ150" s="43" t="s">
        <v>398</v>
      </c>
      <c r="DK150" s="43" t="s">
        <v>398</v>
      </c>
      <c r="DL150" s="43" t="s">
        <v>398</v>
      </c>
      <c r="DM150" s="13"/>
      <c r="DN150" s="83" t="s">
        <v>399</v>
      </c>
      <c r="DO150" s="43" t="s">
        <v>398</v>
      </c>
      <c r="DP150" s="13"/>
      <c r="DQ150" s="46" t="s">
        <v>398</v>
      </c>
      <c r="DR150" s="46" t="s">
        <v>398</v>
      </c>
      <c r="DS150" s="46" t="s">
        <v>398</v>
      </c>
      <c r="DT150" s="46" t="s">
        <v>398</v>
      </c>
      <c r="DU150" s="46" t="s">
        <v>398</v>
      </c>
      <c r="DV150" s="46" t="s">
        <v>398</v>
      </c>
      <c r="DW150" s="46" t="s">
        <v>398</v>
      </c>
      <c r="DX150" s="46" t="s">
        <v>398</v>
      </c>
      <c r="DY150" s="85" t="s">
        <v>402</v>
      </c>
      <c r="DZ150" s="46" t="s">
        <v>398</v>
      </c>
      <c r="EA150" s="46" t="s">
        <v>398</v>
      </c>
      <c r="EB150" s="69" t="s">
        <v>398</v>
      </c>
      <c r="EC150" s="17"/>
      <c r="ED150" s="48" t="s">
        <v>398</v>
      </c>
      <c r="EE150" s="46" t="s">
        <v>398</v>
      </c>
      <c r="EF150" s="46" t="s">
        <v>398</v>
      </c>
      <c r="EG150" s="46" t="s">
        <v>398</v>
      </c>
      <c r="EH150" s="86" t="s">
        <v>399</v>
      </c>
      <c r="EI150" s="86" t="s">
        <v>399</v>
      </c>
      <c r="EJ150" s="86" t="s">
        <v>399</v>
      </c>
      <c r="EK150" s="86" t="s">
        <v>399</v>
      </c>
      <c r="EL150" s="69" t="s">
        <v>398</v>
      </c>
      <c r="EM150" s="17"/>
      <c r="EN150" s="53" t="s">
        <v>398</v>
      </c>
      <c r="EO150" s="17"/>
      <c r="EP150" s="86" t="s">
        <v>399</v>
      </c>
      <c r="EQ150" s="45"/>
      <c r="ER150" s="45"/>
      <c r="ES150" s="45"/>
      <c r="ET150" s="45"/>
      <c r="EU150" s="45"/>
      <c r="EV150" s="45"/>
      <c r="EW150" s="45"/>
      <c r="EX150" s="45"/>
      <c r="EY150" s="45"/>
      <c r="EZ150" s="24"/>
      <c r="FA150" s="24"/>
      <c r="FB150" s="24"/>
    </row>
    <row r="151">
      <c r="A151" s="87" t="s">
        <v>403</v>
      </c>
      <c r="B151" s="9"/>
      <c r="C151" s="9"/>
      <c r="D151" s="10"/>
      <c r="E151" s="88">
        <v>44109.0</v>
      </c>
      <c r="F151" s="43" t="s">
        <v>404</v>
      </c>
      <c r="G151" s="43" t="s">
        <v>404</v>
      </c>
      <c r="H151" s="88">
        <v>44109.0</v>
      </c>
      <c r="I151" s="43" t="s">
        <v>404</v>
      </c>
      <c r="J151" s="88">
        <v>44078.0</v>
      </c>
      <c r="K151" s="88">
        <v>44109.0</v>
      </c>
      <c r="L151" s="26"/>
      <c r="M151" s="43" t="s">
        <v>404</v>
      </c>
      <c r="N151" s="88">
        <v>44109.0</v>
      </c>
      <c r="O151" s="88">
        <v>44078.0</v>
      </c>
      <c r="P151" s="43" t="s">
        <v>404</v>
      </c>
      <c r="Q151" s="88">
        <v>44102.0</v>
      </c>
      <c r="R151" s="88">
        <v>44082.0</v>
      </c>
      <c r="S151" s="43" t="s">
        <v>404</v>
      </c>
      <c r="T151" s="88">
        <v>44105.0</v>
      </c>
      <c r="U151" s="88">
        <v>44078.0</v>
      </c>
      <c r="V151" s="88">
        <v>44080.0</v>
      </c>
      <c r="W151" s="26"/>
      <c r="X151" s="88">
        <v>44082.0</v>
      </c>
      <c r="Y151" s="43" t="s">
        <v>404</v>
      </c>
      <c r="Z151" s="88">
        <v>44079.0</v>
      </c>
      <c r="AA151" s="43" t="s">
        <v>404</v>
      </c>
      <c r="AB151" s="43" t="s">
        <v>404</v>
      </c>
      <c r="AC151" s="88">
        <v>44080.0</v>
      </c>
      <c r="AD151" s="43" t="s">
        <v>404</v>
      </c>
      <c r="AE151" s="88">
        <v>44082.0</v>
      </c>
      <c r="AF151" s="26"/>
      <c r="AG151" s="88">
        <v>44085.0</v>
      </c>
      <c r="AH151" s="88">
        <v>44082.0</v>
      </c>
      <c r="AI151" s="88">
        <v>44088.0</v>
      </c>
      <c r="AJ151" s="88">
        <v>44085.0</v>
      </c>
      <c r="AK151" s="88">
        <v>44084.0</v>
      </c>
      <c r="AL151" s="88">
        <v>44082.0</v>
      </c>
      <c r="AM151" s="88">
        <v>44086.0</v>
      </c>
      <c r="AN151" s="26"/>
      <c r="AO151" s="88">
        <v>44088.0</v>
      </c>
      <c r="AP151" s="88">
        <v>44086.0</v>
      </c>
      <c r="AQ151" s="88">
        <v>44086.0</v>
      </c>
      <c r="AR151" s="88">
        <v>44090.0</v>
      </c>
      <c r="AS151" s="88">
        <v>44090.0</v>
      </c>
      <c r="AT151" s="88">
        <v>44086.0</v>
      </c>
      <c r="AU151" s="88">
        <v>44086.0</v>
      </c>
      <c r="AV151" s="43" t="s">
        <v>404</v>
      </c>
      <c r="AW151" s="26"/>
      <c r="AX151" s="43" t="s">
        <v>404</v>
      </c>
      <c r="AY151" s="88">
        <v>44089.0</v>
      </c>
      <c r="AZ151" s="43" t="s">
        <v>404</v>
      </c>
      <c r="BA151" s="88">
        <v>44090.0</v>
      </c>
      <c r="BB151" s="88">
        <v>44089.0</v>
      </c>
      <c r="BC151" s="26"/>
      <c r="BD151" s="88">
        <v>44089.0</v>
      </c>
      <c r="BE151" s="26"/>
      <c r="BF151" s="88">
        <v>44090.0</v>
      </c>
      <c r="BG151" s="43" t="s">
        <v>404</v>
      </c>
      <c r="BH151" s="43" t="s">
        <v>404</v>
      </c>
      <c r="BI151" s="88">
        <v>44090.0</v>
      </c>
      <c r="BJ151" s="88">
        <v>44090.0</v>
      </c>
      <c r="BK151" s="88">
        <v>44090.0</v>
      </c>
      <c r="BL151" s="43" t="s">
        <v>404</v>
      </c>
      <c r="BM151" s="88">
        <v>44091.0</v>
      </c>
      <c r="BN151" s="43" t="s">
        <v>404</v>
      </c>
      <c r="BO151" s="43" t="s">
        <v>404</v>
      </c>
      <c r="BP151" s="88">
        <v>44091.0</v>
      </c>
      <c r="BQ151" s="26"/>
      <c r="BR151" s="43" t="s">
        <v>404</v>
      </c>
      <c r="BS151" s="43" t="s">
        <v>404</v>
      </c>
      <c r="BT151" s="88">
        <v>44107.0</v>
      </c>
      <c r="BU151" s="88">
        <v>44092.0</v>
      </c>
      <c r="BV151" s="88">
        <v>44097.0</v>
      </c>
      <c r="BW151" s="88">
        <v>44108.0</v>
      </c>
      <c r="BX151" s="88">
        <v>44101.0</v>
      </c>
      <c r="BY151" s="43" t="s">
        <v>404</v>
      </c>
      <c r="BZ151" s="43" t="s">
        <v>404</v>
      </c>
      <c r="CA151" s="88">
        <v>44094.0</v>
      </c>
      <c r="CB151" s="88">
        <v>44101.0</v>
      </c>
      <c r="CC151" s="88">
        <v>44092.0</v>
      </c>
      <c r="CD151" s="88">
        <v>44091.0</v>
      </c>
      <c r="CE151" s="26"/>
      <c r="CF151" s="43" t="s">
        <v>404</v>
      </c>
      <c r="CG151" s="43" t="s">
        <v>404</v>
      </c>
      <c r="CH151" s="88">
        <v>44110.0</v>
      </c>
      <c r="CI151" s="88">
        <v>44092.0</v>
      </c>
      <c r="CJ151" s="43" t="s">
        <v>404</v>
      </c>
      <c r="CK151" s="88">
        <v>44110.0</v>
      </c>
      <c r="CL151" s="43" t="s">
        <v>404</v>
      </c>
      <c r="CM151" s="88">
        <v>44093.0</v>
      </c>
      <c r="CN151" s="43" t="s">
        <v>404</v>
      </c>
      <c r="CO151" s="88">
        <v>44093.0</v>
      </c>
      <c r="CP151" s="88">
        <v>44092.0</v>
      </c>
      <c r="CQ151" s="88">
        <v>44108.0</v>
      </c>
      <c r="CR151" s="88">
        <v>44097.0</v>
      </c>
      <c r="CS151" s="43" t="s">
        <v>404</v>
      </c>
      <c r="CT151" s="88">
        <v>44098.0</v>
      </c>
      <c r="CU151" s="88">
        <v>44165.0</v>
      </c>
      <c r="CV151" s="26"/>
      <c r="CW151" s="43" t="s">
        <v>404</v>
      </c>
      <c r="CX151" s="43" t="s">
        <v>404</v>
      </c>
      <c r="CY151" s="43" t="s">
        <v>404</v>
      </c>
      <c r="CZ151" s="88">
        <v>44095.0</v>
      </c>
      <c r="DA151" s="26"/>
      <c r="DB151" s="43" t="s">
        <v>404</v>
      </c>
      <c r="DC151" s="88">
        <v>44101.0</v>
      </c>
      <c r="DD151" s="88">
        <v>44107.0</v>
      </c>
      <c r="DE151" s="88">
        <v>44124.0</v>
      </c>
      <c r="DF151" s="88">
        <v>44101.0</v>
      </c>
      <c r="DG151" s="88">
        <v>44101.0</v>
      </c>
      <c r="DH151" s="88">
        <v>44101.0</v>
      </c>
      <c r="DI151" s="43" t="s">
        <v>404</v>
      </c>
      <c r="DJ151" s="88">
        <v>44096.0</v>
      </c>
      <c r="DK151" s="88">
        <v>44107.0</v>
      </c>
      <c r="DL151" s="88">
        <v>44101.0</v>
      </c>
      <c r="DM151" s="26"/>
      <c r="DN151" s="43" t="s">
        <v>404</v>
      </c>
      <c r="DO151" s="88">
        <v>44097.0</v>
      </c>
      <c r="DP151" s="26"/>
      <c r="DQ151" s="89">
        <v>44101.0</v>
      </c>
      <c r="DR151" s="89">
        <v>44099.0</v>
      </c>
      <c r="DS151" s="90"/>
      <c r="DT151" s="90"/>
      <c r="DU151" s="89">
        <v>44098.0</v>
      </c>
      <c r="DV151" s="89">
        <v>44098.0</v>
      </c>
      <c r="DW151" s="89">
        <v>44106.0</v>
      </c>
      <c r="DX151" s="89">
        <v>44131.0</v>
      </c>
      <c r="DY151" s="89">
        <v>44097.0</v>
      </c>
      <c r="DZ151" s="89">
        <v>44098.0</v>
      </c>
      <c r="EA151" s="89">
        <v>44100.0</v>
      </c>
      <c r="EB151" s="91">
        <v>44098.0</v>
      </c>
      <c r="EC151" s="92"/>
      <c r="ED151" s="93"/>
      <c r="EE151" s="89">
        <v>44118.0</v>
      </c>
      <c r="EF151" s="89">
        <v>44112.0</v>
      </c>
      <c r="EG151" s="90"/>
      <c r="EH151" s="89">
        <v>44098.0</v>
      </c>
      <c r="EI151" s="89">
        <v>44098.0</v>
      </c>
      <c r="EJ151" s="89">
        <v>44098.0</v>
      </c>
      <c r="EK151" s="89">
        <v>44098.0</v>
      </c>
      <c r="EL151" s="91">
        <v>44099.0</v>
      </c>
      <c r="EM151" s="92"/>
      <c r="EN151" s="94">
        <v>44133.0</v>
      </c>
      <c r="EO151" s="92"/>
      <c r="EP151" s="95">
        <v>44101.0</v>
      </c>
      <c r="EQ151" s="89">
        <v>44119.0</v>
      </c>
      <c r="ER151" s="90"/>
      <c r="ES151" s="90"/>
      <c r="ET151" s="90"/>
      <c r="EU151" s="90"/>
      <c r="EV151" s="90"/>
      <c r="EW151" s="90"/>
      <c r="EX151" s="90"/>
      <c r="EY151" s="90"/>
      <c r="EZ151" s="96"/>
      <c r="FA151" s="96"/>
      <c r="FB151" s="96"/>
    </row>
    <row r="152">
      <c r="A152" s="97"/>
      <c r="B152" s="97"/>
      <c r="C152" s="97"/>
      <c r="D152" s="97"/>
      <c r="E152" s="23"/>
      <c r="F152" s="23"/>
      <c r="G152" s="23"/>
      <c r="H152" s="23"/>
      <c r="I152" s="23"/>
      <c r="J152" s="23"/>
      <c r="K152" s="98" t="s">
        <v>405</v>
      </c>
      <c r="L152" s="99">
        <f>AVERAGE(E143:K143)</f>
        <v>0.9701391358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98" t="s">
        <v>405</v>
      </c>
      <c r="W152" s="99">
        <f>AVERAGE(M143:V143)</f>
        <v>0.9917204301</v>
      </c>
      <c r="X152" s="23"/>
      <c r="Y152" s="23"/>
      <c r="Z152" s="23"/>
      <c r="AA152" s="23"/>
      <c r="AB152" s="23"/>
      <c r="AC152" s="23"/>
      <c r="AD152" s="23"/>
      <c r="AE152" s="98" t="s">
        <v>405</v>
      </c>
      <c r="AF152" s="99">
        <f>AVERAGE(X143:AE143)</f>
        <v>0.9780555556</v>
      </c>
      <c r="AG152" s="23"/>
      <c r="AH152" s="23"/>
      <c r="AI152" s="23"/>
      <c r="AJ152" s="23"/>
      <c r="AK152" s="23"/>
      <c r="AL152" s="23"/>
      <c r="AM152" s="98" t="s">
        <v>405</v>
      </c>
      <c r="AN152" s="99">
        <f>AVERAGE(AG143:AM143)</f>
        <v>0.9743573989</v>
      </c>
      <c r="AO152" s="23"/>
      <c r="AP152" s="23"/>
      <c r="AQ152" s="23"/>
      <c r="AR152" s="23"/>
      <c r="AS152" s="23"/>
      <c r="AT152" s="23"/>
      <c r="AU152" s="23"/>
      <c r="AV152" s="98" t="s">
        <v>405</v>
      </c>
      <c r="AW152" s="99">
        <f>AVERAGE(AO143:AV143)</f>
        <v>1.00612069</v>
      </c>
      <c r="AX152" s="23"/>
      <c r="AY152" s="23"/>
      <c r="AZ152" s="23"/>
      <c r="BA152" s="23"/>
      <c r="BB152" s="98" t="s">
        <v>405</v>
      </c>
      <c r="BC152" s="99">
        <f>AVERAGE(AX143:BB143)</f>
        <v>0.9806204888</v>
      </c>
      <c r="BD152" s="98" t="s">
        <v>405</v>
      </c>
      <c r="BE152" s="99">
        <f>AVERAGE(BD143)</f>
        <v>1</v>
      </c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98" t="s">
        <v>405</v>
      </c>
      <c r="BQ152" s="99">
        <f>AVERAGE(BF143:BP143)</f>
        <v>0.9868686869</v>
      </c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98" t="s">
        <v>405</v>
      </c>
      <c r="CE152" s="99">
        <f>AVERAGE(BR143:CD143)</f>
        <v>0.9818212247</v>
      </c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98" t="s">
        <v>405</v>
      </c>
      <c r="CV152" s="99">
        <f>AVERAGE(CF143:CU143)</f>
        <v>0.9770833333</v>
      </c>
      <c r="CW152" s="23"/>
      <c r="CX152" s="23"/>
      <c r="CY152" s="23"/>
      <c r="CZ152" s="98" t="s">
        <v>405</v>
      </c>
      <c r="DA152" s="99">
        <f>AVERAGE(CW143:CZ143)</f>
        <v>0.9833333333</v>
      </c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98" t="s">
        <v>405</v>
      </c>
      <c r="DM152" s="99">
        <f>AVERAGE(DB143:DL143)</f>
        <v>0.9875875277</v>
      </c>
      <c r="DN152" s="23"/>
      <c r="DO152" s="98" t="s">
        <v>405</v>
      </c>
      <c r="DP152" s="99">
        <f>AVERAGE(DN143:DO143)</f>
        <v>0.9722222222</v>
      </c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98" t="s">
        <v>405</v>
      </c>
      <c r="EC152" s="99">
        <f>AVERAGE(DQ143:EB143)</f>
        <v>0.9763729246</v>
      </c>
      <c r="ED152" s="23"/>
      <c r="EE152" s="23"/>
      <c r="EF152" s="23"/>
      <c r="EG152" s="23"/>
      <c r="EH152" s="23"/>
      <c r="EI152" s="23"/>
      <c r="EJ152" s="23"/>
      <c r="EK152" s="23"/>
      <c r="EL152" s="98" t="s">
        <v>405</v>
      </c>
      <c r="EM152" s="99">
        <f>AVERAGE(ED143:EL143)</f>
        <v>0.9938271605</v>
      </c>
      <c r="EN152" s="98" t="s">
        <v>405</v>
      </c>
      <c r="EO152" s="99">
        <f>AVERAGE(EN143)</f>
        <v>1</v>
      </c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</row>
    <row r="153">
      <c r="A153" s="97"/>
      <c r="B153" s="97"/>
      <c r="C153" s="97"/>
      <c r="D153" s="97"/>
      <c r="E153" s="23"/>
      <c r="F153" s="23"/>
      <c r="G153" s="23"/>
      <c r="H153" s="23"/>
      <c r="I153" s="23"/>
      <c r="J153" s="23"/>
      <c r="K153" s="100" t="s">
        <v>406</v>
      </c>
      <c r="L153" s="101">
        <f>COUNTA(E2:L3)</f>
        <v>7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100" t="s">
        <v>406</v>
      </c>
      <c r="W153" s="101">
        <f>COUNTA(M2:W3)</f>
        <v>10</v>
      </c>
      <c r="X153" s="23"/>
      <c r="Y153" s="23"/>
      <c r="Z153" s="23"/>
      <c r="AA153" s="23"/>
      <c r="AB153" s="23"/>
      <c r="AC153" s="23"/>
      <c r="AD153" s="23"/>
      <c r="AE153" s="100" t="s">
        <v>406</v>
      </c>
      <c r="AF153" s="101">
        <f>COUNTA(X2:AF3)</f>
        <v>8</v>
      </c>
      <c r="AG153" s="23"/>
      <c r="AH153" s="23"/>
      <c r="AI153" s="23"/>
      <c r="AJ153" s="23"/>
      <c r="AK153" s="23"/>
      <c r="AL153" s="23"/>
      <c r="AM153" s="100" t="s">
        <v>406</v>
      </c>
      <c r="AN153" s="101">
        <f>COUNTA(AG2:AN3)</f>
        <v>7</v>
      </c>
      <c r="AO153" s="23"/>
      <c r="AP153" s="23"/>
      <c r="AQ153" s="23"/>
      <c r="AR153" s="23"/>
      <c r="AS153" s="23"/>
      <c r="AT153" s="23"/>
      <c r="AU153" s="23"/>
      <c r="AV153" s="100" t="s">
        <v>406</v>
      </c>
      <c r="AW153" s="101">
        <f>COUNTA(AO2:AW3)</f>
        <v>8</v>
      </c>
      <c r="AX153" s="23"/>
      <c r="AY153" s="23"/>
      <c r="AZ153" s="23"/>
      <c r="BA153" s="23"/>
      <c r="BB153" s="100" t="s">
        <v>406</v>
      </c>
      <c r="BC153" s="101">
        <f>COUNTA(AX2:BC3)</f>
        <v>5</v>
      </c>
      <c r="BD153" s="100" t="s">
        <v>406</v>
      </c>
      <c r="BE153" s="101">
        <f>COUNTA(BD2:BD3)</f>
        <v>1</v>
      </c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100" t="s">
        <v>406</v>
      </c>
      <c r="BQ153" s="101">
        <f>COUNTA(BF2:BP3)</f>
        <v>11</v>
      </c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100" t="s">
        <v>406</v>
      </c>
      <c r="CE153" s="101">
        <f>COUNTA(BR2:CD3)</f>
        <v>13</v>
      </c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100" t="s">
        <v>406</v>
      </c>
      <c r="CV153" s="101">
        <f>COUNTA(CF2:CU3)</f>
        <v>16</v>
      </c>
      <c r="CW153" s="23"/>
      <c r="CX153" s="23"/>
      <c r="CY153" s="23"/>
      <c r="CZ153" s="100" t="s">
        <v>406</v>
      </c>
      <c r="DA153" s="101">
        <f>COUNTA(CW2:CZ3)</f>
        <v>4</v>
      </c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100" t="s">
        <v>406</v>
      </c>
      <c r="DM153" s="101">
        <f>COUNTA(DB2:DL3)</f>
        <v>11</v>
      </c>
      <c r="DN153" s="23"/>
      <c r="DO153" s="100" t="s">
        <v>406</v>
      </c>
      <c r="DP153" s="101">
        <f>COUNTA(DN2:DO3)</f>
        <v>2</v>
      </c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100" t="s">
        <v>406</v>
      </c>
      <c r="EC153" s="101">
        <f>COUNTA(DQ2:EB3)</f>
        <v>12</v>
      </c>
      <c r="ED153" s="23"/>
      <c r="EE153" s="23"/>
      <c r="EF153" s="23"/>
      <c r="EG153" s="23"/>
      <c r="EH153" s="23"/>
      <c r="EI153" s="23"/>
      <c r="EJ153" s="23"/>
      <c r="EK153" s="23"/>
      <c r="EL153" s="100" t="s">
        <v>406</v>
      </c>
      <c r="EM153" s="101">
        <f>COUNTA(ED2:EL3)</f>
        <v>9</v>
      </c>
      <c r="EN153" s="100" t="s">
        <v>406</v>
      </c>
      <c r="EO153" s="101">
        <f>COUNTA(EN2)</f>
        <v>1</v>
      </c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</row>
    <row r="154">
      <c r="A154" s="97"/>
      <c r="B154" s="97"/>
      <c r="C154" s="97"/>
      <c r="D154" s="97"/>
      <c r="E154" s="23"/>
      <c r="F154" s="23"/>
      <c r="G154" s="23"/>
      <c r="H154" s="23"/>
      <c r="I154" s="23"/>
      <c r="J154" s="23"/>
      <c r="K154" s="102" t="s">
        <v>407</v>
      </c>
      <c r="L154" s="103">
        <f>SUM(E4:K4)</f>
        <v>0.03202546296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102" t="s">
        <v>407</v>
      </c>
      <c r="W154" s="103">
        <f>SUM(M4:V4)</f>
        <v>0.06107638889</v>
      </c>
      <c r="X154" s="23"/>
      <c r="Y154" s="23"/>
      <c r="Z154" s="23"/>
      <c r="AA154" s="23"/>
      <c r="AB154" s="23"/>
      <c r="AC154" s="23"/>
      <c r="AD154" s="23"/>
      <c r="AE154" s="102" t="s">
        <v>407</v>
      </c>
      <c r="AF154" s="103">
        <f>SUM(X4:AE4)</f>
        <v>0.04611111111</v>
      </c>
      <c r="AG154" s="23"/>
      <c r="AH154" s="23"/>
      <c r="AI154" s="23"/>
      <c r="AJ154" s="23"/>
      <c r="AK154" s="23"/>
      <c r="AL154" s="23"/>
      <c r="AM154" s="102" t="s">
        <v>407</v>
      </c>
      <c r="AN154" s="103">
        <f>SUM(AG4:AM4)</f>
        <v>0.03363425926</v>
      </c>
      <c r="AO154" s="23"/>
      <c r="AP154" s="23"/>
      <c r="AQ154" s="23"/>
      <c r="AR154" s="23"/>
      <c r="AS154" s="23"/>
      <c r="AT154" s="23"/>
      <c r="AU154" s="23"/>
      <c r="AV154" s="102" t="s">
        <v>407</v>
      </c>
      <c r="AW154" s="103">
        <f>SUM(AO4:AV4)</f>
        <v>0.02827546296</v>
      </c>
      <c r="AX154" s="23"/>
      <c r="AY154" s="23"/>
      <c r="AZ154" s="23"/>
      <c r="BA154" s="23"/>
      <c r="BB154" s="102" t="s">
        <v>407</v>
      </c>
      <c r="BC154" s="103">
        <f>SUM(AX4:BB4)</f>
        <v>0.04666666667</v>
      </c>
      <c r="BD154" s="102" t="s">
        <v>407</v>
      </c>
      <c r="BE154" s="103">
        <f>SUM(BD4)</f>
        <v>0.001446759259</v>
      </c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102" t="s">
        <v>407</v>
      </c>
      <c r="BQ154" s="103">
        <f>SUM(BF4:BP4)</f>
        <v>0.0446412037</v>
      </c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102" t="s">
        <v>407</v>
      </c>
      <c r="CE154" s="103">
        <f>SUM(BR4:CD4)</f>
        <v>0.05873842593</v>
      </c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102" t="s">
        <v>407</v>
      </c>
      <c r="CV154" s="103">
        <f>SUM(CF4:CU4)</f>
        <v>0.07155092593</v>
      </c>
      <c r="CW154" s="23"/>
      <c r="CX154" s="23"/>
      <c r="CY154" s="23"/>
      <c r="CZ154" s="102" t="s">
        <v>407</v>
      </c>
      <c r="DA154" s="103">
        <f>SUM(CW4:CZ4)</f>
        <v>0.01844907407</v>
      </c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102" t="s">
        <v>407</v>
      </c>
      <c r="DM154" s="103">
        <f>SUM(DB4:DL4)</f>
        <v>0.04516203704</v>
      </c>
      <c r="DN154" s="23"/>
      <c r="DO154" s="102" t="s">
        <v>407</v>
      </c>
      <c r="DP154" s="103">
        <f>SUM(DN4:DO4)</f>
        <v>0.006770833333</v>
      </c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102" t="s">
        <v>407</v>
      </c>
      <c r="EC154" s="103">
        <f>SUM(DQ4:EB4)</f>
        <v>0.05394675926</v>
      </c>
      <c r="ED154" s="23"/>
      <c r="EE154" s="23"/>
      <c r="EF154" s="23"/>
      <c r="EG154" s="23"/>
      <c r="EH154" s="23"/>
      <c r="EI154" s="23"/>
      <c r="EJ154" s="23"/>
      <c r="EK154" s="23"/>
      <c r="EL154" s="102" t="s">
        <v>407</v>
      </c>
      <c r="EM154" s="103">
        <f>SUM(ED4:EL4)</f>
        <v>0.03238425926</v>
      </c>
      <c r="EN154" s="102" t="s">
        <v>407</v>
      </c>
      <c r="EO154" s="103">
        <f>SUM(EN4)</f>
        <v>0.004502314815</v>
      </c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</row>
    <row r="155">
      <c r="A155" s="97"/>
      <c r="B155" s="97"/>
      <c r="C155" s="97"/>
      <c r="D155" s="97"/>
      <c r="E155" s="23"/>
      <c r="F155" s="23"/>
      <c r="G155" s="23"/>
      <c r="H155" s="23"/>
      <c r="I155" s="23"/>
      <c r="J155" s="23"/>
      <c r="K155" s="104" t="s">
        <v>408</v>
      </c>
      <c r="L155" s="105">
        <v>2.0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104" t="s">
        <v>408</v>
      </c>
      <c r="W155" s="105">
        <v>5.0</v>
      </c>
      <c r="X155" s="23"/>
      <c r="Y155" s="23"/>
      <c r="Z155" s="23"/>
      <c r="AA155" s="23"/>
      <c r="AB155" s="23"/>
      <c r="AC155" s="23"/>
      <c r="AD155" s="23"/>
      <c r="AE155" s="104" t="s">
        <v>408</v>
      </c>
      <c r="AF155" s="105">
        <v>3.0</v>
      </c>
      <c r="AG155" s="23"/>
      <c r="AH155" s="23"/>
      <c r="AI155" s="23"/>
      <c r="AJ155" s="23"/>
      <c r="AK155" s="23"/>
      <c r="AL155" s="23"/>
      <c r="AM155" s="104" t="s">
        <v>408</v>
      </c>
      <c r="AN155" s="105">
        <v>6.0</v>
      </c>
      <c r="AO155" s="23"/>
      <c r="AP155" s="23"/>
      <c r="AQ155" s="23"/>
      <c r="AR155" s="23"/>
      <c r="AS155" s="23"/>
      <c r="AT155" s="23"/>
      <c r="AU155" s="23"/>
      <c r="AV155" s="104" t="s">
        <v>408</v>
      </c>
      <c r="AW155" s="105">
        <v>5.0</v>
      </c>
      <c r="AX155" s="23"/>
      <c r="AY155" s="23"/>
      <c r="AZ155" s="23"/>
      <c r="BA155" s="23"/>
      <c r="BB155" s="104" t="s">
        <v>408</v>
      </c>
      <c r="BC155" s="105">
        <v>1.0</v>
      </c>
      <c r="BD155" s="104" t="s">
        <v>408</v>
      </c>
      <c r="BE155" s="105">
        <v>1.0</v>
      </c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104" t="s">
        <v>408</v>
      </c>
      <c r="BQ155" s="105">
        <v>7.0</v>
      </c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104" t="s">
        <v>408</v>
      </c>
      <c r="CE155" s="105">
        <v>4.0</v>
      </c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104" t="s">
        <v>408</v>
      </c>
      <c r="CV155" s="105">
        <v>4.0</v>
      </c>
      <c r="CW155" s="23"/>
      <c r="CX155" s="23"/>
      <c r="CY155" s="23"/>
      <c r="CZ155" s="104" t="s">
        <v>408</v>
      </c>
      <c r="DA155" s="105">
        <v>2.0</v>
      </c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104" t="s">
        <v>408</v>
      </c>
      <c r="DM155" s="105">
        <v>2.0</v>
      </c>
      <c r="DN155" s="23"/>
      <c r="DO155" s="104" t="s">
        <v>408</v>
      </c>
      <c r="DP155" s="105">
        <v>2.0</v>
      </c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104" t="s">
        <v>408</v>
      </c>
      <c r="EC155" s="105">
        <v>6.0</v>
      </c>
      <c r="ED155" s="23"/>
      <c r="EE155" s="23"/>
      <c r="EF155" s="23"/>
      <c r="EG155" s="23"/>
      <c r="EH155" s="23"/>
      <c r="EI155" s="23"/>
      <c r="EJ155" s="23"/>
      <c r="EK155" s="23"/>
      <c r="EL155" s="104" t="s">
        <v>408</v>
      </c>
      <c r="EM155" s="105">
        <v>3.0</v>
      </c>
      <c r="EN155" s="104" t="s">
        <v>408</v>
      </c>
      <c r="EO155" s="105">
        <v>1.0</v>
      </c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</row>
    <row r="156">
      <c r="A156" s="97"/>
      <c r="B156" s="97"/>
      <c r="C156" s="97"/>
      <c r="D156" s="97"/>
      <c r="E156" s="23"/>
      <c r="F156" s="23"/>
      <c r="G156" s="23"/>
      <c r="H156" s="23"/>
      <c r="I156" s="23"/>
      <c r="J156" s="23"/>
      <c r="K156" s="106" t="s">
        <v>409</v>
      </c>
      <c r="L156" s="105">
        <v>5.0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106" t="s">
        <v>409</v>
      </c>
      <c r="W156" s="105">
        <v>5.0</v>
      </c>
      <c r="X156" s="23"/>
      <c r="Y156" s="23"/>
      <c r="Z156" s="23"/>
      <c r="AA156" s="23"/>
      <c r="AB156" s="23"/>
      <c r="AC156" s="23"/>
      <c r="AD156" s="23"/>
      <c r="AE156" s="106" t="s">
        <v>409</v>
      </c>
      <c r="AF156" s="105">
        <v>5.0</v>
      </c>
      <c r="AG156" s="23"/>
      <c r="AH156" s="23"/>
      <c r="AI156" s="23"/>
      <c r="AJ156" s="23"/>
      <c r="AK156" s="23"/>
      <c r="AL156" s="23"/>
      <c r="AM156" s="106" t="s">
        <v>409</v>
      </c>
      <c r="AN156" s="105">
        <v>1.0</v>
      </c>
      <c r="AO156" s="23"/>
      <c r="AP156" s="23"/>
      <c r="AQ156" s="23"/>
      <c r="AR156" s="23"/>
      <c r="AS156" s="23"/>
      <c r="AT156" s="23"/>
      <c r="AU156" s="23"/>
      <c r="AV156" s="106" t="s">
        <v>409</v>
      </c>
      <c r="AW156" s="105">
        <v>3.0</v>
      </c>
      <c r="AX156" s="23"/>
      <c r="AY156" s="23"/>
      <c r="AZ156" s="23"/>
      <c r="BA156" s="23"/>
      <c r="BB156" s="106" t="s">
        <v>409</v>
      </c>
      <c r="BC156" s="105">
        <v>4.0</v>
      </c>
      <c r="BD156" s="106" t="s">
        <v>409</v>
      </c>
      <c r="BE156" s="105">
        <v>0.0</v>
      </c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106" t="s">
        <v>409</v>
      </c>
      <c r="BQ156" s="105">
        <v>4.0</v>
      </c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106" t="s">
        <v>409</v>
      </c>
      <c r="CE156" s="105">
        <v>9.0</v>
      </c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106" t="s">
        <v>409</v>
      </c>
      <c r="CV156" s="105">
        <v>12.0</v>
      </c>
      <c r="CW156" s="23"/>
      <c r="CX156" s="23"/>
      <c r="CY156" s="23"/>
      <c r="CZ156" s="106" t="s">
        <v>409</v>
      </c>
      <c r="DA156" s="105">
        <v>2.0</v>
      </c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106" t="s">
        <v>409</v>
      </c>
      <c r="DM156" s="105">
        <v>9.0</v>
      </c>
      <c r="DN156" s="23"/>
      <c r="DO156" s="106" t="s">
        <v>409</v>
      </c>
      <c r="DP156" s="105">
        <v>0.0</v>
      </c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106" t="s">
        <v>409</v>
      </c>
      <c r="EC156" s="105">
        <v>6.0</v>
      </c>
      <c r="ED156" s="23"/>
      <c r="EE156" s="23"/>
      <c r="EF156" s="23"/>
      <c r="EG156" s="23"/>
      <c r="EH156" s="23"/>
      <c r="EI156" s="23"/>
      <c r="EJ156" s="23"/>
      <c r="EK156" s="23"/>
      <c r="EL156" s="106" t="s">
        <v>409</v>
      </c>
      <c r="EM156" s="105">
        <v>6.0</v>
      </c>
      <c r="EN156" s="106" t="s">
        <v>409</v>
      </c>
      <c r="EO156" s="105">
        <v>0.0</v>
      </c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</row>
    <row r="157">
      <c r="A157" s="97"/>
      <c r="B157" s="97"/>
      <c r="C157" s="97"/>
      <c r="D157" s="97"/>
      <c r="E157" s="23"/>
      <c r="F157" s="23"/>
      <c r="G157" s="23"/>
      <c r="H157" s="23"/>
      <c r="I157" s="23"/>
      <c r="J157" s="23"/>
      <c r="K157" s="106" t="s">
        <v>410</v>
      </c>
      <c r="L157" s="107">
        <f>L155+L156</f>
        <v>7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106" t="s">
        <v>410</v>
      </c>
      <c r="W157" s="107">
        <f>W155+W156</f>
        <v>10</v>
      </c>
      <c r="X157" s="23"/>
      <c r="Y157" s="23"/>
      <c r="Z157" s="23"/>
      <c r="AA157" s="23"/>
      <c r="AB157" s="23"/>
      <c r="AC157" s="23"/>
      <c r="AD157" s="23"/>
      <c r="AE157" s="106" t="s">
        <v>410</v>
      </c>
      <c r="AF157" s="107">
        <f>AF155+AF156</f>
        <v>8</v>
      </c>
      <c r="AG157" s="23"/>
      <c r="AH157" s="23"/>
      <c r="AI157" s="23"/>
      <c r="AJ157" s="23"/>
      <c r="AK157" s="23"/>
      <c r="AL157" s="23"/>
      <c r="AM157" s="106" t="s">
        <v>410</v>
      </c>
      <c r="AN157" s="107">
        <f>AN155+AN156</f>
        <v>7</v>
      </c>
      <c r="AO157" s="23"/>
      <c r="AP157" s="23"/>
      <c r="AQ157" s="23"/>
      <c r="AR157" s="23"/>
      <c r="AS157" s="23"/>
      <c r="AT157" s="23"/>
      <c r="AU157" s="23"/>
      <c r="AV157" s="106" t="s">
        <v>410</v>
      </c>
      <c r="AW157" s="107">
        <f>AW155+AW156</f>
        <v>8</v>
      </c>
      <c r="AX157" s="23"/>
      <c r="AY157" s="23"/>
      <c r="AZ157" s="23"/>
      <c r="BA157" s="23"/>
      <c r="BB157" s="106" t="s">
        <v>410</v>
      </c>
      <c r="BC157" s="107">
        <f>BC155+BC156</f>
        <v>5</v>
      </c>
      <c r="BD157" s="106" t="s">
        <v>410</v>
      </c>
      <c r="BE157" s="107">
        <f>BE155+BE156</f>
        <v>1</v>
      </c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106" t="s">
        <v>410</v>
      </c>
      <c r="BQ157" s="107">
        <f>BQ155+BQ156</f>
        <v>11</v>
      </c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106" t="s">
        <v>410</v>
      </c>
      <c r="CE157" s="107">
        <f>CE155+CE156</f>
        <v>13</v>
      </c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106" t="s">
        <v>410</v>
      </c>
      <c r="CV157" s="107">
        <f>CV155+CV156</f>
        <v>16</v>
      </c>
      <c r="CW157" s="23"/>
      <c r="CX157" s="23"/>
      <c r="CY157" s="23"/>
      <c r="CZ157" s="106" t="s">
        <v>410</v>
      </c>
      <c r="DA157" s="107">
        <f>DA155+DA156</f>
        <v>4</v>
      </c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106" t="s">
        <v>410</v>
      </c>
      <c r="DM157" s="107">
        <f>DM155+DM156</f>
        <v>11</v>
      </c>
      <c r="DN157" s="23"/>
      <c r="DO157" s="106" t="s">
        <v>410</v>
      </c>
      <c r="DP157" s="107">
        <f>DP155+DP156</f>
        <v>2</v>
      </c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106" t="s">
        <v>410</v>
      </c>
      <c r="EC157" s="107">
        <f>EC155+EC156</f>
        <v>12</v>
      </c>
      <c r="ED157" s="23"/>
      <c r="EE157" s="23"/>
      <c r="EF157" s="23"/>
      <c r="EG157" s="23"/>
      <c r="EH157" s="23"/>
      <c r="EI157" s="23"/>
      <c r="EJ157" s="23"/>
      <c r="EK157" s="23"/>
      <c r="EL157" s="106" t="s">
        <v>410</v>
      </c>
      <c r="EM157" s="107">
        <f>EM155+EM156</f>
        <v>9</v>
      </c>
      <c r="EN157" s="106" t="s">
        <v>410</v>
      </c>
      <c r="EO157" s="107">
        <f>EO155+EO156</f>
        <v>1</v>
      </c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</row>
    <row r="158">
      <c r="A158" s="97"/>
      <c r="B158" s="97"/>
      <c r="C158" s="97"/>
      <c r="D158" s="97"/>
      <c r="E158" s="23"/>
      <c r="F158" s="23"/>
      <c r="G158" s="23"/>
      <c r="H158" s="23"/>
      <c r="I158" s="23"/>
      <c r="J158" s="23"/>
      <c r="K158" s="106" t="s">
        <v>411</v>
      </c>
      <c r="L158" s="38">
        <f>L154</f>
        <v>0.03202546296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106" t="s">
        <v>411</v>
      </c>
      <c r="W158" s="38">
        <f>W154</f>
        <v>0.06107638889</v>
      </c>
      <c r="X158" s="23"/>
      <c r="Y158" s="23"/>
      <c r="Z158" s="23"/>
      <c r="AA158" s="23"/>
      <c r="AB158" s="23"/>
      <c r="AC158" s="23"/>
      <c r="AD158" s="23"/>
      <c r="AE158" s="106" t="s">
        <v>411</v>
      </c>
      <c r="AF158" s="38">
        <f>AF154</f>
        <v>0.04611111111</v>
      </c>
      <c r="AG158" s="23"/>
      <c r="AH158" s="23"/>
      <c r="AI158" s="23"/>
      <c r="AJ158" s="23"/>
      <c r="AK158" s="23"/>
      <c r="AL158" s="23"/>
      <c r="AM158" s="106" t="s">
        <v>411</v>
      </c>
      <c r="AN158" s="38">
        <f>AN154</f>
        <v>0.03363425926</v>
      </c>
      <c r="AO158" s="23"/>
      <c r="AP158" s="23"/>
      <c r="AQ158" s="23"/>
      <c r="AR158" s="23"/>
      <c r="AS158" s="23"/>
      <c r="AT158" s="23"/>
      <c r="AU158" s="23"/>
      <c r="AV158" s="106" t="s">
        <v>411</v>
      </c>
      <c r="AW158" s="38">
        <f>AW154</f>
        <v>0.02827546296</v>
      </c>
      <c r="AX158" s="23"/>
      <c r="AY158" s="23"/>
      <c r="AZ158" s="23"/>
      <c r="BA158" s="23"/>
      <c r="BB158" s="106" t="s">
        <v>411</v>
      </c>
      <c r="BC158" s="38">
        <f>BC154</f>
        <v>0.04666666667</v>
      </c>
      <c r="BD158" s="106" t="s">
        <v>411</v>
      </c>
      <c r="BE158" s="38">
        <f>BE154</f>
        <v>0.001446759259</v>
      </c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106" t="s">
        <v>411</v>
      </c>
      <c r="BQ158" s="38">
        <f>BQ154</f>
        <v>0.0446412037</v>
      </c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106" t="s">
        <v>411</v>
      </c>
      <c r="CE158" s="38">
        <f>CE154</f>
        <v>0.05873842593</v>
      </c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106" t="s">
        <v>411</v>
      </c>
      <c r="CV158" s="38">
        <f>CV154</f>
        <v>0.07155092593</v>
      </c>
      <c r="CW158" s="23"/>
      <c r="CX158" s="23"/>
      <c r="CY158" s="23"/>
      <c r="CZ158" s="106" t="s">
        <v>411</v>
      </c>
      <c r="DA158" s="38">
        <f>DA154</f>
        <v>0.01844907407</v>
      </c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106" t="s">
        <v>411</v>
      </c>
      <c r="DM158" s="38">
        <f>DM154</f>
        <v>0.04516203704</v>
      </c>
      <c r="DN158" s="23"/>
      <c r="DO158" s="106" t="s">
        <v>411</v>
      </c>
      <c r="DP158" s="38">
        <f>DP154</f>
        <v>0.006770833333</v>
      </c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106" t="s">
        <v>411</v>
      </c>
      <c r="EC158" s="38">
        <f>EC154</f>
        <v>0.05394675926</v>
      </c>
      <c r="ED158" s="23"/>
      <c r="EE158" s="23"/>
      <c r="EF158" s="23"/>
      <c r="EG158" s="23"/>
      <c r="EH158" s="23"/>
      <c r="EI158" s="23"/>
      <c r="EJ158" s="23"/>
      <c r="EK158" s="23"/>
      <c r="EL158" s="106" t="s">
        <v>411</v>
      </c>
      <c r="EM158" s="38">
        <f>EM154</f>
        <v>0.03238425926</v>
      </c>
      <c r="EN158" s="106" t="s">
        <v>411</v>
      </c>
      <c r="EO158" s="38">
        <f>EO154</f>
        <v>0.004502314815</v>
      </c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</row>
    <row r="159">
      <c r="A159" s="97"/>
      <c r="B159" s="97"/>
      <c r="C159" s="97"/>
      <c r="D159" s="97"/>
      <c r="E159" s="23"/>
      <c r="F159" s="23"/>
      <c r="G159" s="23"/>
      <c r="H159" s="23"/>
      <c r="I159" s="23"/>
      <c r="J159" s="23"/>
      <c r="K159" s="106" t="s">
        <v>412</v>
      </c>
      <c r="L159" s="105">
        <v>1.0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106" t="s">
        <v>412</v>
      </c>
      <c r="W159" s="105">
        <v>1.0</v>
      </c>
      <c r="X159" s="23"/>
      <c r="Y159" s="23"/>
      <c r="Z159" s="23"/>
      <c r="AA159" s="23"/>
      <c r="AB159" s="23"/>
      <c r="AC159" s="23"/>
      <c r="AD159" s="23"/>
      <c r="AE159" s="106" t="s">
        <v>412</v>
      </c>
      <c r="AF159" s="105">
        <v>1.0</v>
      </c>
      <c r="AG159" s="23"/>
      <c r="AH159" s="23"/>
      <c r="AI159" s="23"/>
      <c r="AJ159" s="23"/>
      <c r="AK159" s="23"/>
      <c r="AL159" s="23"/>
      <c r="AM159" s="106" t="s">
        <v>412</v>
      </c>
      <c r="AN159" s="105">
        <v>0.0</v>
      </c>
      <c r="AO159" s="23"/>
      <c r="AP159" s="23"/>
      <c r="AQ159" s="23"/>
      <c r="AR159" s="23"/>
      <c r="AS159" s="23"/>
      <c r="AT159" s="23"/>
      <c r="AU159" s="23"/>
      <c r="AV159" s="106" t="s">
        <v>412</v>
      </c>
      <c r="AW159" s="105">
        <v>3.0</v>
      </c>
      <c r="AX159" s="23"/>
      <c r="AY159" s="23"/>
      <c r="AZ159" s="23"/>
      <c r="BA159" s="23"/>
      <c r="BB159" s="106" t="s">
        <v>412</v>
      </c>
      <c r="BC159" s="105">
        <v>1.0</v>
      </c>
      <c r="BD159" s="106" t="s">
        <v>412</v>
      </c>
      <c r="BE159" s="105">
        <v>0.0</v>
      </c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106" t="s">
        <v>412</v>
      </c>
      <c r="BQ159" s="105">
        <v>0.0</v>
      </c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106" t="s">
        <v>412</v>
      </c>
      <c r="CE159" s="105">
        <v>2.0</v>
      </c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106" t="s">
        <v>412</v>
      </c>
      <c r="CV159" s="105">
        <v>2.0</v>
      </c>
      <c r="CW159" s="23"/>
      <c r="CX159" s="23"/>
      <c r="CY159" s="23"/>
      <c r="CZ159" s="106" t="s">
        <v>412</v>
      </c>
      <c r="DA159" s="105">
        <v>0.0</v>
      </c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106" t="s">
        <v>412</v>
      </c>
      <c r="DM159" s="105">
        <v>1.0</v>
      </c>
      <c r="DN159" s="23"/>
      <c r="DO159" s="106" t="s">
        <v>412</v>
      </c>
      <c r="DP159" s="105">
        <v>0.0</v>
      </c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106" t="s">
        <v>412</v>
      </c>
      <c r="EC159" s="105">
        <v>2.0</v>
      </c>
      <c r="ED159" s="23"/>
      <c r="EE159" s="23"/>
      <c r="EF159" s="23"/>
      <c r="EG159" s="23"/>
      <c r="EH159" s="23"/>
      <c r="EI159" s="23"/>
      <c r="EJ159" s="23"/>
      <c r="EK159" s="23"/>
      <c r="EL159" s="106" t="s">
        <v>412</v>
      </c>
      <c r="EM159" s="105">
        <v>1.0</v>
      </c>
      <c r="EN159" s="106" t="s">
        <v>412</v>
      </c>
      <c r="EO159" s="105">
        <v>1.0</v>
      </c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</row>
    <row r="160">
      <c r="A160" s="97"/>
      <c r="B160" s="97"/>
      <c r="C160" s="97"/>
      <c r="D160" s="97"/>
      <c r="E160" s="23"/>
      <c r="F160" s="23"/>
      <c r="G160" s="23"/>
      <c r="H160" s="23"/>
      <c r="I160" s="23"/>
      <c r="J160" s="23"/>
      <c r="K160" s="106" t="s">
        <v>413</v>
      </c>
      <c r="L160" s="108">
        <v>19.0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106" t="s">
        <v>413</v>
      </c>
      <c r="W160" s="108">
        <v>13.0</v>
      </c>
      <c r="X160" s="23"/>
      <c r="Y160" s="23"/>
      <c r="Z160" s="23"/>
      <c r="AA160" s="23"/>
      <c r="AB160" s="23"/>
      <c r="AC160" s="23"/>
      <c r="AD160" s="23"/>
      <c r="AE160" s="106" t="s">
        <v>413</v>
      </c>
      <c r="AF160" s="108">
        <v>15.0</v>
      </c>
      <c r="AG160" s="23"/>
      <c r="AH160" s="23"/>
      <c r="AI160" s="23"/>
      <c r="AJ160" s="23"/>
      <c r="AK160" s="23"/>
      <c r="AL160" s="23"/>
      <c r="AM160" s="106" t="s">
        <v>413</v>
      </c>
      <c r="AN160" s="108">
        <v>3.0</v>
      </c>
      <c r="AO160" s="23"/>
      <c r="AP160" s="23"/>
      <c r="AQ160" s="23"/>
      <c r="AR160" s="23"/>
      <c r="AS160" s="23"/>
      <c r="AT160" s="23"/>
      <c r="AU160" s="23"/>
      <c r="AV160" s="106" t="s">
        <v>413</v>
      </c>
      <c r="AW160" s="108">
        <v>10.0</v>
      </c>
      <c r="AX160" s="23"/>
      <c r="AY160" s="23"/>
      <c r="AZ160" s="23"/>
      <c r="BA160" s="23"/>
      <c r="BB160" s="106" t="s">
        <v>413</v>
      </c>
      <c r="BC160" s="108">
        <v>4.0</v>
      </c>
      <c r="BD160" s="106" t="s">
        <v>413</v>
      </c>
      <c r="BE160" s="108">
        <v>0.0</v>
      </c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106" t="s">
        <v>413</v>
      </c>
      <c r="BQ160" s="108">
        <v>10.0</v>
      </c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106" t="s">
        <v>413</v>
      </c>
      <c r="CE160" s="108">
        <v>6.0</v>
      </c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106" t="s">
        <v>413</v>
      </c>
      <c r="CV160" s="108">
        <v>15.0</v>
      </c>
      <c r="CW160" s="23"/>
      <c r="CX160" s="23"/>
      <c r="CY160" s="23"/>
      <c r="CZ160" s="106" t="s">
        <v>413</v>
      </c>
      <c r="DA160" s="108">
        <v>8.0</v>
      </c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106" t="s">
        <v>413</v>
      </c>
      <c r="DM160" s="108">
        <v>1.0</v>
      </c>
      <c r="DN160" s="23"/>
      <c r="DO160" s="106" t="s">
        <v>413</v>
      </c>
      <c r="DP160" s="108">
        <v>3.0</v>
      </c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106" t="s">
        <v>413</v>
      </c>
      <c r="EC160" s="108">
        <v>17.0</v>
      </c>
      <c r="ED160" s="23"/>
      <c r="EE160" s="23"/>
      <c r="EF160" s="23"/>
      <c r="EG160" s="23"/>
      <c r="EH160" s="23"/>
      <c r="EI160" s="23"/>
      <c r="EJ160" s="23"/>
      <c r="EK160" s="23"/>
      <c r="EL160" s="106" t="s">
        <v>413</v>
      </c>
      <c r="EM160" s="108">
        <v>24.0</v>
      </c>
      <c r="EN160" s="106" t="s">
        <v>413</v>
      </c>
      <c r="EO160" s="108">
        <v>1.0</v>
      </c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</row>
    <row r="161">
      <c r="A161" s="97"/>
      <c r="B161" s="97"/>
      <c r="C161" s="97"/>
      <c r="D161" s="97"/>
      <c r="E161" s="23"/>
      <c r="F161" s="23"/>
      <c r="G161" s="23"/>
      <c r="H161" s="23"/>
      <c r="I161" s="23"/>
      <c r="J161" s="23"/>
      <c r="K161" s="106" t="s">
        <v>414</v>
      </c>
      <c r="L161" s="109">
        <f>L153+L159+L160</f>
        <v>27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106" t="s">
        <v>414</v>
      </c>
      <c r="W161" s="109">
        <f>W153+W159+W160</f>
        <v>24</v>
      </c>
      <c r="X161" s="23"/>
      <c r="Y161" s="23"/>
      <c r="Z161" s="23"/>
      <c r="AA161" s="23"/>
      <c r="AB161" s="23"/>
      <c r="AC161" s="23"/>
      <c r="AD161" s="23"/>
      <c r="AE161" s="106" t="s">
        <v>414</v>
      </c>
      <c r="AF161" s="109">
        <f>AF153+AF159+AF160</f>
        <v>24</v>
      </c>
      <c r="AG161" s="23"/>
      <c r="AH161" s="23"/>
      <c r="AI161" s="23"/>
      <c r="AJ161" s="23"/>
      <c r="AK161" s="23"/>
      <c r="AL161" s="23"/>
      <c r="AM161" s="106" t="s">
        <v>414</v>
      </c>
      <c r="AN161" s="109">
        <f>AN153+AN159+AN160</f>
        <v>10</v>
      </c>
      <c r="AO161" s="23"/>
      <c r="AP161" s="23"/>
      <c r="AQ161" s="23"/>
      <c r="AR161" s="23"/>
      <c r="AS161" s="23"/>
      <c r="AT161" s="23"/>
      <c r="AU161" s="23"/>
      <c r="AV161" s="106" t="s">
        <v>414</v>
      </c>
      <c r="AW161" s="109">
        <f>AW153+AW159+AW160</f>
        <v>21</v>
      </c>
      <c r="AX161" s="23"/>
      <c r="AY161" s="23"/>
      <c r="AZ161" s="23"/>
      <c r="BA161" s="23"/>
      <c r="BB161" s="106" t="s">
        <v>414</v>
      </c>
      <c r="BC161" s="109">
        <f>BC153+BC159+BC160</f>
        <v>10</v>
      </c>
      <c r="BD161" s="106" t="s">
        <v>414</v>
      </c>
      <c r="BE161" s="109">
        <f>BE153+BE159+BE160</f>
        <v>1</v>
      </c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106" t="s">
        <v>414</v>
      </c>
      <c r="BQ161" s="109">
        <f>BQ153+BQ159+BQ160</f>
        <v>21</v>
      </c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106" t="s">
        <v>414</v>
      </c>
      <c r="CE161" s="109">
        <f>CE153+CE159+CE160</f>
        <v>21</v>
      </c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106" t="s">
        <v>414</v>
      </c>
      <c r="CV161" s="109">
        <f>CV153+CV159+CV160</f>
        <v>33</v>
      </c>
      <c r="CW161" s="23"/>
      <c r="CX161" s="23"/>
      <c r="CY161" s="23"/>
      <c r="CZ161" s="106" t="s">
        <v>414</v>
      </c>
      <c r="DA161" s="109">
        <f>DA153+DA159+DA160</f>
        <v>12</v>
      </c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106" t="s">
        <v>414</v>
      </c>
      <c r="DM161" s="109">
        <f>DM153+DM159+DM160</f>
        <v>13</v>
      </c>
      <c r="DN161" s="23"/>
      <c r="DO161" s="106" t="s">
        <v>414</v>
      </c>
      <c r="DP161" s="109">
        <f>DP153+DP159+DP160</f>
        <v>5</v>
      </c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106" t="s">
        <v>414</v>
      </c>
      <c r="EC161" s="110">
        <v>31.0</v>
      </c>
      <c r="ED161" s="23"/>
      <c r="EE161" s="23"/>
      <c r="EF161" s="23"/>
      <c r="EG161" s="23"/>
      <c r="EH161" s="23"/>
      <c r="EI161" s="23"/>
      <c r="EJ161" s="23"/>
      <c r="EK161" s="23"/>
      <c r="EL161" s="106" t="s">
        <v>414</v>
      </c>
      <c r="EM161" s="110">
        <v>34.0</v>
      </c>
      <c r="EN161" s="106" t="s">
        <v>414</v>
      </c>
      <c r="EO161" s="110">
        <v>2.0</v>
      </c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</row>
    <row r="162">
      <c r="A162" s="97"/>
      <c r="B162" s="97"/>
      <c r="C162" s="97"/>
      <c r="D162" s="97"/>
      <c r="E162" s="23"/>
      <c r="F162" s="23"/>
      <c r="G162" s="23"/>
      <c r="H162" s="23"/>
      <c r="I162" s="23"/>
      <c r="J162" s="23"/>
      <c r="K162" s="106" t="s">
        <v>415</v>
      </c>
      <c r="L162" s="71">
        <f>SUM(E143:K143)</f>
        <v>6.790973951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106" t="s">
        <v>415</v>
      </c>
      <c r="W162" s="71">
        <f>SUM(M143:V143)</f>
        <v>9.917204301</v>
      </c>
      <c r="X162" s="23"/>
      <c r="Y162" s="23"/>
      <c r="Z162" s="23"/>
      <c r="AA162" s="23"/>
      <c r="AB162" s="23"/>
      <c r="AC162" s="23"/>
      <c r="AD162" s="23"/>
      <c r="AE162" s="106" t="s">
        <v>415</v>
      </c>
      <c r="AF162" s="71">
        <f>SUM(X143:AE143)</f>
        <v>7.824444444</v>
      </c>
      <c r="AG162" s="23"/>
      <c r="AH162" s="23"/>
      <c r="AI162" s="23"/>
      <c r="AJ162" s="23"/>
      <c r="AK162" s="23"/>
      <c r="AL162" s="23"/>
      <c r="AM162" s="106" t="s">
        <v>415</v>
      </c>
      <c r="AN162" s="71">
        <f>SUM(AG143:AM143)</f>
        <v>6.820501792</v>
      </c>
      <c r="AO162" s="23"/>
      <c r="AP162" s="23"/>
      <c r="AQ162" s="23"/>
      <c r="AR162" s="23"/>
      <c r="AS162" s="23"/>
      <c r="AT162" s="23"/>
      <c r="AU162" s="23"/>
      <c r="AV162" s="106" t="s">
        <v>415</v>
      </c>
      <c r="AW162" s="71">
        <f>SUM(AO143:AV143)</f>
        <v>8.048965517</v>
      </c>
      <c r="AX162" s="23"/>
      <c r="AY162" s="23"/>
      <c r="AZ162" s="23"/>
      <c r="BA162" s="23"/>
      <c r="BB162" s="106" t="s">
        <v>415</v>
      </c>
      <c r="BC162" s="71">
        <f>SUM(AX143:BB143)</f>
        <v>4.903102444</v>
      </c>
      <c r="BD162" s="106" t="s">
        <v>415</v>
      </c>
      <c r="BE162" s="71">
        <f>SUM(BD143)</f>
        <v>1</v>
      </c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106" t="s">
        <v>415</v>
      </c>
      <c r="BQ162" s="71">
        <f>SUM(BF143:BP143)</f>
        <v>10.85555556</v>
      </c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106" t="s">
        <v>415</v>
      </c>
      <c r="CE162" s="71">
        <f>SUM(BR143:CD143)</f>
        <v>12.76367592</v>
      </c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106" t="s">
        <v>415</v>
      </c>
      <c r="CV162" s="71">
        <f>SUM(CF143:CU143)</f>
        <v>15.63333333</v>
      </c>
      <c r="CW162" s="23"/>
      <c r="CX162" s="23"/>
      <c r="CY162" s="23"/>
      <c r="CZ162" s="106" t="s">
        <v>415</v>
      </c>
      <c r="DA162" s="71">
        <f>SUM(CW143:CZ143)</f>
        <v>3.933333333</v>
      </c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106" t="s">
        <v>415</v>
      </c>
      <c r="DM162" s="71">
        <f>SUM(DB143:DL143)</f>
        <v>10.8634628</v>
      </c>
      <c r="DN162" s="23"/>
      <c r="DO162" s="106" t="s">
        <v>415</v>
      </c>
      <c r="DP162" s="71">
        <f>SUM(DN143:DO143)</f>
        <v>1.944444444</v>
      </c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106" t="s">
        <v>415</v>
      </c>
      <c r="EC162" s="71">
        <f>EC152*EC153</f>
        <v>11.7164751</v>
      </c>
      <c r="ED162" s="23"/>
      <c r="EE162" s="23"/>
      <c r="EF162" s="23"/>
      <c r="EG162" s="23"/>
      <c r="EH162" s="23"/>
      <c r="EI162" s="23"/>
      <c r="EJ162" s="23"/>
      <c r="EK162" s="23"/>
      <c r="EL162" s="106" t="s">
        <v>415</v>
      </c>
      <c r="EM162" s="71">
        <f>EM152*EM153</f>
        <v>8.944444444</v>
      </c>
      <c r="EN162" s="106" t="s">
        <v>415</v>
      </c>
      <c r="EO162" s="71">
        <f>EO152*EO153</f>
        <v>1</v>
      </c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</row>
    <row r="163">
      <c r="A163" s="97"/>
      <c r="B163" s="97"/>
      <c r="C163" s="97"/>
      <c r="D163" s="97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</row>
    <row r="164">
      <c r="A164" s="97"/>
      <c r="B164" s="97"/>
      <c r="C164" s="97"/>
      <c r="D164" s="97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</row>
    <row r="165">
      <c r="A165" s="97"/>
      <c r="B165" s="97"/>
      <c r="C165" s="97"/>
      <c r="D165" s="97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</row>
    <row r="166">
      <c r="A166" s="97"/>
      <c r="B166" s="97"/>
      <c r="C166" s="97"/>
      <c r="D166" s="97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</row>
    <row r="167">
      <c r="A167" s="97"/>
      <c r="B167" s="97"/>
      <c r="C167" s="97"/>
      <c r="D167" s="97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</row>
    <row r="168">
      <c r="A168" s="97"/>
      <c r="B168" s="97"/>
      <c r="C168" s="97"/>
      <c r="D168" s="97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</row>
    <row r="169">
      <c r="A169" s="97"/>
      <c r="B169" s="97"/>
      <c r="C169" s="97"/>
      <c r="D169" s="97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</row>
    <row r="170">
      <c r="A170" s="97"/>
      <c r="B170" s="97"/>
      <c r="C170" s="97"/>
      <c r="D170" s="97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</row>
    <row r="171">
      <c r="A171" s="97"/>
      <c r="B171" s="97"/>
      <c r="C171" s="97"/>
      <c r="D171" s="97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</row>
    <row r="172">
      <c r="A172" s="97"/>
      <c r="B172" s="97"/>
      <c r="C172" s="97"/>
      <c r="D172" s="97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</row>
    <row r="173">
      <c r="A173" s="97"/>
      <c r="B173" s="97"/>
      <c r="C173" s="97"/>
      <c r="D173" s="97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</row>
    <row r="174">
      <c r="A174" s="97"/>
      <c r="B174" s="97"/>
      <c r="C174" s="97"/>
      <c r="D174" s="97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</row>
    <row r="175">
      <c r="A175" s="97"/>
      <c r="B175" s="97"/>
      <c r="C175" s="97"/>
      <c r="D175" s="97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</row>
    <row r="176">
      <c r="A176" s="97"/>
      <c r="B176" s="97"/>
      <c r="C176" s="97"/>
      <c r="D176" s="97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</row>
    <row r="177">
      <c r="A177" s="97"/>
      <c r="B177" s="97"/>
      <c r="C177" s="97"/>
      <c r="D177" s="97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</row>
    <row r="178">
      <c r="A178" s="97"/>
      <c r="B178" s="97"/>
      <c r="C178" s="97"/>
      <c r="D178" s="97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</row>
    <row r="179">
      <c r="A179" s="97"/>
      <c r="B179" s="97"/>
      <c r="C179" s="97"/>
      <c r="D179" s="97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</row>
    <row r="180">
      <c r="A180" s="97"/>
      <c r="B180" s="97"/>
      <c r="C180" s="97"/>
      <c r="D180" s="97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</row>
    <row r="181">
      <c r="A181" s="97"/>
      <c r="B181" s="97"/>
      <c r="C181" s="97"/>
      <c r="D181" s="97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</row>
    <row r="182">
      <c r="A182" s="97"/>
      <c r="B182" s="97"/>
      <c r="C182" s="97"/>
      <c r="D182" s="97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</row>
    <row r="183">
      <c r="A183" s="97"/>
      <c r="B183" s="97"/>
      <c r="C183" s="97"/>
      <c r="D183" s="97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</row>
    <row r="184">
      <c r="A184" s="97"/>
      <c r="B184" s="97"/>
      <c r="C184" s="97"/>
      <c r="D184" s="97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</row>
    <row r="185">
      <c r="A185" s="97"/>
      <c r="B185" s="97"/>
      <c r="C185" s="97"/>
      <c r="D185" s="97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</row>
    <row r="186">
      <c r="A186" s="97"/>
      <c r="B186" s="97"/>
      <c r="C186" s="97"/>
      <c r="D186" s="97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</row>
    <row r="187">
      <c r="A187" s="97"/>
      <c r="B187" s="97"/>
      <c r="C187" s="97"/>
      <c r="D187" s="97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</row>
    <row r="188">
      <c r="A188" s="97"/>
      <c r="B188" s="97"/>
      <c r="C188" s="97"/>
      <c r="D188" s="97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</row>
    <row r="189">
      <c r="A189" s="97"/>
      <c r="B189" s="97"/>
      <c r="C189" s="97"/>
      <c r="D189" s="97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</row>
    <row r="190">
      <c r="A190" s="97"/>
      <c r="B190" s="97"/>
      <c r="C190" s="97"/>
      <c r="D190" s="97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</row>
    <row r="191">
      <c r="A191" s="97"/>
      <c r="B191" s="97"/>
      <c r="C191" s="97"/>
      <c r="D191" s="97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</row>
    <row r="192">
      <c r="A192" s="97"/>
      <c r="B192" s="97"/>
      <c r="C192" s="97"/>
      <c r="D192" s="97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</row>
    <row r="193">
      <c r="A193" s="97"/>
      <c r="B193" s="97"/>
      <c r="C193" s="97"/>
      <c r="D193" s="97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</row>
    <row r="194">
      <c r="A194" s="97"/>
      <c r="B194" s="97"/>
      <c r="C194" s="97"/>
      <c r="D194" s="97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</row>
    <row r="195">
      <c r="A195" s="97"/>
      <c r="B195" s="97"/>
      <c r="C195" s="97"/>
      <c r="D195" s="97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</row>
    <row r="196">
      <c r="A196" s="97"/>
      <c r="B196" s="97"/>
      <c r="C196" s="97"/>
      <c r="D196" s="97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</row>
    <row r="197">
      <c r="A197" s="97"/>
      <c r="B197" s="97"/>
      <c r="C197" s="97"/>
      <c r="D197" s="97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</row>
    <row r="198">
      <c r="A198" s="97"/>
      <c r="B198" s="97"/>
      <c r="C198" s="97"/>
      <c r="D198" s="97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</row>
    <row r="199">
      <c r="A199" s="97"/>
      <c r="B199" s="97"/>
      <c r="C199" s="97"/>
      <c r="D199" s="97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</row>
    <row r="200">
      <c r="A200" s="97"/>
      <c r="B200" s="97"/>
      <c r="C200" s="97"/>
      <c r="D200" s="97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</row>
    <row r="201">
      <c r="A201" s="97"/>
      <c r="B201" s="97"/>
      <c r="C201" s="97"/>
      <c r="D201" s="97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</row>
    <row r="202">
      <c r="A202" s="97"/>
      <c r="B202" s="97"/>
      <c r="C202" s="97"/>
      <c r="D202" s="97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</row>
    <row r="203">
      <c r="A203" s="97"/>
      <c r="B203" s="97"/>
      <c r="C203" s="97"/>
      <c r="D203" s="97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</row>
    <row r="204">
      <c r="A204" s="97"/>
      <c r="B204" s="97"/>
      <c r="C204" s="97"/>
      <c r="D204" s="97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</row>
    <row r="205">
      <c r="A205" s="97"/>
      <c r="B205" s="97"/>
      <c r="C205" s="97"/>
      <c r="D205" s="97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</row>
    <row r="206">
      <c r="A206" s="97"/>
      <c r="B206" s="97"/>
      <c r="C206" s="97"/>
      <c r="D206" s="97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</row>
    <row r="207">
      <c r="A207" s="97"/>
      <c r="B207" s="97"/>
      <c r="C207" s="97"/>
      <c r="D207" s="97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</row>
    <row r="208">
      <c r="A208" s="97"/>
      <c r="B208" s="97"/>
      <c r="C208" s="97"/>
      <c r="D208" s="97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</row>
    <row r="209">
      <c r="A209" s="97"/>
      <c r="B209" s="97"/>
      <c r="C209" s="97"/>
      <c r="D209" s="97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</row>
    <row r="210">
      <c r="A210" s="97"/>
      <c r="B210" s="97"/>
      <c r="C210" s="97"/>
      <c r="D210" s="12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</row>
    <row r="211">
      <c r="A211" s="97"/>
      <c r="B211" s="97"/>
      <c r="C211" s="97"/>
      <c r="D211" s="12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</row>
    <row r="212">
      <c r="A212" s="97"/>
      <c r="B212" s="97"/>
      <c r="C212" s="97"/>
      <c r="D212" s="12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</row>
    <row r="213">
      <c r="A213" s="97"/>
      <c r="B213" s="97"/>
      <c r="C213" s="97"/>
      <c r="D213" s="12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</row>
    <row r="214">
      <c r="A214" s="97"/>
      <c r="B214" s="97"/>
      <c r="C214" s="97"/>
      <c r="D214" s="12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</row>
    <row r="215">
      <c r="A215" s="97"/>
      <c r="B215" s="97"/>
      <c r="C215" s="97"/>
      <c r="D215" s="12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</row>
    <row r="216">
      <c r="A216" s="97"/>
      <c r="B216" s="97"/>
      <c r="C216" s="97"/>
      <c r="D216" s="12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</row>
    <row r="217">
      <c r="A217" s="97"/>
      <c r="B217" s="97"/>
      <c r="C217" s="97"/>
      <c r="D217" s="12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</row>
    <row r="218">
      <c r="A218" s="97"/>
      <c r="B218" s="97"/>
      <c r="C218" s="97"/>
      <c r="D218" s="12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</row>
    <row r="219">
      <c r="A219" s="97"/>
      <c r="B219" s="97"/>
      <c r="C219" s="97"/>
      <c r="D219" s="12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</row>
    <row r="220">
      <c r="A220" s="97"/>
      <c r="B220" s="97"/>
      <c r="C220" s="97"/>
      <c r="D220" s="12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</row>
    <row r="221">
      <c r="A221" s="97"/>
      <c r="B221" s="97"/>
      <c r="C221" s="97"/>
      <c r="D221" s="12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</row>
    <row r="222">
      <c r="A222" s="97"/>
      <c r="B222" s="97"/>
      <c r="C222" s="97"/>
      <c r="D222" s="12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</row>
    <row r="223">
      <c r="A223" s="97"/>
      <c r="B223" s="97"/>
      <c r="C223" s="97"/>
      <c r="D223" s="12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</row>
    <row r="224">
      <c r="A224" s="97"/>
      <c r="B224" s="97"/>
      <c r="C224" s="97"/>
      <c r="D224" s="12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</row>
    <row r="225">
      <c r="A225" s="97"/>
      <c r="B225" s="97"/>
      <c r="C225" s="97"/>
      <c r="D225" s="12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</row>
    <row r="226">
      <c r="A226" s="97"/>
      <c r="B226" s="97"/>
      <c r="C226" s="97"/>
      <c r="D226" s="12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</row>
    <row r="227">
      <c r="A227" s="97"/>
      <c r="B227" s="97"/>
      <c r="C227" s="97"/>
      <c r="D227" s="12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</row>
    <row r="228">
      <c r="A228" s="97"/>
      <c r="B228" s="97"/>
      <c r="C228" s="97"/>
      <c r="D228" s="12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</row>
    <row r="229">
      <c r="A229" s="97"/>
      <c r="B229" s="97"/>
      <c r="C229" s="97"/>
      <c r="D229" s="12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</row>
    <row r="230">
      <c r="A230" s="97"/>
      <c r="B230" s="97"/>
      <c r="C230" s="97"/>
      <c r="D230" s="12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</row>
    <row r="231">
      <c r="A231" s="97"/>
      <c r="B231" s="97"/>
      <c r="C231" s="97"/>
      <c r="D231" s="12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</row>
    <row r="232">
      <c r="A232" s="97"/>
      <c r="B232" s="97"/>
      <c r="C232" s="97"/>
      <c r="D232" s="12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</row>
    <row r="233">
      <c r="A233" s="97"/>
      <c r="B233" s="97"/>
      <c r="C233" s="97"/>
      <c r="D233" s="12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</row>
    <row r="234">
      <c r="A234" s="97"/>
      <c r="B234" s="97"/>
      <c r="C234" s="97"/>
      <c r="D234" s="12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</row>
    <row r="235">
      <c r="A235" s="97"/>
      <c r="B235" s="97"/>
      <c r="C235" s="97"/>
      <c r="D235" s="12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</row>
    <row r="236">
      <c r="A236" s="97"/>
      <c r="B236" s="97"/>
      <c r="C236" s="97"/>
      <c r="D236" s="12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</row>
    <row r="237">
      <c r="A237" s="97"/>
      <c r="B237" s="97"/>
      <c r="C237" s="97"/>
      <c r="D237" s="12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</row>
    <row r="238">
      <c r="A238" s="97"/>
      <c r="B238" s="97"/>
      <c r="C238" s="97"/>
      <c r="D238" s="12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</row>
    <row r="239">
      <c r="A239" s="97"/>
      <c r="B239" s="97"/>
      <c r="C239" s="97"/>
      <c r="D239" s="12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</row>
    <row r="240">
      <c r="A240" s="97"/>
      <c r="B240" s="97"/>
      <c r="C240" s="97"/>
      <c r="D240" s="12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</row>
    <row r="241">
      <c r="A241" s="97"/>
      <c r="B241" s="97"/>
      <c r="C241" s="97"/>
      <c r="D241" s="12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</row>
    <row r="242">
      <c r="A242" s="97"/>
      <c r="B242" s="97"/>
      <c r="C242" s="97"/>
      <c r="D242" s="12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</row>
    <row r="243">
      <c r="A243" s="97"/>
      <c r="B243" s="97"/>
      <c r="C243" s="97"/>
      <c r="D243" s="12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</row>
    <row r="244">
      <c r="A244" s="97"/>
      <c r="B244" s="97"/>
      <c r="C244" s="97"/>
      <c r="D244" s="12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</row>
    <row r="245">
      <c r="A245" s="97"/>
      <c r="B245" s="97"/>
      <c r="C245" s="97"/>
      <c r="D245" s="12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</row>
    <row r="246">
      <c r="A246" s="97"/>
      <c r="B246" s="97"/>
      <c r="C246" s="97"/>
      <c r="D246" s="12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</row>
    <row r="247">
      <c r="A247" s="97"/>
      <c r="B247" s="97"/>
      <c r="C247" s="97"/>
      <c r="D247" s="12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  <c r="DT247" s="23"/>
      <c r="DU247" s="23"/>
      <c r="DV247" s="23"/>
      <c r="DW247" s="23"/>
      <c r="DX247" s="23"/>
      <c r="DY247" s="23"/>
      <c r="DZ247" s="23"/>
      <c r="EA247" s="23"/>
      <c r="EB247" s="23"/>
      <c r="EC247" s="23"/>
      <c r="ED247" s="23"/>
      <c r="EE247" s="23"/>
      <c r="EF247" s="23"/>
      <c r="EG247" s="23"/>
      <c r="EH247" s="23"/>
      <c r="EI247" s="23"/>
      <c r="EJ247" s="23"/>
      <c r="EK247" s="23"/>
      <c r="EL247" s="23"/>
      <c r="EM247" s="23"/>
      <c r="EN247" s="23"/>
      <c r="EO247" s="23"/>
      <c r="EP247" s="23"/>
      <c r="EQ247" s="23"/>
      <c r="ER247" s="23"/>
      <c r="ES247" s="23"/>
      <c r="ET247" s="23"/>
      <c r="EU247" s="23"/>
      <c r="EV247" s="23"/>
      <c r="EW247" s="23"/>
      <c r="EX247" s="23"/>
      <c r="EY247" s="23"/>
      <c r="EZ247" s="23"/>
      <c r="FA247" s="23"/>
      <c r="FB247" s="23"/>
    </row>
    <row r="248">
      <c r="A248" s="97"/>
      <c r="B248" s="97"/>
      <c r="C248" s="97"/>
      <c r="D248" s="12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  <c r="EF248" s="23"/>
      <c r="EG248" s="23"/>
      <c r="EH248" s="23"/>
      <c r="EI248" s="23"/>
      <c r="EJ248" s="23"/>
      <c r="EK248" s="23"/>
      <c r="EL248" s="23"/>
      <c r="EM248" s="23"/>
      <c r="EN248" s="23"/>
      <c r="EO248" s="23"/>
      <c r="EP248" s="23"/>
      <c r="EQ248" s="23"/>
      <c r="ER248" s="23"/>
      <c r="ES248" s="23"/>
      <c r="ET248" s="23"/>
      <c r="EU248" s="23"/>
      <c r="EV248" s="23"/>
      <c r="EW248" s="23"/>
      <c r="EX248" s="23"/>
      <c r="EY248" s="23"/>
      <c r="EZ248" s="23"/>
      <c r="FA248" s="23"/>
      <c r="FB248" s="23"/>
    </row>
    <row r="249">
      <c r="A249" s="97"/>
      <c r="B249" s="97"/>
      <c r="C249" s="97"/>
      <c r="D249" s="12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23"/>
      <c r="DY249" s="23"/>
      <c r="DZ249" s="23"/>
      <c r="EA249" s="23"/>
      <c r="EB249" s="23"/>
      <c r="EC249" s="23"/>
      <c r="ED249" s="23"/>
      <c r="EE249" s="23"/>
      <c r="EF249" s="23"/>
      <c r="EG249" s="23"/>
      <c r="EH249" s="23"/>
      <c r="EI249" s="23"/>
      <c r="EJ249" s="23"/>
      <c r="EK249" s="23"/>
      <c r="EL249" s="23"/>
      <c r="EM249" s="23"/>
      <c r="EN249" s="23"/>
      <c r="EO249" s="23"/>
      <c r="EP249" s="23"/>
      <c r="EQ249" s="23"/>
      <c r="ER249" s="23"/>
      <c r="ES249" s="23"/>
      <c r="ET249" s="23"/>
      <c r="EU249" s="23"/>
      <c r="EV249" s="23"/>
      <c r="EW249" s="23"/>
      <c r="EX249" s="23"/>
      <c r="EY249" s="23"/>
      <c r="EZ249" s="23"/>
      <c r="FA249" s="23"/>
      <c r="FB249" s="23"/>
    </row>
    <row r="250">
      <c r="A250" s="97"/>
      <c r="B250" s="97"/>
      <c r="C250" s="97"/>
      <c r="D250" s="12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</row>
    <row r="251">
      <c r="A251" s="97"/>
      <c r="B251" s="97"/>
      <c r="C251" s="97"/>
      <c r="D251" s="12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  <c r="EX251" s="23"/>
      <c r="EY251" s="23"/>
      <c r="EZ251" s="23"/>
      <c r="FA251" s="23"/>
      <c r="FB251" s="23"/>
    </row>
    <row r="252">
      <c r="A252" s="97"/>
      <c r="B252" s="97"/>
      <c r="C252" s="97"/>
      <c r="D252" s="12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  <c r="FB252" s="23"/>
    </row>
    <row r="253">
      <c r="A253" s="97"/>
      <c r="B253" s="97"/>
      <c r="C253" s="97"/>
      <c r="D253" s="12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  <c r="FB253" s="23"/>
    </row>
    <row r="254">
      <c r="A254" s="97"/>
      <c r="B254" s="97"/>
      <c r="C254" s="97"/>
      <c r="D254" s="12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</row>
    <row r="255">
      <c r="A255" s="97"/>
      <c r="B255" s="97"/>
      <c r="C255" s="97"/>
      <c r="D255" s="12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  <c r="EF255" s="23"/>
      <c r="EG255" s="23"/>
      <c r="EH255" s="23"/>
      <c r="EI255" s="23"/>
      <c r="EJ255" s="23"/>
      <c r="EK255" s="23"/>
      <c r="EL255" s="23"/>
      <c r="EM255" s="23"/>
      <c r="EN255" s="23"/>
      <c r="EO255" s="23"/>
      <c r="EP255" s="23"/>
      <c r="EQ255" s="23"/>
      <c r="ER255" s="23"/>
      <c r="ES255" s="23"/>
      <c r="ET255" s="23"/>
      <c r="EU255" s="23"/>
      <c r="EV255" s="23"/>
      <c r="EW255" s="23"/>
      <c r="EX255" s="23"/>
      <c r="EY255" s="23"/>
      <c r="EZ255" s="23"/>
      <c r="FA255" s="23"/>
      <c r="FB255" s="23"/>
    </row>
    <row r="256">
      <c r="A256" s="97"/>
      <c r="B256" s="97"/>
      <c r="C256" s="97"/>
      <c r="D256" s="12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23"/>
      <c r="EB256" s="23"/>
      <c r="EC256" s="23"/>
      <c r="ED256" s="23"/>
      <c r="EE256" s="23"/>
      <c r="EF256" s="23"/>
      <c r="EG256" s="23"/>
      <c r="EH256" s="23"/>
      <c r="EI256" s="23"/>
      <c r="EJ256" s="23"/>
      <c r="EK256" s="23"/>
      <c r="EL256" s="23"/>
      <c r="EM256" s="23"/>
      <c r="EN256" s="23"/>
      <c r="EO256" s="23"/>
      <c r="EP256" s="23"/>
      <c r="EQ256" s="23"/>
      <c r="ER256" s="23"/>
      <c r="ES256" s="23"/>
      <c r="ET256" s="23"/>
      <c r="EU256" s="23"/>
      <c r="EV256" s="23"/>
      <c r="EW256" s="23"/>
      <c r="EX256" s="23"/>
      <c r="EY256" s="23"/>
      <c r="EZ256" s="23"/>
      <c r="FA256" s="23"/>
      <c r="FB256" s="23"/>
    </row>
    <row r="257">
      <c r="A257" s="97"/>
      <c r="B257" s="97"/>
      <c r="C257" s="97"/>
      <c r="D257" s="12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  <c r="EF257" s="23"/>
      <c r="EG257" s="23"/>
      <c r="EH257" s="23"/>
      <c r="EI257" s="23"/>
      <c r="EJ257" s="23"/>
      <c r="EK257" s="23"/>
      <c r="EL257" s="23"/>
      <c r="EM257" s="23"/>
      <c r="EN257" s="23"/>
      <c r="EO257" s="23"/>
      <c r="EP257" s="23"/>
      <c r="EQ257" s="23"/>
      <c r="ER257" s="23"/>
      <c r="ES257" s="23"/>
      <c r="ET257" s="23"/>
      <c r="EU257" s="23"/>
      <c r="EV257" s="23"/>
      <c r="EW257" s="23"/>
      <c r="EX257" s="23"/>
      <c r="EY257" s="23"/>
      <c r="EZ257" s="23"/>
      <c r="FA257" s="23"/>
      <c r="FB257" s="23"/>
    </row>
    <row r="258">
      <c r="A258" s="97"/>
      <c r="B258" s="97"/>
      <c r="C258" s="97"/>
      <c r="D258" s="12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  <c r="EX258" s="23"/>
      <c r="EY258" s="23"/>
      <c r="EZ258" s="23"/>
      <c r="FA258" s="23"/>
      <c r="FB258" s="23"/>
    </row>
    <row r="259">
      <c r="A259" s="97"/>
      <c r="B259" s="97"/>
      <c r="C259" s="97"/>
      <c r="D259" s="12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  <c r="EC259" s="23"/>
      <c r="ED259" s="23"/>
      <c r="EE259" s="23"/>
      <c r="EF259" s="23"/>
      <c r="EG259" s="23"/>
      <c r="EH259" s="23"/>
      <c r="EI259" s="23"/>
      <c r="EJ259" s="23"/>
      <c r="EK259" s="23"/>
      <c r="EL259" s="23"/>
      <c r="EM259" s="23"/>
      <c r="EN259" s="23"/>
      <c r="EO259" s="23"/>
      <c r="EP259" s="23"/>
      <c r="EQ259" s="23"/>
      <c r="ER259" s="23"/>
      <c r="ES259" s="23"/>
      <c r="ET259" s="23"/>
      <c r="EU259" s="23"/>
      <c r="EV259" s="23"/>
      <c r="EW259" s="23"/>
      <c r="EX259" s="23"/>
      <c r="EY259" s="23"/>
      <c r="EZ259" s="23"/>
      <c r="FA259" s="23"/>
      <c r="FB259" s="23"/>
    </row>
    <row r="260">
      <c r="A260" s="97"/>
      <c r="B260" s="97"/>
      <c r="C260" s="97"/>
      <c r="D260" s="12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  <c r="DT260" s="23"/>
      <c r="DU260" s="23"/>
      <c r="DV260" s="23"/>
      <c r="DW260" s="23"/>
      <c r="DX260" s="23"/>
      <c r="DY260" s="23"/>
      <c r="DZ260" s="23"/>
      <c r="EA260" s="23"/>
      <c r="EB260" s="23"/>
      <c r="EC260" s="23"/>
      <c r="ED260" s="23"/>
      <c r="EE260" s="23"/>
      <c r="EF260" s="23"/>
      <c r="EG260" s="23"/>
      <c r="EH260" s="23"/>
      <c r="EI260" s="23"/>
      <c r="EJ260" s="23"/>
      <c r="EK260" s="23"/>
      <c r="EL260" s="23"/>
      <c r="EM260" s="23"/>
      <c r="EN260" s="23"/>
      <c r="EO260" s="23"/>
      <c r="EP260" s="23"/>
      <c r="EQ260" s="23"/>
      <c r="ER260" s="23"/>
      <c r="ES260" s="23"/>
      <c r="ET260" s="23"/>
      <c r="EU260" s="23"/>
      <c r="EV260" s="23"/>
      <c r="EW260" s="23"/>
      <c r="EX260" s="23"/>
      <c r="EY260" s="23"/>
      <c r="EZ260" s="23"/>
      <c r="FA260" s="23"/>
      <c r="FB260" s="23"/>
    </row>
    <row r="261">
      <c r="A261" s="97"/>
      <c r="B261" s="97"/>
      <c r="C261" s="97"/>
      <c r="D261" s="12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  <c r="DQ261" s="23"/>
      <c r="DR261" s="23"/>
      <c r="DS261" s="23"/>
      <c r="DT261" s="23"/>
      <c r="DU261" s="23"/>
      <c r="DV261" s="23"/>
      <c r="DW261" s="23"/>
      <c r="DX261" s="23"/>
      <c r="DY261" s="23"/>
      <c r="DZ261" s="23"/>
      <c r="EA261" s="23"/>
      <c r="EB261" s="23"/>
      <c r="EC261" s="23"/>
      <c r="ED261" s="23"/>
      <c r="EE261" s="23"/>
      <c r="EF261" s="23"/>
      <c r="EG261" s="23"/>
      <c r="EH261" s="23"/>
      <c r="EI261" s="23"/>
      <c r="EJ261" s="23"/>
      <c r="EK261" s="23"/>
      <c r="EL261" s="23"/>
      <c r="EM261" s="23"/>
      <c r="EN261" s="23"/>
      <c r="EO261" s="23"/>
      <c r="EP261" s="23"/>
      <c r="EQ261" s="23"/>
      <c r="ER261" s="23"/>
      <c r="ES261" s="23"/>
      <c r="ET261" s="23"/>
      <c r="EU261" s="23"/>
      <c r="EV261" s="23"/>
      <c r="EW261" s="23"/>
      <c r="EX261" s="23"/>
      <c r="EY261" s="23"/>
      <c r="EZ261" s="23"/>
      <c r="FA261" s="23"/>
      <c r="FB261" s="23"/>
    </row>
    <row r="262">
      <c r="A262" s="97"/>
      <c r="B262" s="97"/>
      <c r="C262" s="97"/>
      <c r="D262" s="12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  <c r="EF262" s="23"/>
      <c r="EG262" s="23"/>
      <c r="EH262" s="23"/>
      <c r="EI262" s="23"/>
      <c r="EJ262" s="23"/>
      <c r="EK262" s="23"/>
      <c r="EL262" s="23"/>
      <c r="EM262" s="23"/>
      <c r="EN262" s="23"/>
      <c r="EO262" s="23"/>
      <c r="EP262" s="23"/>
      <c r="EQ262" s="23"/>
      <c r="ER262" s="23"/>
      <c r="ES262" s="23"/>
      <c r="ET262" s="23"/>
      <c r="EU262" s="23"/>
      <c r="EV262" s="23"/>
      <c r="EW262" s="23"/>
      <c r="EX262" s="23"/>
      <c r="EY262" s="23"/>
      <c r="EZ262" s="23"/>
      <c r="FA262" s="23"/>
      <c r="FB262" s="23"/>
    </row>
    <row r="263">
      <c r="A263" s="97"/>
      <c r="B263" s="97"/>
      <c r="C263" s="97"/>
      <c r="D263" s="12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23"/>
      <c r="DX263" s="23"/>
      <c r="DY263" s="23"/>
      <c r="DZ263" s="23"/>
      <c r="EA263" s="23"/>
      <c r="EB263" s="23"/>
      <c r="EC263" s="23"/>
      <c r="ED263" s="23"/>
      <c r="EE263" s="23"/>
      <c r="EF263" s="23"/>
      <c r="EG263" s="23"/>
      <c r="EH263" s="23"/>
      <c r="EI263" s="23"/>
      <c r="EJ263" s="23"/>
      <c r="EK263" s="23"/>
      <c r="EL263" s="23"/>
      <c r="EM263" s="23"/>
      <c r="EN263" s="23"/>
      <c r="EO263" s="23"/>
      <c r="EP263" s="23"/>
      <c r="EQ263" s="23"/>
      <c r="ER263" s="23"/>
      <c r="ES263" s="23"/>
      <c r="ET263" s="23"/>
      <c r="EU263" s="23"/>
      <c r="EV263" s="23"/>
      <c r="EW263" s="23"/>
      <c r="EX263" s="23"/>
      <c r="EY263" s="23"/>
      <c r="EZ263" s="23"/>
      <c r="FA263" s="23"/>
      <c r="FB263" s="23"/>
    </row>
    <row r="264">
      <c r="A264" s="97"/>
      <c r="B264" s="97"/>
      <c r="C264" s="97"/>
      <c r="D264" s="12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  <c r="EX264" s="23"/>
      <c r="EY264" s="23"/>
      <c r="EZ264" s="23"/>
      <c r="FA264" s="23"/>
      <c r="FB264" s="23"/>
    </row>
    <row r="265">
      <c r="A265" s="97"/>
      <c r="B265" s="97"/>
      <c r="C265" s="97"/>
      <c r="D265" s="12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</row>
    <row r="266">
      <c r="A266" s="97"/>
      <c r="B266" s="97"/>
      <c r="C266" s="97"/>
      <c r="D266" s="12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  <c r="EX266" s="23"/>
      <c r="EY266" s="23"/>
      <c r="EZ266" s="23"/>
      <c r="FA266" s="23"/>
      <c r="FB266" s="23"/>
    </row>
    <row r="267">
      <c r="A267" s="97"/>
      <c r="B267" s="97"/>
      <c r="C267" s="97"/>
      <c r="D267" s="12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  <c r="EC267" s="23"/>
      <c r="ED267" s="23"/>
      <c r="EE267" s="23"/>
      <c r="EF267" s="23"/>
      <c r="EG267" s="23"/>
      <c r="EH267" s="23"/>
      <c r="EI267" s="23"/>
      <c r="EJ267" s="23"/>
      <c r="EK267" s="23"/>
      <c r="EL267" s="23"/>
      <c r="EM267" s="23"/>
      <c r="EN267" s="23"/>
      <c r="EO267" s="23"/>
      <c r="EP267" s="23"/>
      <c r="EQ267" s="23"/>
      <c r="ER267" s="23"/>
      <c r="ES267" s="23"/>
      <c r="ET267" s="23"/>
      <c r="EU267" s="23"/>
      <c r="EV267" s="23"/>
      <c r="EW267" s="23"/>
      <c r="EX267" s="23"/>
      <c r="EY267" s="23"/>
      <c r="EZ267" s="23"/>
      <c r="FA267" s="23"/>
      <c r="FB267" s="23"/>
    </row>
    <row r="268">
      <c r="A268" s="97"/>
      <c r="B268" s="97"/>
      <c r="C268" s="97"/>
      <c r="D268" s="12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  <c r="EF268" s="23"/>
      <c r="EG268" s="23"/>
      <c r="EH268" s="23"/>
      <c r="EI268" s="23"/>
      <c r="EJ268" s="23"/>
      <c r="EK268" s="23"/>
      <c r="EL268" s="23"/>
      <c r="EM268" s="23"/>
      <c r="EN268" s="23"/>
      <c r="EO268" s="23"/>
      <c r="EP268" s="23"/>
      <c r="EQ268" s="23"/>
      <c r="ER268" s="23"/>
      <c r="ES268" s="23"/>
      <c r="ET268" s="23"/>
      <c r="EU268" s="23"/>
      <c r="EV268" s="23"/>
      <c r="EW268" s="23"/>
      <c r="EX268" s="23"/>
      <c r="EY268" s="23"/>
      <c r="EZ268" s="23"/>
      <c r="FA268" s="23"/>
      <c r="FB268" s="23"/>
    </row>
    <row r="269">
      <c r="A269" s="97"/>
      <c r="B269" s="97"/>
      <c r="C269" s="97"/>
      <c r="D269" s="12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  <c r="EF269" s="23"/>
      <c r="EG269" s="23"/>
      <c r="EH269" s="23"/>
      <c r="EI269" s="23"/>
      <c r="EJ269" s="23"/>
      <c r="EK269" s="23"/>
      <c r="EL269" s="23"/>
      <c r="EM269" s="23"/>
      <c r="EN269" s="23"/>
      <c r="EO269" s="23"/>
      <c r="EP269" s="23"/>
      <c r="EQ269" s="23"/>
      <c r="ER269" s="23"/>
      <c r="ES269" s="23"/>
      <c r="ET269" s="23"/>
      <c r="EU269" s="23"/>
      <c r="EV269" s="23"/>
      <c r="EW269" s="23"/>
      <c r="EX269" s="23"/>
      <c r="EY269" s="23"/>
      <c r="EZ269" s="23"/>
      <c r="FA269" s="23"/>
      <c r="FB269" s="23"/>
    </row>
    <row r="270">
      <c r="A270" s="97"/>
      <c r="B270" s="97"/>
      <c r="C270" s="97"/>
      <c r="D270" s="12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23"/>
      <c r="EU270" s="23"/>
      <c r="EV270" s="23"/>
      <c r="EW270" s="23"/>
      <c r="EX270" s="23"/>
      <c r="EY270" s="23"/>
      <c r="EZ270" s="23"/>
      <c r="FA270" s="23"/>
      <c r="FB270" s="23"/>
    </row>
    <row r="271">
      <c r="A271" s="97"/>
      <c r="B271" s="97"/>
      <c r="C271" s="97"/>
      <c r="D271" s="12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  <c r="DT271" s="23"/>
      <c r="DU271" s="23"/>
      <c r="DV271" s="23"/>
      <c r="DW271" s="23"/>
      <c r="DX271" s="23"/>
      <c r="DY271" s="23"/>
      <c r="DZ271" s="23"/>
      <c r="EA271" s="23"/>
      <c r="EB271" s="23"/>
      <c r="EC271" s="23"/>
      <c r="ED271" s="23"/>
      <c r="EE271" s="23"/>
      <c r="EF271" s="23"/>
      <c r="EG271" s="23"/>
      <c r="EH271" s="23"/>
      <c r="EI271" s="23"/>
      <c r="EJ271" s="23"/>
      <c r="EK271" s="23"/>
      <c r="EL271" s="23"/>
      <c r="EM271" s="23"/>
      <c r="EN271" s="23"/>
      <c r="EO271" s="23"/>
      <c r="EP271" s="23"/>
      <c r="EQ271" s="23"/>
      <c r="ER271" s="23"/>
      <c r="ES271" s="23"/>
      <c r="ET271" s="23"/>
      <c r="EU271" s="23"/>
      <c r="EV271" s="23"/>
      <c r="EW271" s="23"/>
      <c r="EX271" s="23"/>
      <c r="EY271" s="23"/>
      <c r="EZ271" s="23"/>
      <c r="FA271" s="23"/>
      <c r="FB271" s="23"/>
    </row>
    <row r="272">
      <c r="A272" s="97"/>
      <c r="B272" s="97"/>
      <c r="C272" s="97"/>
      <c r="D272" s="12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  <c r="EI272" s="23"/>
      <c r="EJ272" s="23"/>
      <c r="EK272" s="23"/>
      <c r="EL272" s="23"/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  <c r="EX272" s="23"/>
      <c r="EY272" s="23"/>
      <c r="EZ272" s="23"/>
      <c r="FA272" s="23"/>
      <c r="FB272" s="23"/>
    </row>
    <row r="273">
      <c r="A273" s="97"/>
      <c r="B273" s="97"/>
      <c r="C273" s="97"/>
      <c r="D273" s="12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  <c r="EC273" s="23"/>
      <c r="ED273" s="23"/>
      <c r="EE273" s="23"/>
      <c r="EF273" s="23"/>
      <c r="EG273" s="23"/>
      <c r="EH273" s="23"/>
      <c r="EI273" s="23"/>
      <c r="EJ273" s="23"/>
      <c r="EK273" s="23"/>
      <c r="EL273" s="23"/>
      <c r="EM273" s="23"/>
      <c r="EN273" s="23"/>
      <c r="EO273" s="23"/>
      <c r="EP273" s="23"/>
      <c r="EQ273" s="23"/>
      <c r="ER273" s="23"/>
      <c r="ES273" s="23"/>
      <c r="ET273" s="23"/>
      <c r="EU273" s="23"/>
      <c r="EV273" s="23"/>
      <c r="EW273" s="23"/>
      <c r="EX273" s="23"/>
      <c r="EY273" s="23"/>
      <c r="EZ273" s="23"/>
      <c r="FA273" s="23"/>
      <c r="FB273" s="23"/>
    </row>
    <row r="274">
      <c r="A274" s="97"/>
      <c r="B274" s="97"/>
      <c r="C274" s="97"/>
      <c r="D274" s="12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  <c r="DT274" s="23"/>
      <c r="DU274" s="23"/>
      <c r="DV274" s="23"/>
      <c r="DW274" s="23"/>
      <c r="DX274" s="23"/>
      <c r="DY274" s="23"/>
      <c r="DZ274" s="23"/>
      <c r="EA274" s="23"/>
      <c r="EB274" s="23"/>
      <c r="EC274" s="23"/>
      <c r="ED274" s="23"/>
      <c r="EE274" s="23"/>
      <c r="EF274" s="23"/>
      <c r="EG274" s="23"/>
      <c r="EH274" s="23"/>
      <c r="EI274" s="23"/>
      <c r="EJ274" s="23"/>
      <c r="EK274" s="23"/>
      <c r="EL274" s="23"/>
      <c r="EM274" s="23"/>
      <c r="EN274" s="23"/>
      <c r="EO274" s="23"/>
      <c r="EP274" s="23"/>
      <c r="EQ274" s="23"/>
      <c r="ER274" s="23"/>
      <c r="ES274" s="23"/>
      <c r="ET274" s="23"/>
      <c r="EU274" s="23"/>
      <c r="EV274" s="23"/>
      <c r="EW274" s="23"/>
      <c r="EX274" s="23"/>
      <c r="EY274" s="23"/>
      <c r="EZ274" s="23"/>
      <c r="FA274" s="23"/>
      <c r="FB274" s="23"/>
    </row>
    <row r="275">
      <c r="A275" s="97"/>
      <c r="B275" s="97"/>
      <c r="C275" s="97"/>
      <c r="D275" s="12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  <c r="EX275" s="23"/>
      <c r="EY275" s="23"/>
      <c r="EZ275" s="23"/>
      <c r="FA275" s="23"/>
      <c r="FB275" s="23"/>
    </row>
    <row r="276">
      <c r="A276" s="97"/>
      <c r="B276" s="97"/>
      <c r="C276" s="97"/>
      <c r="D276" s="12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  <c r="EX276" s="23"/>
      <c r="EY276" s="23"/>
      <c r="EZ276" s="23"/>
      <c r="FA276" s="23"/>
      <c r="FB276" s="23"/>
    </row>
    <row r="277">
      <c r="A277" s="97"/>
      <c r="B277" s="97"/>
      <c r="C277" s="97"/>
      <c r="D277" s="12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  <c r="EC277" s="23"/>
      <c r="ED277" s="23"/>
      <c r="EE277" s="23"/>
      <c r="EF277" s="23"/>
      <c r="EG277" s="23"/>
      <c r="EH277" s="23"/>
      <c r="EI277" s="23"/>
      <c r="EJ277" s="23"/>
      <c r="EK277" s="23"/>
      <c r="EL277" s="23"/>
      <c r="EM277" s="23"/>
      <c r="EN277" s="23"/>
      <c r="EO277" s="23"/>
      <c r="EP277" s="23"/>
      <c r="EQ277" s="23"/>
      <c r="ER277" s="23"/>
      <c r="ES277" s="23"/>
      <c r="ET277" s="23"/>
      <c r="EU277" s="23"/>
      <c r="EV277" s="23"/>
      <c r="EW277" s="23"/>
      <c r="EX277" s="23"/>
      <c r="EY277" s="23"/>
      <c r="EZ277" s="23"/>
      <c r="FA277" s="23"/>
      <c r="FB277" s="23"/>
    </row>
    <row r="278">
      <c r="A278" s="97"/>
      <c r="B278" s="97"/>
      <c r="C278" s="97"/>
      <c r="D278" s="12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</row>
    <row r="279">
      <c r="A279" s="97"/>
      <c r="B279" s="97"/>
      <c r="C279" s="97"/>
      <c r="D279" s="12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  <c r="EI279" s="23"/>
      <c r="EJ279" s="23"/>
      <c r="EK279" s="23"/>
      <c r="EL279" s="23"/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  <c r="EX279" s="23"/>
      <c r="EY279" s="23"/>
      <c r="EZ279" s="23"/>
      <c r="FA279" s="23"/>
      <c r="FB279" s="23"/>
    </row>
    <row r="280">
      <c r="A280" s="97"/>
      <c r="B280" s="97"/>
      <c r="C280" s="97"/>
      <c r="D280" s="12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  <c r="DT280" s="23"/>
      <c r="DU280" s="23"/>
      <c r="DV280" s="23"/>
      <c r="DW280" s="23"/>
      <c r="DX280" s="23"/>
      <c r="DY280" s="23"/>
      <c r="DZ280" s="23"/>
      <c r="EA280" s="23"/>
      <c r="EB280" s="23"/>
      <c r="EC280" s="23"/>
      <c r="ED280" s="23"/>
      <c r="EE280" s="23"/>
      <c r="EF280" s="23"/>
      <c r="EG280" s="23"/>
      <c r="EH280" s="23"/>
      <c r="EI280" s="23"/>
      <c r="EJ280" s="23"/>
      <c r="EK280" s="23"/>
      <c r="EL280" s="23"/>
      <c r="EM280" s="23"/>
      <c r="EN280" s="23"/>
      <c r="EO280" s="23"/>
      <c r="EP280" s="23"/>
      <c r="EQ280" s="23"/>
      <c r="ER280" s="23"/>
      <c r="ES280" s="23"/>
      <c r="ET280" s="23"/>
      <c r="EU280" s="23"/>
      <c r="EV280" s="23"/>
      <c r="EW280" s="23"/>
      <c r="EX280" s="23"/>
      <c r="EY280" s="23"/>
      <c r="EZ280" s="23"/>
      <c r="FA280" s="23"/>
      <c r="FB280" s="23"/>
    </row>
    <row r="281">
      <c r="A281" s="97"/>
      <c r="B281" s="97"/>
      <c r="C281" s="97"/>
      <c r="D281" s="12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  <c r="DT281" s="23"/>
      <c r="DU281" s="23"/>
      <c r="DV281" s="23"/>
      <c r="DW281" s="23"/>
      <c r="DX281" s="23"/>
      <c r="DY281" s="23"/>
      <c r="DZ281" s="23"/>
      <c r="EA281" s="23"/>
      <c r="EB281" s="23"/>
      <c r="EC281" s="23"/>
      <c r="ED281" s="23"/>
      <c r="EE281" s="23"/>
      <c r="EF281" s="23"/>
      <c r="EG281" s="23"/>
      <c r="EH281" s="23"/>
      <c r="EI281" s="23"/>
      <c r="EJ281" s="23"/>
      <c r="EK281" s="23"/>
      <c r="EL281" s="23"/>
      <c r="EM281" s="23"/>
      <c r="EN281" s="23"/>
      <c r="EO281" s="23"/>
      <c r="EP281" s="23"/>
      <c r="EQ281" s="23"/>
      <c r="ER281" s="23"/>
      <c r="ES281" s="23"/>
      <c r="ET281" s="23"/>
      <c r="EU281" s="23"/>
      <c r="EV281" s="23"/>
      <c r="EW281" s="23"/>
      <c r="EX281" s="23"/>
      <c r="EY281" s="23"/>
      <c r="EZ281" s="23"/>
      <c r="FA281" s="23"/>
      <c r="FB281" s="23"/>
    </row>
    <row r="282">
      <c r="A282" s="97"/>
      <c r="B282" s="97"/>
      <c r="C282" s="97"/>
      <c r="D282" s="12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  <c r="EC282" s="23"/>
      <c r="ED282" s="23"/>
      <c r="EE282" s="23"/>
      <c r="EF282" s="23"/>
      <c r="EG282" s="23"/>
      <c r="EH282" s="23"/>
      <c r="EI282" s="23"/>
      <c r="EJ282" s="23"/>
      <c r="EK282" s="23"/>
      <c r="EL282" s="23"/>
      <c r="EM282" s="23"/>
      <c r="EN282" s="23"/>
      <c r="EO282" s="23"/>
      <c r="EP282" s="23"/>
      <c r="EQ282" s="23"/>
      <c r="ER282" s="23"/>
      <c r="ES282" s="23"/>
      <c r="ET282" s="23"/>
      <c r="EU282" s="23"/>
      <c r="EV282" s="23"/>
      <c r="EW282" s="23"/>
      <c r="EX282" s="23"/>
      <c r="EY282" s="23"/>
      <c r="EZ282" s="23"/>
      <c r="FA282" s="23"/>
      <c r="FB282" s="23"/>
    </row>
    <row r="283">
      <c r="A283" s="97"/>
      <c r="B283" s="97"/>
      <c r="C283" s="97"/>
      <c r="D283" s="12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  <c r="DT283" s="23"/>
      <c r="DU283" s="23"/>
      <c r="DV283" s="23"/>
      <c r="DW283" s="23"/>
      <c r="DX283" s="23"/>
      <c r="DY283" s="23"/>
      <c r="DZ283" s="23"/>
      <c r="EA283" s="23"/>
      <c r="EB283" s="23"/>
      <c r="EC283" s="23"/>
      <c r="ED283" s="23"/>
      <c r="EE283" s="23"/>
      <c r="EF283" s="23"/>
      <c r="EG283" s="23"/>
      <c r="EH283" s="23"/>
      <c r="EI283" s="23"/>
      <c r="EJ283" s="23"/>
      <c r="EK283" s="23"/>
      <c r="EL283" s="23"/>
      <c r="EM283" s="23"/>
      <c r="EN283" s="23"/>
      <c r="EO283" s="23"/>
      <c r="EP283" s="23"/>
      <c r="EQ283" s="23"/>
      <c r="ER283" s="23"/>
      <c r="ES283" s="23"/>
      <c r="ET283" s="23"/>
      <c r="EU283" s="23"/>
      <c r="EV283" s="23"/>
      <c r="EW283" s="23"/>
      <c r="EX283" s="23"/>
      <c r="EY283" s="23"/>
      <c r="EZ283" s="23"/>
      <c r="FA283" s="23"/>
      <c r="FB283" s="23"/>
    </row>
    <row r="284">
      <c r="A284" s="97"/>
      <c r="B284" s="97"/>
      <c r="C284" s="97"/>
      <c r="D284" s="12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3"/>
      <c r="DW284" s="23"/>
      <c r="DX284" s="23"/>
      <c r="DY284" s="23"/>
      <c r="DZ284" s="23"/>
      <c r="EA284" s="23"/>
      <c r="EB284" s="23"/>
      <c r="EC284" s="23"/>
      <c r="ED284" s="23"/>
      <c r="EE284" s="23"/>
      <c r="EF284" s="23"/>
      <c r="EG284" s="23"/>
      <c r="EH284" s="23"/>
      <c r="EI284" s="23"/>
      <c r="EJ284" s="23"/>
      <c r="EK284" s="23"/>
      <c r="EL284" s="23"/>
      <c r="EM284" s="23"/>
      <c r="EN284" s="23"/>
      <c r="EO284" s="23"/>
      <c r="EP284" s="23"/>
      <c r="EQ284" s="23"/>
      <c r="ER284" s="23"/>
      <c r="ES284" s="23"/>
      <c r="ET284" s="23"/>
      <c r="EU284" s="23"/>
      <c r="EV284" s="23"/>
      <c r="EW284" s="23"/>
      <c r="EX284" s="23"/>
      <c r="EY284" s="23"/>
      <c r="EZ284" s="23"/>
      <c r="FA284" s="23"/>
      <c r="FB284" s="23"/>
    </row>
    <row r="285">
      <c r="A285" s="97"/>
      <c r="B285" s="97"/>
      <c r="C285" s="97"/>
      <c r="D285" s="12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  <c r="EC285" s="23"/>
      <c r="ED285" s="23"/>
      <c r="EE285" s="23"/>
      <c r="EF285" s="23"/>
      <c r="EG285" s="23"/>
      <c r="EH285" s="23"/>
      <c r="EI285" s="23"/>
      <c r="EJ285" s="23"/>
      <c r="EK285" s="23"/>
      <c r="EL285" s="23"/>
      <c r="EM285" s="23"/>
      <c r="EN285" s="23"/>
      <c r="EO285" s="23"/>
      <c r="EP285" s="23"/>
      <c r="EQ285" s="23"/>
      <c r="ER285" s="23"/>
      <c r="ES285" s="23"/>
      <c r="ET285" s="23"/>
      <c r="EU285" s="23"/>
      <c r="EV285" s="23"/>
      <c r="EW285" s="23"/>
      <c r="EX285" s="23"/>
      <c r="EY285" s="23"/>
      <c r="EZ285" s="23"/>
      <c r="FA285" s="23"/>
      <c r="FB285" s="23"/>
    </row>
    <row r="286">
      <c r="A286" s="97"/>
      <c r="B286" s="97"/>
      <c r="C286" s="97"/>
      <c r="D286" s="12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  <c r="EC286" s="23"/>
      <c r="ED286" s="23"/>
      <c r="EE286" s="23"/>
      <c r="EF286" s="23"/>
      <c r="EG286" s="23"/>
      <c r="EH286" s="23"/>
      <c r="EI286" s="23"/>
      <c r="EJ286" s="23"/>
      <c r="EK286" s="23"/>
      <c r="EL286" s="23"/>
      <c r="EM286" s="23"/>
      <c r="EN286" s="23"/>
      <c r="EO286" s="23"/>
      <c r="EP286" s="23"/>
      <c r="EQ286" s="23"/>
      <c r="ER286" s="23"/>
      <c r="ES286" s="23"/>
      <c r="ET286" s="23"/>
      <c r="EU286" s="23"/>
      <c r="EV286" s="23"/>
      <c r="EW286" s="23"/>
      <c r="EX286" s="23"/>
      <c r="EY286" s="23"/>
      <c r="EZ286" s="23"/>
      <c r="FA286" s="23"/>
      <c r="FB286" s="23"/>
    </row>
    <row r="287">
      <c r="A287" s="97"/>
      <c r="B287" s="97"/>
      <c r="C287" s="97"/>
      <c r="D287" s="12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3"/>
      <c r="DW287" s="23"/>
      <c r="DX287" s="23"/>
      <c r="DY287" s="23"/>
      <c r="DZ287" s="23"/>
      <c r="EA287" s="23"/>
      <c r="EB287" s="23"/>
      <c r="EC287" s="23"/>
      <c r="ED287" s="23"/>
      <c r="EE287" s="23"/>
      <c r="EF287" s="23"/>
      <c r="EG287" s="23"/>
      <c r="EH287" s="23"/>
      <c r="EI287" s="23"/>
      <c r="EJ287" s="23"/>
      <c r="EK287" s="23"/>
      <c r="EL287" s="23"/>
      <c r="EM287" s="23"/>
      <c r="EN287" s="23"/>
      <c r="EO287" s="23"/>
      <c r="EP287" s="23"/>
      <c r="EQ287" s="23"/>
      <c r="ER287" s="23"/>
      <c r="ES287" s="23"/>
      <c r="ET287" s="23"/>
      <c r="EU287" s="23"/>
      <c r="EV287" s="23"/>
      <c r="EW287" s="23"/>
      <c r="EX287" s="23"/>
      <c r="EY287" s="23"/>
      <c r="EZ287" s="23"/>
      <c r="FA287" s="23"/>
      <c r="FB287" s="23"/>
    </row>
    <row r="288">
      <c r="A288" s="97"/>
      <c r="B288" s="97"/>
      <c r="C288" s="97"/>
      <c r="D288" s="12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  <c r="DT288" s="23"/>
      <c r="DU288" s="23"/>
      <c r="DV288" s="23"/>
      <c r="DW288" s="23"/>
      <c r="DX288" s="23"/>
      <c r="DY288" s="23"/>
      <c r="DZ288" s="23"/>
      <c r="EA288" s="23"/>
      <c r="EB288" s="23"/>
      <c r="EC288" s="23"/>
      <c r="ED288" s="23"/>
      <c r="EE288" s="23"/>
      <c r="EF288" s="23"/>
      <c r="EG288" s="23"/>
      <c r="EH288" s="23"/>
      <c r="EI288" s="23"/>
      <c r="EJ288" s="23"/>
      <c r="EK288" s="23"/>
      <c r="EL288" s="23"/>
      <c r="EM288" s="23"/>
      <c r="EN288" s="23"/>
      <c r="EO288" s="23"/>
      <c r="EP288" s="23"/>
      <c r="EQ288" s="23"/>
      <c r="ER288" s="23"/>
      <c r="ES288" s="23"/>
      <c r="ET288" s="23"/>
      <c r="EU288" s="23"/>
      <c r="EV288" s="23"/>
      <c r="EW288" s="23"/>
      <c r="EX288" s="23"/>
      <c r="EY288" s="23"/>
      <c r="EZ288" s="23"/>
      <c r="FA288" s="23"/>
      <c r="FB288" s="23"/>
    </row>
    <row r="289">
      <c r="A289" s="97"/>
      <c r="B289" s="97"/>
      <c r="C289" s="97"/>
      <c r="D289" s="12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  <c r="EC289" s="23"/>
      <c r="ED289" s="23"/>
      <c r="EE289" s="23"/>
      <c r="EF289" s="23"/>
      <c r="EG289" s="23"/>
      <c r="EH289" s="23"/>
      <c r="EI289" s="23"/>
      <c r="EJ289" s="23"/>
      <c r="EK289" s="23"/>
      <c r="EL289" s="23"/>
      <c r="EM289" s="23"/>
      <c r="EN289" s="23"/>
      <c r="EO289" s="23"/>
      <c r="EP289" s="23"/>
      <c r="EQ289" s="23"/>
      <c r="ER289" s="23"/>
      <c r="ES289" s="23"/>
      <c r="ET289" s="23"/>
      <c r="EU289" s="23"/>
      <c r="EV289" s="23"/>
      <c r="EW289" s="23"/>
      <c r="EX289" s="23"/>
      <c r="EY289" s="23"/>
      <c r="EZ289" s="23"/>
      <c r="FA289" s="23"/>
      <c r="FB289" s="23"/>
    </row>
    <row r="290">
      <c r="A290" s="97"/>
      <c r="B290" s="97"/>
      <c r="C290" s="97"/>
      <c r="D290" s="12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  <c r="DT290" s="23"/>
      <c r="DU290" s="23"/>
      <c r="DV290" s="23"/>
      <c r="DW290" s="23"/>
      <c r="DX290" s="23"/>
      <c r="DY290" s="23"/>
      <c r="DZ290" s="23"/>
      <c r="EA290" s="23"/>
      <c r="EB290" s="23"/>
      <c r="EC290" s="23"/>
      <c r="ED290" s="23"/>
      <c r="EE290" s="23"/>
      <c r="EF290" s="23"/>
      <c r="EG290" s="23"/>
      <c r="EH290" s="23"/>
      <c r="EI290" s="23"/>
      <c r="EJ290" s="23"/>
      <c r="EK290" s="23"/>
      <c r="EL290" s="23"/>
      <c r="EM290" s="23"/>
      <c r="EN290" s="23"/>
      <c r="EO290" s="23"/>
      <c r="EP290" s="23"/>
      <c r="EQ290" s="23"/>
      <c r="ER290" s="23"/>
      <c r="ES290" s="23"/>
      <c r="ET290" s="23"/>
      <c r="EU290" s="23"/>
      <c r="EV290" s="23"/>
      <c r="EW290" s="23"/>
      <c r="EX290" s="23"/>
      <c r="EY290" s="23"/>
      <c r="EZ290" s="23"/>
      <c r="FA290" s="23"/>
      <c r="FB290" s="23"/>
    </row>
    <row r="291">
      <c r="A291" s="97"/>
      <c r="B291" s="97"/>
      <c r="C291" s="97"/>
      <c r="D291" s="12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23"/>
      <c r="EC291" s="23"/>
      <c r="ED291" s="23"/>
      <c r="EE291" s="23"/>
      <c r="EF291" s="23"/>
      <c r="EG291" s="23"/>
      <c r="EH291" s="23"/>
      <c r="EI291" s="23"/>
      <c r="EJ291" s="23"/>
      <c r="EK291" s="23"/>
      <c r="EL291" s="23"/>
      <c r="EM291" s="23"/>
      <c r="EN291" s="23"/>
      <c r="EO291" s="23"/>
      <c r="EP291" s="23"/>
      <c r="EQ291" s="23"/>
      <c r="ER291" s="23"/>
      <c r="ES291" s="23"/>
      <c r="ET291" s="23"/>
      <c r="EU291" s="23"/>
      <c r="EV291" s="23"/>
      <c r="EW291" s="23"/>
      <c r="EX291" s="23"/>
      <c r="EY291" s="23"/>
      <c r="EZ291" s="23"/>
      <c r="FA291" s="23"/>
      <c r="FB291" s="23"/>
    </row>
    <row r="292">
      <c r="A292" s="97"/>
      <c r="B292" s="97"/>
      <c r="C292" s="97"/>
      <c r="D292" s="12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  <c r="ED292" s="23"/>
      <c r="EE292" s="23"/>
      <c r="EF292" s="23"/>
      <c r="EG292" s="23"/>
      <c r="EH292" s="23"/>
      <c r="EI292" s="23"/>
      <c r="EJ292" s="23"/>
      <c r="EK292" s="23"/>
      <c r="EL292" s="23"/>
      <c r="EM292" s="23"/>
      <c r="EN292" s="23"/>
      <c r="EO292" s="23"/>
      <c r="EP292" s="23"/>
      <c r="EQ292" s="23"/>
      <c r="ER292" s="23"/>
      <c r="ES292" s="23"/>
      <c r="ET292" s="23"/>
      <c r="EU292" s="23"/>
      <c r="EV292" s="23"/>
      <c r="EW292" s="23"/>
      <c r="EX292" s="23"/>
      <c r="EY292" s="23"/>
      <c r="EZ292" s="23"/>
      <c r="FA292" s="23"/>
      <c r="FB292" s="23"/>
    </row>
    <row r="293">
      <c r="A293" s="97"/>
      <c r="B293" s="97"/>
      <c r="C293" s="97"/>
      <c r="D293" s="12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  <c r="EC293" s="23"/>
      <c r="ED293" s="23"/>
      <c r="EE293" s="23"/>
      <c r="EF293" s="23"/>
      <c r="EG293" s="23"/>
      <c r="EH293" s="23"/>
      <c r="EI293" s="23"/>
      <c r="EJ293" s="23"/>
      <c r="EK293" s="23"/>
      <c r="EL293" s="23"/>
      <c r="EM293" s="23"/>
      <c r="EN293" s="23"/>
      <c r="EO293" s="23"/>
      <c r="EP293" s="23"/>
      <c r="EQ293" s="23"/>
      <c r="ER293" s="23"/>
      <c r="ES293" s="23"/>
      <c r="ET293" s="23"/>
      <c r="EU293" s="23"/>
      <c r="EV293" s="23"/>
      <c r="EW293" s="23"/>
      <c r="EX293" s="23"/>
      <c r="EY293" s="23"/>
      <c r="EZ293" s="23"/>
      <c r="FA293" s="23"/>
      <c r="FB293" s="23"/>
    </row>
    <row r="294">
      <c r="A294" s="97"/>
      <c r="B294" s="97"/>
      <c r="C294" s="97"/>
      <c r="D294" s="12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  <c r="EC294" s="23"/>
      <c r="ED294" s="23"/>
      <c r="EE294" s="23"/>
      <c r="EF294" s="23"/>
      <c r="EG294" s="23"/>
      <c r="EH294" s="23"/>
      <c r="EI294" s="23"/>
      <c r="EJ294" s="23"/>
      <c r="EK294" s="23"/>
      <c r="EL294" s="23"/>
      <c r="EM294" s="23"/>
      <c r="EN294" s="23"/>
      <c r="EO294" s="23"/>
      <c r="EP294" s="23"/>
      <c r="EQ294" s="23"/>
      <c r="ER294" s="23"/>
      <c r="ES294" s="23"/>
      <c r="ET294" s="23"/>
      <c r="EU294" s="23"/>
      <c r="EV294" s="23"/>
      <c r="EW294" s="23"/>
      <c r="EX294" s="23"/>
      <c r="EY294" s="23"/>
      <c r="EZ294" s="23"/>
      <c r="FA294" s="23"/>
      <c r="FB294" s="23"/>
    </row>
    <row r="295">
      <c r="A295" s="97"/>
      <c r="B295" s="97"/>
      <c r="C295" s="97"/>
      <c r="D295" s="12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  <c r="ED295" s="23"/>
      <c r="EE295" s="23"/>
      <c r="EF295" s="23"/>
      <c r="EG295" s="23"/>
      <c r="EH295" s="23"/>
      <c r="EI295" s="23"/>
      <c r="EJ295" s="23"/>
      <c r="EK295" s="23"/>
      <c r="EL295" s="23"/>
      <c r="EM295" s="23"/>
      <c r="EN295" s="23"/>
      <c r="EO295" s="23"/>
      <c r="EP295" s="23"/>
      <c r="EQ295" s="23"/>
      <c r="ER295" s="23"/>
      <c r="ES295" s="23"/>
      <c r="ET295" s="23"/>
      <c r="EU295" s="23"/>
      <c r="EV295" s="23"/>
      <c r="EW295" s="23"/>
      <c r="EX295" s="23"/>
      <c r="EY295" s="23"/>
      <c r="EZ295" s="23"/>
      <c r="FA295" s="23"/>
      <c r="FB295" s="23"/>
    </row>
    <row r="296">
      <c r="A296" s="97"/>
      <c r="B296" s="97"/>
      <c r="C296" s="97"/>
      <c r="D296" s="12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  <c r="EC296" s="23"/>
      <c r="ED296" s="23"/>
      <c r="EE296" s="23"/>
      <c r="EF296" s="23"/>
      <c r="EG296" s="23"/>
      <c r="EH296" s="23"/>
      <c r="EI296" s="23"/>
      <c r="EJ296" s="23"/>
      <c r="EK296" s="23"/>
      <c r="EL296" s="23"/>
      <c r="EM296" s="23"/>
      <c r="EN296" s="23"/>
      <c r="EO296" s="23"/>
      <c r="EP296" s="23"/>
      <c r="EQ296" s="23"/>
      <c r="ER296" s="23"/>
      <c r="ES296" s="23"/>
      <c r="ET296" s="23"/>
      <c r="EU296" s="23"/>
      <c r="EV296" s="23"/>
      <c r="EW296" s="23"/>
      <c r="EX296" s="23"/>
      <c r="EY296" s="23"/>
      <c r="EZ296" s="23"/>
      <c r="FA296" s="23"/>
      <c r="FB296" s="23"/>
    </row>
    <row r="297">
      <c r="A297" s="97"/>
      <c r="B297" s="97"/>
      <c r="C297" s="97"/>
      <c r="D297" s="12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  <c r="EC297" s="23"/>
      <c r="ED297" s="23"/>
      <c r="EE297" s="23"/>
      <c r="EF297" s="23"/>
      <c r="EG297" s="23"/>
      <c r="EH297" s="23"/>
      <c r="EI297" s="23"/>
      <c r="EJ297" s="23"/>
      <c r="EK297" s="23"/>
      <c r="EL297" s="23"/>
      <c r="EM297" s="23"/>
      <c r="EN297" s="23"/>
      <c r="EO297" s="23"/>
      <c r="EP297" s="23"/>
      <c r="EQ297" s="23"/>
      <c r="ER297" s="23"/>
      <c r="ES297" s="23"/>
      <c r="ET297" s="23"/>
      <c r="EU297" s="23"/>
      <c r="EV297" s="23"/>
      <c r="EW297" s="23"/>
      <c r="EX297" s="23"/>
      <c r="EY297" s="23"/>
      <c r="EZ297" s="23"/>
      <c r="FA297" s="23"/>
      <c r="FB297" s="23"/>
    </row>
    <row r="298">
      <c r="A298" s="97"/>
      <c r="B298" s="97"/>
      <c r="C298" s="97"/>
      <c r="D298" s="12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  <c r="EC298" s="23"/>
      <c r="ED298" s="23"/>
      <c r="EE298" s="23"/>
      <c r="EF298" s="23"/>
      <c r="EG298" s="23"/>
      <c r="EH298" s="23"/>
      <c r="EI298" s="23"/>
      <c r="EJ298" s="23"/>
      <c r="EK298" s="23"/>
      <c r="EL298" s="23"/>
      <c r="EM298" s="23"/>
      <c r="EN298" s="23"/>
      <c r="EO298" s="23"/>
      <c r="EP298" s="23"/>
      <c r="EQ298" s="23"/>
      <c r="ER298" s="23"/>
      <c r="ES298" s="23"/>
      <c r="ET298" s="23"/>
      <c r="EU298" s="23"/>
      <c r="EV298" s="23"/>
      <c r="EW298" s="23"/>
      <c r="EX298" s="23"/>
      <c r="EY298" s="23"/>
      <c r="EZ298" s="23"/>
      <c r="FA298" s="23"/>
      <c r="FB298" s="23"/>
    </row>
    <row r="299">
      <c r="A299" s="97"/>
      <c r="B299" s="97"/>
      <c r="C299" s="97"/>
      <c r="D299" s="12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  <c r="EC299" s="23"/>
      <c r="ED299" s="23"/>
      <c r="EE299" s="23"/>
      <c r="EF299" s="23"/>
      <c r="EG299" s="23"/>
      <c r="EH299" s="23"/>
      <c r="EI299" s="23"/>
      <c r="EJ299" s="23"/>
      <c r="EK299" s="23"/>
      <c r="EL299" s="23"/>
      <c r="EM299" s="23"/>
      <c r="EN299" s="23"/>
      <c r="EO299" s="23"/>
      <c r="EP299" s="23"/>
      <c r="EQ299" s="23"/>
      <c r="ER299" s="23"/>
      <c r="ES299" s="23"/>
      <c r="ET299" s="23"/>
      <c r="EU299" s="23"/>
      <c r="EV299" s="23"/>
      <c r="EW299" s="23"/>
      <c r="EX299" s="23"/>
      <c r="EY299" s="23"/>
      <c r="EZ299" s="23"/>
      <c r="FA299" s="23"/>
      <c r="FB299" s="23"/>
    </row>
    <row r="300">
      <c r="A300" s="97"/>
      <c r="B300" s="97"/>
      <c r="C300" s="97"/>
      <c r="D300" s="12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  <c r="DT300" s="23"/>
      <c r="DU300" s="23"/>
      <c r="DV300" s="23"/>
      <c r="DW300" s="23"/>
      <c r="DX300" s="23"/>
      <c r="DY300" s="23"/>
      <c r="DZ300" s="23"/>
      <c r="EA300" s="23"/>
      <c r="EB300" s="23"/>
      <c r="EC300" s="23"/>
      <c r="ED300" s="23"/>
      <c r="EE300" s="23"/>
      <c r="EF300" s="23"/>
      <c r="EG300" s="23"/>
      <c r="EH300" s="23"/>
      <c r="EI300" s="23"/>
      <c r="EJ300" s="23"/>
      <c r="EK300" s="23"/>
      <c r="EL300" s="23"/>
      <c r="EM300" s="23"/>
      <c r="EN300" s="23"/>
      <c r="EO300" s="23"/>
      <c r="EP300" s="23"/>
      <c r="EQ300" s="23"/>
      <c r="ER300" s="23"/>
      <c r="ES300" s="23"/>
      <c r="ET300" s="23"/>
      <c r="EU300" s="23"/>
      <c r="EV300" s="23"/>
      <c r="EW300" s="23"/>
      <c r="EX300" s="23"/>
      <c r="EY300" s="23"/>
      <c r="EZ300" s="23"/>
      <c r="FA300" s="23"/>
      <c r="FB300" s="23"/>
    </row>
    <row r="301">
      <c r="A301" s="97"/>
      <c r="B301" s="97"/>
      <c r="C301" s="97"/>
      <c r="D301" s="12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23"/>
      <c r="EY301" s="23"/>
      <c r="EZ301" s="23"/>
      <c r="FA301" s="23"/>
      <c r="FB301" s="23"/>
    </row>
    <row r="302">
      <c r="A302" s="97"/>
      <c r="B302" s="97"/>
      <c r="C302" s="97"/>
      <c r="D302" s="12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  <c r="EX302" s="23"/>
      <c r="EY302" s="23"/>
      <c r="EZ302" s="23"/>
      <c r="FA302" s="23"/>
      <c r="FB302" s="23"/>
    </row>
    <row r="303">
      <c r="A303" s="97"/>
      <c r="B303" s="97"/>
      <c r="C303" s="97"/>
      <c r="D303" s="12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23"/>
      <c r="EY303" s="23"/>
      <c r="EZ303" s="23"/>
      <c r="FA303" s="23"/>
      <c r="FB303" s="23"/>
    </row>
    <row r="304">
      <c r="A304" s="97"/>
      <c r="B304" s="97"/>
      <c r="C304" s="97"/>
      <c r="D304" s="12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  <c r="FB304" s="23"/>
    </row>
    <row r="305">
      <c r="A305" s="97"/>
      <c r="B305" s="97"/>
      <c r="C305" s="97"/>
      <c r="D305" s="12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  <c r="EC305" s="23"/>
      <c r="ED305" s="23"/>
      <c r="EE305" s="23"/>
      <c r="EF305" s="23"/>
      <c r="EG305" s="23"/>
      <c r="EH305" s="23"/>
      <c r="EI305" s="23"/>
      <c r="EJ305" s="23"/>
      <c r="EK305" s="23"/>
      <c r="EL305" s="23"/>
      <c r="EM305" s="23"/>
      <c r="EN305" s="23"/>
      <c r="EO305" s="23"/>
      <c r="EP305" s="23"/>
      <c r="EQ305" s="23"/>
      <c r="ER305" s="23"/>
      <c r="ES305" s="23"/>
      <c r="ET305" s="23"/>
      <c r="EU305" s="23"/>
      <c r="EV305" s="23"/>
      <c r="EW305" s="23"/>
      <c r="EX305" s="23"/>
      <c r="EY305" s="23"/>
      <c r="EZ305" s="23"/>
      <c r="FA305" s="23"/>
      <c r="FB305" s="23"/>
    </row>
    <row r="306">
      <c r="A306" s="97"/>
      <c r="B306" s="97"/>
      <c r="C306" s="97"/>
      <c r="D306" s="12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  <c r="EX306" s="23"/>
      <c r="EY306" s="23"/>
      <c r="EZ306" s="23"/>
      <c r="FA306" s="23"/>
      <c r="FB306" s="23"/>
    </row>
    <row r="307">
      <c r="A307" s="97"/>
      <c r="B307" s="97"/>
      <c r="C307" s="97"/>
      <c r="D307" s="12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  <c r="DT307" s="23"/>
      <c r="DU307" s="23"/>
      <c r="DV307" s="23"/>
      <c r="DW307" s="23"/>
      <c r="DX307" s="23"/>
      <c r="DY307" s="23"/>
      <c r="DZ307" s="23"/>
      <c r="EA307" s="23"/>
      <c r="EB307" s="23"/>
      <c r="EC307" s="23"/>
      <c r="ED307" s="23"/>
      <c r="EE307" s="23"/>
      <c r="EF307" s="23"/>
      <c r="EG307" s="23"/>
      <c r="EH307" s="23"/>
      <c r="EI307" s="23"/>
      <c r="EJ307" s="23"/>
      <c r="EK307" s="23"/>
      <c r="EL307" s="23"/>
      <c r="EM307" s="23"/>
      <c r="EN307" s="23"/>
      <c r="EO307" s="23"/>
      <c r="EP307" s="23"/>
      <c r="EQ307" s="23"/>
      <c r="ER307" s="23"/>
      <c r="ES307" s="23"/>
      <c r="ET307" s="23"/>
      <c r="EU307" s="23"/>
      <c r="EV307" s="23"/>
      <c r="EW307" s="23"/>
      <c r="EX307" s="23"/>
      <c r="EY307" s="23"/>
      <c r="EZ307" s="23"/>
      <c r="FA307" s="23"/>
      <c r="FB307" s="23"/>
    </row>
    <row r="308">
      <c r="A308" s="97"/>
      <c r="B308" s="97"/>
      <c r="C308" s="97"/>
      <c r="D308" s="12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  <c r="EC308" s="23"/>
      <c r="ED308" s="23"/>
      <c r="EE308" s="23"/>
      <c r="EF308" s="23"/>
      <c r="EG308" s="23"/>
      <c r="EH308" s="23"/>
      <c r="EI308" s="23"/>
      <c r="EJ308" s="23"/>
      <c r="EK308" s="23"/>
      <c r="EL308" s="23"/>
      <c r="EM308" s="23"/>
      <c r="EN308" s="23"/>
      <c r="EO308" s="23"/>
      <c r="EP308" s="23"/>
      <c r="EQ308" s="23"/>
      <c r="ER308" s="23"/>
      <c r="ES308" s="23"/>
      <c r="ET308" s="23"/>
      <c r="EU308" s="23"/>
      <c r="EV308" s="23"/>
      <c r="EW308" s="23"/>
      <c r="EX308" s="23"/>
      <c r="EY308" s="23"/>
      <c r="EZ308" s="23"/>
      <c r="FA308" s="23"/>
      <c r="FB308" s="23"/>
    </row>
    <row r="309">
      <c r="A309" s="97"/>
      <c r="B309" s="97"/>
      <c r="C309" s="97"/>
      <c r="D309" s="12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  <c r="DT309" s="23"/>
      <c r="DU309" s="23"/>
      <c r="DV309" s="23"/>
      <c r="DW309" s="23"/>
      <c r="DX309" s="23"/>
      <c r="DY309" s="23"/>
      <c r="DZ309" s="23"/>
      <c r="EA309" s="23"/>
      <c r="EB309" s="23"/>
      <c r="EC309" s="23"/>
      <c r="ED309" s="23"/>
      <c r="EE309" s="23"/>
      <c r="EF309" s="23"/>
      <c r="EG309" s="23"/>
      <c r="EH309" s="23"/>
      <c r="EI309" s="23"/>
      <c r="EJ309" s="23"/>
      <c r="EK309" s="23"/>
      <c r="EL309" s="23"/>
      <c r="EM309" s="23"/>
      <c r="EN309" s="23"/>
      <c r="EO309" s="23"/>
      <c r="EP309" s="23"/>
      <c r="EQ309" s="23"/>
      <c r="ER309" s="23"/>
      <c r="ES309" s="23"/>
      <c r="ET309" s="23"/>
      <c r="EU309" s="23"/>
      <c r="EV309" s="23"/>
      <c r="EW309" s="23"/>
      <c r="EX309" s="23"/>
      <c r="EY309" s="23"/>
      <c r="EZ309" s="23"/>
      <c r="FA309" s="23"/>
      <c r="FB309" s="23"/>
    </row>
    <row r="310">
      <c r="A310" s="97"/>
      <c r="B310" s="97"/>
      <c r="C310" s="97"/>
      <c r="D310" s="12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  <c r="DT310" s="23"/>
      <c r="DU310" s="23"/>
      <c r="DV310" s="23"/>
      <c r="DW310" s="23"/>
      <c r="DX310" s="23"/>
      <c r="DY310" s="23"/>
      <c r="DZ310" s="23"/>
      <c r="EA310" s="23"/>
      <c r="EB310" s="23"/>
      <c r="EC310" s="23"/>
      <c r="ED310" s="23"/>
      <c r="EE310" s="23"/>
      <c r="EF310" s="23"/>
      <c r="EG310" s="23"/>
      <c r="EH310" s="23"/>
      <c r="EI310" s="23"/>
      <c r="EJ310" s="23"/>
      <c r="EK310" s="23"/>
      <c r="EL310" s="23"/>
      <c r="EM310" s="23"/>
      <c r="EN310" s="23"/>
      <c r="EO310" s="23"/>
      <c r="EP310" s="23"/>
      <c r="EQ310" s="23"/>
      <c r="ER310" s="23"/>
      <c r="ES310" s="23"/>
      <c r="ET310" s="23"/>
      <c r="EU310" s="23"/>
      <c r="EV310" s="23"/>
      <c r="EW310" s="23"/>
      <c r="EX310" s="23"/>
      <c r="EY310" s="23"/>
      <c r="EZ310" s="23"/>
      <c r="FA310" s="23"/>
      <c r="FB310" s="23"/>
    </row>
    <row r="311">
      <c r="A311" s="97"/>
      <c r="B311" s="97"/>
      <c r="C311" s="97"/>
      <c r="D311" s="12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  <c r="EC311" s="23"/>
      <c r="ED311" s="23"/>
      <c r="EE311" s="23"/>
      <c r="EF311" s="23"/>
      <c r="EG311" s="23"/>
      <c r="EH311" s="23"/>
      <c r="EI311" s="23"/>
      <c r="EJ311" s="23"/>
      <c r="EK311" s="23"/>
      <c r="EL311" s="23"/>
      <c r="EM311" s="23"/>
      <c r="EN311" s="23"/>
      <c r="EO311" s="23"/>
      <c r="EP311" s="23"/>
      <c r="EQ311" s="23"/>
      <c r="ER311" s="23"/>
      <c r="ES311" s="23"/>
      <c r="ET311" s="23"/>
      <c r="EU311" s="23"/>
      <c r="EV311" s="23"/>
      <c r="EW311" s="23"/>
      <c r="EX311" s="23"/>
      <c r="EY311" s="23"/>
      <c r="EZ311" s="23"/>
      <c r="FA311" s="23"/>
      <c r="FB311" s="23"/>
    </row>
    <row r="312">
      <c r="A312" s="97"/>
      <c r="B312" s="97"/>
      <c r="C312" s="97"/>
      <c r="D312" s="12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  <c r="EC312" s="23"/>
      <c r="ED312" s="23"/>
      <c r="EE312" s="23"/>
      <c r="EF312" s="23"/>
      <c r="EG312" s="23"/>
      <c r="EH312" s="23"/>
      <c r="EI312" s="23"/>
      <c r="EJ312" s="23"/>
      <c r="EK312" s="23"/>
      <c r="EL312" s="23"/>
      <c r="EM312" s="23"/>
      <c r="EN312" s="23"/>
      <c r="EO312" s="23"/>
      <c r="EP312" s="23"/>
      <c r="EQ312" s="23"/>
      <c r="ER312" s="23"/>
      <c r="ES312" s="23"/>
      <c r="ET312" s="23"/>
      <c r="EU312" s="23"/>
      <c r="EV312" s="23"/>
      <c r="EW312" s="23"/>
      <c r="EX312" s="23"/>
      <c r="EY312" s="23"/>
      <c r="EZ312" s="23"/>
      <c r="FA312" s="23"/>
      <c r="FB312" s="23"/>
    </row>
    <row r="313">
      <c r="A313" s="97"/>
      <c r="B313" s="97"/>
      <c r="C313" s="97"/>
      <c r="D313" s="12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  <c r="FB313" s="23"/>
    </row>
    <row r="314">
      <c r="A314" s="97"/>
      <c r="B314" s="97"/>
      <c r="C314" s="97"/>
      <c r="D314" s="12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23"/>
      <c r="EY314" s="23"/>
      <c r="EZ314" s="23"/>
      <c r="FA314" s="23"/>
      <c r="FB314" s="23"/>
    </row>
    <row r="315">
      <c r="A315" s="97"/>
      <c r="B315" s="97"/>
      <c r="C315" s="97"/>
      <c r="D315" s="12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  <c r="EC315" s="23"/>
      <c r="ED315" s="23"/>
      <c r="EE315" s="23"/>
      <c r="EF315" s="23"/>
      <c r="EG315" s="23"/>
      <c r="EH315" s="23"/>
      <c r="EI315" s="23"/>
      <c r="EJ315" s="23"/>
      <c r="EK315" s="23"/>
      <c r="EL315" s="23"/>
      <c r="EM315" s="23"/>
      <c r="EN315" s="23"/>
      <c r="EO315" s="23"/>
      <c r="EP315" s="23"/>
      <c r="EQ315" s="23"/>
      <c r="ER315" s="23"/>
      <c r="ES315" s="23"/>
      <c r="ET315" s="23"/>
      <c r="EU315" s="23"/>
      <c r="EV315" s="23"/>
      <c r="EW315" s="23"/>
      <c r="EX315" s="23"/>
      <c r="EY315" s="23"/>
      <c r="EZ315" s="23"/>
      <c r="FA315" s="23"/>
      <c r="FB315" s="23"/>
    </row>
    <row r="316">
      <c r="A316" s="97"/>
      <c r="B316" s="97"/>
      <c r="C316" s="97"/>
      <c r="D316" s="12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  <c r="EC316" s="23"/>
      <c r="ED316" s="23"/>
      <c r="EE316" s="23"/>
      <c r="EF316" s="23"/>
      <c r="EG316" s="23"/>
      <c r="EH316" s="23"/>
      <c r="EI316" s="23"/>
      <c r="EJ316" s="23"/>
      <c r="EK316" s="23"/>
      <c r="EL316" s="23"/>
      <c r="EM316" s="23"/>
      <c r="EN316" s="23"/>
      <c r="EO316" s="23"/>
      <c r="EP316" s="23"/>
      <c r="EQ316" s="23"/>
      <c r="ER316" s="23"/>
      <c r="ES316" s="23"/>
      <c r="ET316" s="23"/>
      <c r="EU316" s="23"/>
      <c r="EV316" s="23"/>
      <c r="EW316" s="23"/>
      <c r="EX316" s="23"/>
      <c r="EY316" s="23"/>
      <c r="EZ316" s="23"/>
      <c r="FA316" s="23"/>
      <c r="FB316" s="23"/>
    </row>
    <row r="317">
      <c r="A317" s="97"/>
      <c r="B317" s="97"/>
      <c r="C317" s="97"/>
      <c r="D317" s="12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  <c r="DT317" s="23"/>
      <c r="DU317" s="23"/>
      <c r="DV317" s="23"/>
      <c r="DW317" s="23"/>
      <c r="DX317" s="23"/>
      <c r="DY317" s="23"/>
      <c r="DZ317" s="23"/>
      <c r="EA317" s="23"/>
      <c r="EB317" s="23"/>
      <c r="EC317" s="23"/>
      <c r="ED317" s="23"/>
      <c r="EE317" s="23"/>
      <c r="EF317" s="23"/>
      <c r="EG317" s="23"/>
      <c r="EH317" s="23"/>
      <c r="EI317" s="23"/>
      <c r="EJ317" s="23"/>
      <c r="EK317" s="23"/>
      <c r="EL317" s="23"/>
      <c r="EM317" s="23"/>
      <c r="EN317" s="23"/>
      <c r="EO317" s="23"/>
      <c r="EP317" s="23"/>
      <c r="EQ317" s="23"/>
      <c r="ER317" s="23"/>
      <c r="ES317" s="23"/>
      <c r="ET317" s="23"/>
      <c r="EU317" s="23"/>
      <c r="EV317" s="23"/>
      <c r="EW317" s="23"/>
      <c r="EX317" s="23"/>
      <c r="EY317" s="23"/>
      <c r="EZ317" s="23"/>
      <c r="FA317" s="23"/>
      <c r="FB317" s="23"/>
    </row>
    <row r="318">
      <c r="A318" s="97"/>
      <c r="B318" s="97"/>
      <c r="C318" s="97"/>
      <c r="D318" s="12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  <c r="DT318" s="23"/>
      <c r="DU318" s="23"/>
      <c r="DV318" s="23"/>
      <c r="DW318" s="23"/>
      <c r="DX318" s="23"/>
      <c r="DY318" s="23"/>
      <c r="DZ318" s="23"/>
      <c r="EA318" s="23"/>
      <c r="EB318" s="23"/>
      <c r="EC318" s="23"/>
      <c r="ED318" s="23"/>
      <c r="EE318" s="23"/>
      <c r="EF318" s="23"/>
      <c r="EG318" s="23"/>
      <c r="EH318" s="23"/>
      <c r="EI318" s="23"/>
      <c r="EJ318" s="23"/>
      <c r="EK318" s="23"/>
      <c r="EL318" s="23"/>
      <c r="EM318" s="23"/>
      <c r="EN318" s="23"/>
      <c r="EO318" s="23"/>
      <c r="EP318" s="23"/>
      <c r="EQ318" s="23"/>
      <c r="ER318" s="23"/>
      <c r="ES318" s="23"/>
      <c r="ET318" s="23"/>
      <c r="EU318" s="23"/>
      <c r="EV318" s="23"/>
      <c r="EW318" s="23"/>
      <c r="EX318" s="23"/>
      <c r="EY318" s="23"/>
      <c r="EZ318" s="23"/>
      <c r="FA318" s="23"/>
      <c r="FB318" s="23"/>
    </row>
    <row r="319">
      <c r="A319" s="97"/>
      <c r="B319" s="97"/>
      <c r="C319" s="97"/>
      <c r="D319" s="12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  <c r="DT319" s="23"/>
      <c r="DU319" s="23"/>
      <c r="DV319" s="23"/>
      <c r="DW319" s="23"/>
      <c r="DX319" s="23"/>
      <c r="DY319" s="23"/>
      <c r="DZ319" s="23"/>
      <c r="EA319" s="23"/>
      <c r="EB319" s="23"/>
      <c r="EC319" s="23"/>
      <c r="ED319" s="23"/>
      <c r="EE319" s="23"/>
      <c r="EF319" s="23"/>
      <c r="EG319" s="23"/>
      <c r="EH319" s="23"/>
      <c r="EI319" s="23"/>
      <c r="EJ319" s="23"/>
      <c r="EK319" s="23"/>
      <c r="EL319" s="23"/>
      <c r="EM319" s="23"/>
      <c r="EN319" s="23"/>
      <c r="EO319" s="23"/>
      <c r="EP319" s="23"/>
      <c r="EQ319" s="23"/>
      <c r="ER319" s="23"/>
      <c r="ES319" s="23"/>
      <c r="ET319" s="23"/>
      <c r="EU319" s="23"/>
      <c r="EV319" s="23"/>
      <c r="EW319" s="23"/>
      <c r="EX319" s="23"/>
      <c r="EY319" s="23"/>
      <c r="EZ319" s="23"/>
      <c r="FA319" s="23"/>
      <c r="FB319" s="23"/>
    </row>
    <row r="320">
      <c r="A320" s="97"/>
      <c r="B320" s="97"/>
      <c r="C320" s="97"/>
      <c r="D320" s="12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  <c r="EC320" s="23"/>
      <c r="ED320" s="23"/>
      <c r="EE320" s="23"/>
      <c r="EF320" s="23"/>
      <c r="EG320" s="23"/>
      <c r="EH320" s="23"/>
      <c r="EI320" s="23"/>
      <c r="EJ320" s="23"/>
      <c r="EK320" s="23"/>
      <c r="EL320" s="23"/>
      <c r="EM320" s="23"/>
      <c r="EN320" s="23"/>
      <c r="EO320" s="23"/>
      <c r="EP320" s="23"/>
      <c r="EQ320" s="23"/>
      <c r="ER320" s="23"/>
      <c r="ES320" s="23"/>
      <c r="ET320" s="23"/>
      <c r="EU320" s="23"/>
      <c r="EV320" s="23"/>
      <c r="EW320" s="23"/>
      <c r="EX320" s="23"/>
      <c r="EY320" s="23"/>
      <c r="EZ320" s="23"/>
      <c r="FA320" s="23"/>
      <c r="FB320" s="23"/>
    </row>
    <row r="321">
      <c r="A321" s="97"/>
      <c r="B321" s="97"/>
      <c r="C321" s="97"/>
      <c r="D321" s="12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  <c r="DT321" s="23"/>
      <c r="DU321" s="23"/>
      <c r="DV321" s="23"/>
      <c r="DW321" s="23"/>
      <c r="DX321" s="23"/>
      <c r="DY321" s="23"/>
      <c r="DZ321" s="23"/>
      <c r="EA321" s="23"/>
      <c r="EB321" s="23"/>
      <c r="EC321" s="23"/>
      <c r="ED321" s="23"/>
      <c r="EE321" s="23"/>
      <c r="EF321" s="23"/>
      <c r="EG321" s="23"/>
      <c r="EH321" s="23"/>
      <c r="EI321" s="23"/>
      <c r="EJ321" s="23"/>
      <c r="EK321" s="23"/>
      <c r="EL321" s="23"/>
      <c r="EM321" s="23"/>
      <c r="EN321" s="23"/>
      <c r="EO321" s="23"/>
      <c r="EP321" s="23"/>
      <c r="EQ321" s="23"/>
      <c r="ER321" s="23"/>
      <c r="ES321" s="23"/>
      <c r="ET321" s="23"/>
      <c r="EU321" s="23"/>
      <c r="EV321" s="23"/>
      <c r="EW321" s="23"/>
      <c r="EX321" s="23"/>
      <c r="EY321" s="23"/>
      <c r="EZ321" s="23"/>
      <c r="FA321" s="23"/>
      <c r="FB321" s="23"/>
    </row>
    <row r="322">
      <c r="A322" s="97"/>
      <c r="B322" s="97"/>
      <c r="C322" s="97"/>
      <c r="D322" s="12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  <c r="DT322" s="23"/>
      <c r="DU322" s="23"/>
      <c r="DV322" s="23"/>
      <c r="DW322" s="23"/>
      <c r="DX322" s="23"/>
      <c r="DY322" s="23"/>
      <c r="DZ322" s="23"/>
      <c r="EA322" s="23"/>
      <c r="EB322" s="23"/>
      <c r="EC322" s="23"/>
      <c r="ED322" s="23"/>
      <c r="EE322" s="23"/>
      <c r="EF322" s="23"/>
      <c r="EG322" s="23"/>
      <c r="EH322" s="23"/>
      <c r="EI322" s="23"/>
      <c r="EJ322" s="23"/>
      <c r="EK322" s="23"/>
      <c r="EL322" s="23"/>
      <c r="EM322" s="23"/>
      <c r="EN322" s="23"/>
      <c r="EO322" s="23"/>
      <c r="EP322" s="23"/>
      <c r="EQ322" s="23"/>
      <c r="ER322" s="23"/>
      <c r="ES322" s="23"/>
      <c r="ET322" s="23"/>
      <c r="EU322" s="23"/>
      <c r="EV322" s="23"/>
      <c r="EW322" s="23"/>
      <c r="EX322" s="23"/>
      <c r="EY322" s="23"/>
      <c r="EZ322" s="23"/>
      <c r="FA322" s="23"/>
      <c r="FB322" s="23"/>
    </row>
    <row r="323">
      <c r="A323" s="97"/>
      <c r="B323" s="97"/>
      <c r="C323" s="97"/>
      <c r="D323" s="12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  <c r="DK323" s="23"/>
      <c r="DL323" s="23"/>
      <c r="DM323" s="23"/>
      <c r="DN323" s="23"/>
      <c r="DO323" s="23"/>
      <c r="DP323" s="23"/>
      <c r="DQ323" s="23"/>
      <c r="DR323" s="23"/>
      <c r="DS323" s="23"/>
      <c r="DT323" s="23"/>
      <c r="DU323" s="23"/>
      <c r="DV323" s="23"/>
      <c r="DW323" s="23"/>
      <c r="DX323" s="23"/>
      <c r="DY323" s="23"/>
      <c r="DZ323" s="23"/>
      <c r="EA323" s="23"/>
      <c r="EB323" s="23"/>
      <c r="EC323" s="23"/>
      <c r="ED323" s="23"/>
      <c r="EE323" s="23"/>
      <c r="EF323" s="23"/>
      <c r="EG323" s="23"/>
      <c r="EH323" s="23"/>
      <c r="EI323" s="23"/>
      <c r="EJ323" s="23"/>
      <c r="EK323" s="23"/>
      <c r="EL323" s="23"/>
      <c r="EM323" s="23"/>
      <c r="EN323" s="23"/>
      <c r="EO323" s="23"/>
      <c r="EP323" s="23"/>
      <c r="EQ323" s="23"/>
      <c r="ER323" s="23"/>
      <c r="ES323" s="23"/>
      <c r="ET323" s="23"/>
      <c r="EU323" s="23"/>
      <c r="EV323" s="23"/>
      <c r="EW323" s="23"/>
      <c r="EX323" s="23"/>
      <c r="EY323" s="23"/>
      <c r="EZ323" s="23"/>
      <c r="FA323" s="23"/>
      <c r="FB323" s="23"/>
    </row>
    <row r="324">
      <c r="A324" s="97"/>
      <c r="B324" s="97"/>
      <c r="C324" s="97"/>
      <c r="D324" s="12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  <c r="DK324" s="23"/>
      <c r="DL324" s="23"/>
      <c r="DM324" s="23"/>
      <c r="DN324" s="23"/>
      <c r="DO324" s="23"/>
      <c r="DP324" s="23"/>
      <c r="DQ324" s="23"/>
      <c r="DR324" s="23"/>
      <c r="DS324" s="23"/>
      <c r="DT324" s="23"/>
      <c r="DU324" s="23"/>
      <c r="DV324" s="23"/>
      <c r="DW324" s="23"/>
      <c r="DX324" s="23"/>
      <c r="DY324" s="23"/>
      <c r="DZ324" s="23"/>
      <c r="EA324" s="23"/>
      <c r="EB324" s="23"/>
      <c r="EC324" s="23"/>
      <c r="ED324" s="23"/>
      <c r="EE324" s="23"/>
      <c r="EF324" s="23"/>
      <c r="EG324" s="23"/>
      <c r="EH324" s="23"/>
      <c r="EI324" s="23"/>
      <c r="EJ324" s="23"/>
      <c r="EK324" s="23"/>
      <c r="EL324" s="23"/>
      <c r="EM324" s="23"/>
      <c r="EN324" s="23"/>
      <c r="EO324" s="23"/>
      <c r="EP324" s="23"/>
      <c r="EQ324" s="23"/>
      <c r="ER324" s="23"/>
      <c r="ES324" s="23"/>
      <c r="ET324" s="23"/>
      <c r="EU324" s="23"/>
      <c r="EV324" s="23"/>
      <c r="EW324" s="23"/>
      <c r="EX324" s="23"/>
      <c r="EY324" s="23"/>
      <c r="EZ324" s="23"/>
      <c r="FA324" s="23"/>
      <c r="FB324" s="23"/>
    </row>
    <row r="325">
      <c r="A325" s="97"/>
      <c r="B325" s="97"/>
      <c r="C325" s="97"/>
      <c r="D325" s="12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  <c r="DK325" s="23"/>
      <c r="DL325" s="23"/>
      <c r="DM325" s="23"/>
      <c r="DN325" s="23"/>
      <c r="DO325" s="23"/>
      <c r="DP325" s="23"/>
      <c r="DQ325" s="23"/>
      <c r="DR325" s="23"/>
      <c r="DS325" s="23"/>
      <c r="DT325" s="23"/>
      <c r="DU325" s="23"/>
      <c r="DV325" s="23"/>
      <c r="DW325" s="23"/>
      <c r="DX325" s="23"/>
      <c r="DY325" s="23"/>
      <c r="DZ325" s="23"/>
      <c r="EA325" s="23"/>
      <c r="EB325" s="23"/>
      <c r="EC325" s="23"/>
      <c r="ED325" s="23"/>
      <c r="EE325" s="23"/>
      <c r="EF325" s="23"/>
      <c r="EG325" s="23"/>
      <c r="EH325" s="23"/>
      <c r="EI325" s="23"/>
      <c r="EJ325" s="23"/>
      <c r="EK325" s="23"/>
      <c r="EL325" s="23"/>
      <c r="EM325" s="23"/>
      <c r="EN325" s="23"/>
      <c r="EO325" s="23"/>
      <c r="EP325" s="23"/>
      <c r="EQ325" s="23"/>
      <c r="ER325" s="23"/>
      <c r="ES325" s="23"/>
      <c r="ET325" s="23"/>
      <c r="EU325" s="23"/>
      <c r="EV325" s="23"/>
      <c r="EW325" s="23"/>
      <c r="EX325" s="23"/>
      <c r="EY325" s="23"/>
      <c r="EZ325" s="23"/>
      <c r="FA325" s="23"/>
      <c r="FB325" s="23"/>
    </row>
    <row r="326">
      <c r="A326" s="97"/>
      <c r="B326" s="97"/>
      <c r="C326" s="97"/>
      <c r="D326" s="12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  <c r="DK326" s="23"/>
      <c r="DL326" s="23"/>
      <c r="DM326" s="23"/>
      <c r="DN326" s="23"/>
      <c r="DO326" s="23"/>
      <c r="DP326" s="23"/>
      <c r="DQ326" s="23"/>
      <c r="DR326" s="23"/>
      <c r="DS326" s="23"/>
      <c r="DT326" s="23"/>
      <c r="DU326" s="23"/>
      <c r="DV326" s="23"/>
      <c r="DW326" s="23"/>
      <c r="DX326" s="23"/>
      <c r="DY326" s="23"/>
      <c r="DZ326" s="23"/>
      <c r="EA326" s="23"/>
      <c r="EB326" s="23"/>
      <c r="EC326" s="23"/>
      <c r="ED326" s="23"/>
      <c r="EE326" s="23"/>
      <c r="EF326" s="23"/>
      <c r="EG326" s="23"/>
      <c r="EH326" s="23"/>
      <c r="EI326" s="23"/>
      <c r="EJ326" s="23"/>
      <c r="EK326" s="23"/>
      <c r="EL326" s="23"/>
      <c r="EM326" s="23"/>
      <c r="EN326" s="23"/>
      <c r="EO326" s="23"/>
      <c r="EP326" s="23"/>
      <c r="EQ326" s="23"/>
      <c r="ER326" s="23"/>
      <c r="ES326" s="23"/>
      <c r="ET326" s="23"/>
      <c r="EU326" s="23"/>
      <c r="EV326" s="23"/>
      <c r="EW326" s="23"/>
      <c r="EX326" s="23"/>
      <c r="EY326" s="23"/>
      <c r="EZ326" s="23"/>
      <c r="FA326" s="23"/>
      <c r="FB326" s="23"/>
    </row>
    <row r="327">
      <c r="A327" s="97"/>
      <c r="B327" s="97"/>
      <c r="C327" s="97"/>
      <c r="D327" s="12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  <c r="DK327" s="23"/>
      <c r="DL327" s="23"/>
      <c r="DM327" s="23"/>
      <c r="DN327" s="23"/>
      <c r="DO327" s="23"/>
      <c r="DP327" s="23"/>
      <c r="DQ327" s="23"/>
      <c r="DR327" s="23"/>
      <c r="DS327" s="23"/>
      <c r="DT327" s="23"/>
      <c r="DU327" s="23"/>
      <c r="DV327" s="23"/>
      <c r="DW327" s="23"/>
      <c r="DX327" s="23"/>
      <c r="DY327" s="23"/>
      <c r="DZ327" s="23"/>
      <c r="EA327" s="23"/>
      <c r="EB327" s="23"/>
      <c r="EC327" s="23"/>
      <c r="ED327" s="23"/>
      <c r="EE327" s="23"/>
      <c r="EF327" s="23"/>
      <c r="EG327" s="23"/>
      <c r="EH327" s="23"/>
      <c r="EI327" s="23"/>
      <c r="EJ327" s="23"/>
      <c r="EK327" s="23"/>
      <c r="EL327" s="23"/>
      <c r="EM327" s="23"/>
      <c r="EN327" s="23"/>
      <c r="EO327" s="23"/>
      <c r="EP327" s="23"/>
      <c r="EQ327" s="23"/>
      <c r="ER327" s="23"/>
      <c r="ES327" s="23"/>
      <c r="ET327" s="23"/>
      <c r="EU327" s="23"/>
      <c r="EV327" s="23"/>
      <c r="EW327" s="23"/>
      <c r="EX327" s="23"/>
      <c r="EY327" s="23"/>
      <c r="EZ327" s="23"/>
      <c r="FA327" s="23"/>
      <c r="FB327" s="23"/>
    </row>
    <row r="328">
      <c r="A328" s="97"/>
      <c r="B328" s="97"/>
      <c r="C328" s="97"/>
      <c r="D328" s="1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  <c r="DK328" s="23"/>
      <c r="DL328" s="23"/>
      <c r="DM328" s="23"/>
      <c r="DN328" s="23"/>
      <c r="DO328" s="23"/>
      <c r="DP328" s="23"/>
      <c r="DQ328" s="23"/>
      <c r="DR328" s="23"/>
      <c r="DS328" s="23"/>
      <c r="DT328" s="23"/>
      <c r="DU328" s="23"/>
      <c r="DV328" s="23"/>
      <c r="DW328" s="23"/>
      <c r="DX328" s="23"/>
      <c r="DY328" s="23"/>
      <c r="DZ328" s="23"/>
      <c r="EA328" s="23"/>
      <c r="EB328" s="23"/>
      <c r="EC328" s="23"/>
      <c r="ED328" s="23"/>
      <c r="EE328" s="23"/>
      <c r="EF328" s="23"/>
      <c r="EG328" s="23"/>
      <c r="EH328" s="23"/>
      <c r="EI328" s="23"/>
      <c r="EJ328" s="23"/>
      <c r="EK328" s="23"/>
      <c r="EL328" s="23"/>
      <c r="EM328" s="23"/>
      <c r="EN328" s="23"/>
      <c r="EO328" s="23"/>
      <c r="EP328" s="23"/>
      <c r="EQ328" s="23"/>
      <c r="ER328" s="23"/>
      <c r="ES328" s="23"/>
      <c r="ET328" s="23"/>
      <c r="EU328" s="23"/>
      <c r="EV328" s="23"/>
      <c r="EW328" s="23"/>
      <c r="EX328" s="23"/>
      <c r="EY328" s="23"/>
      <c r="EZ328" s="23"/>
      <c r="FA328" s="23"/>
      <c r="FB328" s="23"/>
    </row>
    <row r="329">
      <c r="A329" s="97"/>
      <c r="B329" s="97"/>
      <c r="C329" s="97"/>
      <c r="D329" s="12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  <c r="DK329" s="23"/>
      <c r="DL329" s="23"/>
      <c r="DM329" s="23"/>
      <c r="DN329" s="23"/>
      <c r="DO329" s="23"/>
      <c r="DP329" s="23"/>
      <c r="DQ329" s="23"/>
      <c r="DR329" s="23"/>
      <c r="DS329" s="23"/>
      <c r="DT329" s="23"/>
      <c r="DU329" s="23"/>
      <c r="DV329" s="23"/>
      <c r="DW329" s="23"/>
      <c r="DX329" s="23"/>
      <c r="DY329" s="23"/>
      <c r="DZ329" s="23"/>
      <c r="EA329" s="23"/>
      <c r="EB329" s="23"/>
      <c r="EC329" s="23"/>
      <c r="ED329" s="23"/>
      <c r="EE329" s="23"/>
      <c r="EF329" s="23"/>
      <c r="EG329" s="23"/>
      <c r="EH329" s="23"/>
      <c r="EI329" s="23"/>
      <c r="EJ329" s="23"/>
      <c r="EK329" s="23"/>
      <c r="EL329" s="23"/>
      <c r="EM329" s="23"/>
      <c r="EN329" s="23"/>
      <c r="EO329" s="23"/>
      <c r="EP329" s="23"/>
      <c r="EQ329" s="23"/>
      <c r="ER329" s="23"/>
      <c r="ES329" s="23"/>
      <c r="ET329" s="23"/>
      <c r="EU329" s="23"/>
      <c r="EV329" s="23"/>
      <c r="EW329" s="23"/>
      <c r="EX329" s="23"/>
      <c r="EY329" s="23"/>
      <c r="EZ329" s="23"/>
      <c r="FA329" s="23"/>
      <c r="FB329" s="23"/>
    </row>
    <row r="330">
      <c r="A330" s="97"/>
      <c r="B330" s="97"/>
      <c r="C330" s="97"/>
      <c r="D330" s="12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  <c r="DK330" s="23"/>
      <c r="DL330" s="23"/>
      <c r="DM330" s="23"/>
      <c r="DN330" s="23"/>
      <c r="DO330" s="23"/>
      <c r="DP330" s="23"/>
      <c r="DQ330" s="23"/>
      <c r="DR330" s="23"/>
      <c r="DS330" s="23"/>
      <c r="DT330" s="23"/>
      <c r="DU330" s="23"/>
      <c r="DV330" s="23"/>
      <c r="DW330" s="23"/>
      <c r="DX330" s="23"/>
      <c r="DY330" s="23"/>
      <c r="DZ330" s="23"/>
      <c r="EA330" s="23"/>
      <c r="EB330" s="23"/>
      <c r="EC330" s="23"/>
      <c r="ED330" s="23"/>
      <c r="EE330" s="23"/>
      <c r="EF330" s="23"/>
      <c r="EG330" s="23"/>
      <c r="EH330" s="23"/>
      <c r="EI330" s="23"/>
      <c r="EJ330" s="23"/>
      <c r="EK330" s="23"/>
      <c r="EL330" s="23"/>
      <c r="EM330" s="23"/>
      <c r="EN330" s="23"/>
      <c r="EO330" s="23"/>
      <c r="EP330" s="23"/>
      <c r="EQ330" s="23"/>
      <c r="ER330" s="23"/>
      <c r="ES330" s="23"/>
      <c r="ET330" s="23"/>
      <c r="EU330" s="23"/>
      <c r="EV330" s="23"/>
      <c r="EW330" s="23"/>
      <c r="EX330" s="23"/>
      <c r="EY330" s="23"/>
      <c r="EZ330" s="23"/>
      <c r="FA330" s="23"/>
      <c r="FB330" s="23"/>
    </row>
    <row r="331">
      <c r="A331" s="97"/>
      <c r="B331" s="97"/>
      <c r="C331" s="97"/>
      <c r="D331" s="12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  <c r="DK331" s="23"/>
      <c r="DL331" s="23"/>
      <c r="DM331" s="23"/>
      <c r="DN331" s="23"/>
      <c r="DO331" s="23"/>
      <c r="DP331" s="23"/>
      <c r="DQ331" s="23"/>
      <c r="DR331" s="23"/>
      <c r="DS331" s="23"/>
      <c r="DT331" s="23"/>
      <c r="DU331" s="23"/>
      <c r="DV331" s="23"/>
      <c r="DW331" s="23"/>
      <c r="DX331" s="23"/>
      <c r="DY331" s="23"/>
      <c r="DZ331" s="23"/>
      <c r="EA331" s="23"/>
      <c r="EB331" s="23"/>
      <c r="EC331" s="23"/>
      <c r="ED331" s="23"/>
      <c r="EE331" s="23"/>
      <c r="EF331" s="23"/>
      <c r="EG331" s="23"/>
      <c r="EH331" s="23"/>
      <c r="EI331" s="23"/>
      <c r="EJ331" s="23"/>
      <c r="EK331" s="23"/>
      <c r="EL331" s="23"/>
      <c r="EM331" s="23"/>
      <c r="EN331" s="23"/>
      <c r="EO331" s="23"/>
      <c r="EP331" s="23"/>
      <c r="EQ331" s="23"/>
      <c r="ER331" s="23"/>
      <c r="ES331" s="23"/>
      <c r="ET331" s="23"/>
      <c r="EU331" s="23"/>
      <c r="EV331" s="23"/>
      <c r="EW331" s="23"/>
      <c r="EX331" s="23"/>
      <c r="EY331" s="23"/>
      <c r="EZ331" s="23"/>
      <c r="FA331" s="23"/>
      <c r="FB331" s="23"/>
    </row>
    <row r="332">
      <c r="A332" s="97"/>
      <c r="B332" s="97"/>
      <c r="C332" s="97"/>
      <c r="D332" s="12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  <c r="EX332" s="23"/>
      <c r="EY332" s="23"/>
      <c r="EZ332" s="23"/>
      <c r="FA332" s="23"/>
      <c r="FB332" s="23"/>
    </row>
    <row r="333">
      <c r="A333" s="97"/>
      <c r="B333" s="97"/>
      <c r="C333" s="97"/>
      <c r="D333" s="12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  <c r="DK333" s="23"/>
      <c r="DL333" s="23"/>
      <c r="DM333" s="23"/>
      <c r="DN333" s="23"/>
      <c r="DO333" s="23"/>
      <c r="DP333" s="23"/>
      <c r="DQ333" s="23"/>
      <c r="DR333" s="23"/>
      <c r="DS333" s="23"/>
      <c r="DT333" s="23"/>
      <c r="DU333" s="23"/>
      <c r="DV333" s="23"/>
      <c r="DW333" s="23"/>
      <c r="DX333" s="23"/>
      <c r="DY333" s="23"/>
      <c r="DZ333" s="23"/>
      <c r="EA333" s="23"/>
      <c r="EB333" s="23"/>
      <c r="EC333" s="23"/>
      <c r="ED333" s="23"/>
      <c r="EE333" s="23"/>
      <c r="EF333" s="23"/>
      <c r="EG333" s="23"/>
      <c r="EH333" s="23"/>
      <c r="EI333" s="23"/>
      <c r="EJ333" s="23"/>
      <c r="EK333" s="23"/>
      <c r="EL333" s="23"/>
      <c r="EM333" s="23"/>
      <c r="EN333" s="23"/>
      <c r="EO333" s="23"/>
      <c r="EP333" s="23"/>
      <c r="EQ333" s="23"/>
      <c r="ER333" s="23"/>
      <c r="ES333" s="23"/>
      <c r="ET333" s="23"/>
      <c r="EU333" s="23"/>
      <c r="EV333" s="23"/>
      <c r="EW333" s="23"/>
      <c r="EX333" s="23"/>
      <c r="EY333" s="23"/>
      <c r="EZ333" s="23"/>
      <c r="FA333" s="23"/>
      <c r="FB333" s="23"/>
    </row>
    <row r="334">
      <c r="A334" s="97"/>
      <c r="B334" s="97"/>
      <c r="C334" s="97"/>
      <c r="D334" s="12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  <c r="EC334" s="23"/>
      <c r="ED334" s="23"/>
      <c r="EE334" s="23"/>
      <c r="EF334" s="23"/>
      <c r="EG334" s="23"/>
      <c r="EH334" s="23"/>
      <c r="EI334" s="23"/>
      <c r="EJ334" s="23"/>
      <c r="EK334" s="23"/>
      <c r="EL334" s="23"/>
      <c r="EM334" s="23"/>
      <c r="EN334" s="23"/>
      <c r="EO334" s="23"/>
      <c r="EP334" s="23"/>
      <c r="EQ334" s="23"/>
      <c r="ER334" s="23"/>
      <c r="ES334" s="23"/>
      <c r="ET334" s="23"/>
      <c r="EU334" s="23"/>
      <c r="EV334" s="23"/>
      <c r="EW334" s="23"/>
      <c r="EX334" s="23"/>
      <c r="EY334" s="23"/>
      <c r="EZ334" s="23"/>
      <c r="FA334" s="23"/>
      <c r="FB334" s="23"/>
    </row>
    <row r="335">
      <c r="A335" s="97"/>
      <c r="B335" s="97"/>
      <c r="C335" s="97"/>
      <c r="D335" s="12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3"/>
      <c r="DZ335" s="23"/>
      <c r="EA335" s="23"/>
      <c r="EB335" s="23"/>
      <c r="EC335" s="23"/>
      <c r="ED335" s="23"/>
      <c r="EE335" s="23"/>
      <c r="EF335" s="23"/>
      <c r="EG335" s="23"/>
      <c r="EH335" s="23"/>
      <c r="EI335" s="23"/>
      <c r="EJ335" s="23"/>
      <c r="EK335" s="23"/>
      <c r="EL335" s="23"/>
      <c r="EM335" s="23"/>
      <c r="EN335" s="23"/>
      <c r="EO335" s="23"/>
      <c r="EP335" s="23"/>
      <c r="EQ335" s="23"/>
      <c r="ER335" s="23"/>
      <c r="ES335" s="23"/>
      <c r="ET335" s="23"/>
      <c r="EU335" s="23"/>
      <c r="EV335" s="23"/>
      <c r="EW335" s="23"/>
      <c r="EX335" s="23"/>
      <c r="EY335" s="23"/>
      <c r="EZ335" s="23"/>
      <c r="FA335" s="23"/>
      <c r="FB335" s="23"/>
    </row>
    <row r="336">
      <c r="A336" s="97"/>
      <c r="B336" s="97"/>
      <c r="C336" s="97"/>
      <c r="D336" s="12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23"/>
      <c r="DT336" s="23"/>
      <c r="DU336" s="23"/>
      <c r="DV336" s="23"/>
      <c r="DW336" s="23"/>
      <c r="DX336" s="23"/>
      <c r="DY336" s="23"/>
      <c r="DZ336" s="23"/>
      <c r="EA336" s="23"/>
      <c r="EB336" s="23"/>
      <c r="EC336" s="23"/>
      <c r="ED336" s="23"/>
      <c r="EE336" s="23"/>
      <c r="EF336" s="23"/>
      <c r="EG336" s="23"/>
      <c r="EH336" s="23"/>
      <c r="EI336" s="23"/>
      <c r="EJ336" s="23"/>
      <c r="EK336" s="23"/>
      <c r="EL336" s="23"/>
      <c r="EM336" s="23"/>
      <c r="EN336" s="23"/>
      <c r="EO336" s="23"/>
      <c r="EP336" s="23"/>
      <c r="EQ336" s="23"/>
      <c r="ER336" s="23"/>
      <c r="ES336" s="23"/>
      <c r="ET336" s="23"/>
      <c r="EU336" s="23"/>
      <c r="EV336" s="23"/>
      <c r="EW336" s="23"/>
      <c r="EX336" s="23"/>
      <c r="EY336" s="23"/>
      <c r="EZ336" s="23"/>
      <c r="FA336" s="23"/>
      <c r="FB336" s="23"/>
    </row>
    <row r="337">
      <c r="A337" s="97"/>
      <c r="B337" s="97"/>
      <c r="C337" s="97"/>
      <c r="D337" s="12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3"/>
      <c r="DZ337" s="23"/>
      <c r="EA337" s="23"/>
      <c r="EB337" s="23"/>
      <c r="EC337" s="23"/>
      <c r="ED337" s="23"/>
      <c r="EE337" s="23"/>
      <c r="EF337" s="23"/>
      <c r="EG337" s="23"/>
      <c r="EH337" s="23"/>
      <c r="EI337" s="23"/>
      <c r="EJ337" s="23"/>
      <c r="EK337" s="23"/>
      <c r="EL337" s="23"/>
      <c r="EM337" s="23"/>
      <c r="EN337" s="23"/>
      <c r="EO337" s="23"/>
      <c r="EP337" s="23"/>
      <c r="EQ337" s="23"/>
      <c r="ER337" s="23"/>
      <c r="ES337" s="23"/>
      <c r="ET337" s="23"/>
      <c r="EU337" s="23"/>
      <c r="EV337" s="23"/>
      <c r="EW337" s="23"/>
      <c r="EX337" s="23"/>
      <c r="EY337" s="23"/>
      <c r="EZ337" s="23"/>
      <c r="FA337" s="23"/>
      <c r="FB337" s="23"/>
    </row>
    <row r="338">
      <c r="A338" s="97"/>
      <c r="B338" s="97"/>
      <c r="C338" s="97"/>
      <c r="D338" s="12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23"/>
      <c r="DY338" s="23"/>
      <c r="DZ338" s="23"/>
      <c r="EA338" s="23"/>
      <c r="EB338" s="23"/>
      <c r="EC338" s="23"/>
      <c r="ED338" s="23"/>
      <c r="EE338" s="23"/>
      <c r="EF338" s="23"/>
      <c r="EG338" s="23"/>
      <c r="EH338" s="23"/>
      <c r="EI338" s="23"/>
      <c r="EJ338" s="23"/>
      <c r="EK338" s="23"/>
      <c r="EL338" s="23"/>
      <c r="EM338" s="23"/>
      <c r="EN338" s="23"/>
      <c r="EO338" s="23"/>
      <c r="EP338" s="23"/>
      <c r="EQ338" s="23"/>
      <c r="ER338" s="23"/>
      <c r="ES338" s="23"/>
      <c r="ET338" s="23"/>
      <c r="EU338" s="23"/>
      <c r="EV338" s="23"/>
      <c r="EW338" s="23"/>
      <c r="EX338" s="23"/>
      <c r="EY338" s="23"/>
      <c r="EZ338" s="23"/>
      <c r="FA338" s="23"/>
      <c r="FB338" s="23"/>
    </row>
    <row r="339">
      <c r="A339" s="97"/>
      <c r="B339" s="97"/>
      <c r="C339" s="97"/>
      <c r="D339" s="12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3"/>
      <c r="DZ339" s="23"/>
      <c r="EA339" s="23"/>
      <c r="EB339" s="23"/>
      <c r="EC339" s="23"/>
      <c r="ED339" s="23"/>
      <c r="EE339" s="23"/>
      <c r="EF339" s="23"/>
      <c r="EG339" s="23"/>
      <c r="EH339" s="23"/>
      <c r="EI339" s="23"/>
      <c r="EJ339" s="23"/>
      <c r="EK339" s="23"/>
      <c r="EL339" s="23"/>
      <c r="EM339" s="23"/>
      <c r="EN339" s="23"/>
      <c r="EO339" s="23"/>
      <c r="EP339" s="23"/>
      <c r="EQ339" s="23"/>
      <c r="ER339" s="23"/>
      <c r="ES339" s="23"/>
      <c r="ET339" s="23"/>
      <c r="EU339" s="23"/>
      <c r="EV339" s="23"/>
      <c r="EW339" s="23"/>
      <c r="EX339" s="23"/>
      <c r="EY339" s="23"/>
      <c r="EZ339" s="23"/>
      <c r="FA339" s="23"/>
      <c r="FB339" s="23"/>
    </row>
    <row r="340">
      <c r="A340" s="97"/>
      <c r="B340" s="97"/>
      <c r="C340" s="97"/>
      <c r="D340" s="12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3"/>
      <c r="DZ340" s="23"/>
      <c r="EA340" s="23"/>
      <c r="EB340" s="23"/>
      <c r="EC340" s="23"/>
      <c r="ED340" s="23"/>
      <c r="EE340" s="23"/>
      <c r="EF340" s="23"/>
      <c r="EG340" s="23"/>
      <c r="EH340" s="23"/>
      <c r="EI340" s="23"/>
      <c r="EJ340" s="23"/>
      <c r="EK340" s="23"/>
      <c r="EL340" s="23"/>
      <c r="EM340" s="23"/>
      <c r="EN340" s="23"/>
      <c r="EO340" s="23"/>
      <c r="EP340" s="23"/>
      <c r="EQ340" s="23"/>
      <c r="ER340" s="23"/>
      <c r="ES340" s="23"/>
      <c r="ET340" s="23"/>
      <c r="EU340" s="23"/>
      <c r="EV340" s="23"/>
      <c r="EW340" s="23"/>
      <c r="EX340" s="23"/>
      <c r="EY340" s="23"/>
      <c r="EZ340" s="23"/>
      <c r="FA340" s="23"/>
      <c r="FB340" s="23"/>
    </row>
    <row r="341">
      <c r="A341" s="97"/>
      <c r="B341" s="97"/>
      <c r="C341" s="97"/>
      <c r="D341" s="12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3"/>
      <c r="DZ341" s="23"/>
      <c r="EA341" s="23"/>
      <c r="EB341" s="23"/>
      <c r="EC341" s="23"/>
      <c r="ED341" s="23"/>
      <c r="EE341" s="23"/>
      <c r="EF341" s="23"/>
      <c r="EG341" s="23"/>
      <c r="EH341" s="23"/>
      <c r="EI341" s="23"/>
      <c r="EJ341" s="23"/>
      <c r="EK341" s="23"/>
      <c r="EL341" s="23"/>
      <c r="EM341" s="23"/>
      <c r="EN341" s="23"/>
      <c r="EO341" s="23"/>
      <c r="EP341" s="23"/>
      <c r="EQ341" s="23"/>
      <c r="ER341" s="23"/>
      <c r="ES341" s="23"/>
      <c r="ET341" s="23"/>
      <c r="EU341" s="23"/>
      <c r="EV341" s="23"/>
      <c r="EW341" s="23"/>
      <c r="EX341" s="23"/>
      <c r="EY341" s="23"/>
      <c r="EZ341" s="23"/>
      <c r="FA341" s="23"/>
      <c r="FB341" s="23"/>
    </row>
    <row r="342">
      <c r="A342" s="97"/>
      <c r="B342" s="97"/>
      <c r="C342" s="97"/>
      <c r="D342" s="12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  <c r="EC342" s="23"/>
      <c r="ED342" s="23"/>
      <c r="EE342" s="23"/>
      <c r="EF342" s="23"/>
      <c r="EG342" s="23"/>
      <c r="EH342" s="23"/>
      <c r="EI342" s="23"/>
      <c r="EJ342" s="23"/>
      <c r="EK342" s="23"/>
      <c r="EL342" s="23"/>
      <c r="EM342" s="23"/>
      <c r="EN342" s="23"/>
      <c r="EO342" s="23"/>
      <c r="EP342" s="23"/>
      <c r="EQ342" s="23"/>
      <c r="ER342" s="23"/>
      <c r="ES342" s="23"/>
      <c r="ET342" s="23"/>
      <c r="EU342" s="23"/>
      <c r="EV342" s="23"/>
      <c r="EW342" s="23"/>
      <c r="EX342" s="23"/>
      <c r="EY342" s="23"/>
      <c r="EZ342" s="23"/>
      <c r="FA342" s="23"/>
      <c r="FB342" s="23"/>
    </row>
    <row r="343">
      <c r="A343" s="97"/>
      <c r="B343" s="97"/>
      <c r="C343" s="97"/>
      <c r="D343" s="12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3"/>
      <c r="DZ343" s="23"/>
      <c r="EA343" s="23"/>
      <c r="EB343" s="23"/>
      <c r="EC343" s="23"/>
      <c r="ED343" s="23"/>
      <c r="EE343" s="23"/>
      <c r="EF343" s="23"/>
      <c r="EG343" s="23"/>
      <c r="EH343" s="23"/>
      <c r="EI343" s="23"/>
      <c r="EJ343" s="23"/>
      <c r="EK343" s="23"/>
      <c r="EL343" s="23"/>
      <c r="EM343" s="23"/>
      <c r="EN343" s="23"/>
      <c r="EO343" s="23"/>
      <c r="EP343" s="23"/>
      <c r="EQ343" s="23"/>
      <c r="ER343" s="23"/>
      <c r="ES343" s="23"/>
      <c r="ET343" s="23"/>
      <c r="EU343" s="23"/>
      <c r="EV343" s="23"/>
      <c r="EW343" s="23"/>
      <c r="EX343" s="23"/>
      <c r="EY343" s="23"/>
      <c r="EZ343" s="23"/>
      <c r="FA343" s="23"/>
      <c r="FB343" s="23"/>
    </row>
    <row r="344">
      <c r="A344" s="97"/>
      <c r="B344" s="97"/>
      <c r="C344" s="97"/>
      <c r="D344" s="12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3"/>
      <c r="DZ344" s="23"/>
      <c r="EA344" s="23"/>
      <c r="EB344" s="23"/>
      <c r="EC344" s="23"/>
      <c r="ED344" s="23"/>
      <c r="EE344" s="23"/>
      <c r="EF344" s="23"/>
      <c r="EG344" s="23"/>
      <c r="EH344" s="23"/>
      <c r="EI344" s="23"/>
      <c r="EJ344" s="23"/>
      <c r="EK344" s="23"/>
      <c r="EL344" s="23"/>
      <c r="EM344" s="23"/>
      <c r="EN344" s="23"/>
      <c r="EO344" s="23"/>
      <c r="EP344" s="23"/>
      <c r="EQ344" s="23"/>
      <c r="ER344" s="23"/>
      <c r="ES344" s="23"/>
      <c r="ET344" s="23"/>
      <c r="EU344" s="23"/>
      <c r="EV344" s="23"/>
      <c r="EW344" s="23"/>
      <c r="EX344" s="23"/>
      <c r="EY344" s="23"/>
      <c r="EZ344" s="23"/>
      <c r="FA344" s="23"/>
      <c r="FB344" s="23"/>
    </row>
    <row r="345">
      <c r="A345" s="97"/>
      <c r="B345" s="97"/>
      <c r="C345" s="97"/>
      <c r="D345" s="12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3"/>
      <c r="DZ345" s="23"/>
      <c r="EA345" s="23"/>
      <c r="EB345" s="23"/>
      <c r="EC345" s="23"/>
      <c r="ED345" s="23"/>
      <c r="EE345" s="23"/>
      <c r="EF345" s="23"/>
      <c r="EG345" s="23"/>
      <c r="EH345" s="23"/>
      <c r="EI345" s="23"/>
      <c r="EJ345" s="23"/>
      <c r="EK345" s="23"/>
      <c r="EL345" s="23"/>
      <c r="EM345" s="23"/>
      <c r="EN345" s="23"/>
      <c r="EO345" s="23"/>
      <c r="EP345" s="23"/>
      <c r="EQ345" s="23"/>
      <c r="ER345" s="23"/>
      <c r="ES345" s="23"/>
      <c r="ET345" s="23"/>
      <c r="EU345" s="23"/>
      <c r="EV345" s="23"/>
      <c r="EW345" s="23"/>
      <c r="EX345" s="23"/>
      <c r="EY345" s="23"/>
      <c r="EZ345" s="23"/>
      <c r="FA345" s="23"/>
      <c r="FB345" s="23"/>
    </row>
    <row r="346">
      <c r="A346" s="97"/>
      <c r="B346" s="97"/>
      <c r="C346" s="97"/>
      <c r="D346" s="12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  <c r="DK346" s="23"/>
      <c r="DL346" s="23"/>
      <c r="DM346" s="23"/>
      <c r="DN346" s="23"/>
      <c r="DO346" s="23"/>
      <c r="DP346" s="23"/>
      <c r="DQ346" s="23"/>
      <c r="DR346" s="23"/>
      <c r="DS346" s="23"/>
      <c r="DT346" s="23"/>
      <c r="DU346" s="23"/>
      <c r="DV346" s="23"/>
      <c r="DW346" s="23"/>
      <c r="DX346" s="23"/>
      <c r="DY346" s="23"/>
      <c r="DZ346" s="23"/>
      <c r="EA346" s="23"/>
      <c r="EB346" s="23"/>
      <c r="EC346" s="23"/>
      <c r="ED346" s="23"/>
      <c r="EE346" s="23"/>
      <c r="EF346" s="23"/>
      <c r="EG346" s="23"/>
      <c r="EH346" s="23"/>
      <c r="EI346" s="23"/>
      <c r="EJ346" s="23"/>
      <c r="EK346" s="23"/>
      <c r="EL346" s="23"/>
      <c r="EM346" s="23"/>
      <c r="EN346" s="23"/>
      <c r="EO346" s="23"/>
      <c r="EP346" s="23"/>
      <c r="EQ346" s="23"/>
      <c r="ER346" s="23"/>
      <c r="ES346" s="23"/>
      <c r="ET346" s="23"/>
      <c r="EU346" s="23"/>
      <c r="EV346" s="23"/>
      <c r="EW346" s="23"/>
      <c r="EX346" s="23"/>
      <c r="EY346" s="23"/>
      <c r="EZ346" s="23"/>
      <c r="FA346" s="23"/>
      <c r="FB346" s="23"/>
    </row>
    <row r="347">
      <c r="A347" s="97"/>
      <c r="B347" s="97"/>
      <c r="C347" s="97"/>
      <c r="D347" s="12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3"/>
      <c r="DZ347" s="23"/>
      <c r="EA347" s="23"/>
      <c r="EB347" s="23"/>
      <c r="EC347" s="23"/>
      <c r="ED347" s="23"/>
      <c r="EE347" s="23"/>
      <c r="EF347" s="23"/>
      <c r="EG347" s="23"/>
      <c r="EH347" s="23"/>
      <c r="EI347" s="23"/>
      <c r="EJ347" s="23"/>
      <c r="EK347" s="23"/>
      <c r="EL347" s="23"/>
      <c r="EM347" s="23"/>
      <c r="EN347" s="23"/>
      <c r="EO347" s="23"/>
      <c r="EP347" s="23"/>
      <c r="EQ347" s="23"/>
      <c r="ER347" s="23"/>
      <c r="ES347" s="23"/>
      <c r="ET347" s="23"/>
      <c r="EU347" s="23"/>
      <c r="EV347" s="23"/>
      <c r="EW347" s="23"/>
      <c r="EX347" s="23"/>
      <c r="EY347" s="23"/>
      <c r="EZ347" s="23"/>
      <c r="FA347" s="23"/>
      <c r="FB347" s="23"/>
    </row>
    <row r="348">
      <c r="A348" s="97"/>
      <c r="B348" s="97"/>
      <c r="C348" s="97"/>
      <c r="D348" s="12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  <c r="EX348" s="23"/>
      <c r="EY348" s="23"/>
      <c r="EZ348" s="23"/>
      <c r="FA348" s="23"/>
      <c r="FB348" s="23"/>
    </row>
    <row r="349">
      <c r="A349" s="97"/>
      <c r="B349" s="97"/>
      <c r="C349" s="97"/>
      <c r="D349" s="12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  <c r="EC349" s="23"/>
      <c r="ED349" s="23"/>
      <c r="EE349" s="23"/>
      <c r="EF349" s="23"/>
      <c r="EG349" s="23"/>
      <c r="EH349" s="23"/>
      <c r="EI349" s="23"/>
      <c r="EJ349" s="23"/>
      <c r="EK349" s="23"/>
      <c r="EL349" s="23"/>
      <c r="EM349" s="23"/>
      <c r="EN349" s="23"/>
      <c r="EO349" s="23"/>
      <c r="EP349" s="23"/>
      <c r="EQ349" s="23"/>
      <c r="ER349" s="23"/>
      <c r="ES349" s="23"/>
      <c r="ET349" s="23"/>
      <c r="EU349" s="23"/>
      <c r="EV349" s="23"/>
      <c r="EW349" s="23"/>
      <c r="EX349" s="23"/>
      <c r="EY349" s="23"/>
      <c r="EZ349" s="23"/>
      <c r="FA349" s="23"/>
      <c r="FB349" s="23"/>
    </row>
    <row r="350">
      <c r="A350" s="97"/>
      <c r="B350" s="97"/>
      <c r="C350" s="97"/>
      <c r="D350" s="12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  <c r="DK350" s="23"/>
      <c r="DL350" s="23"/>
      <c r="DM350" s="23"/>
      <c r="DN350" s="23"/>
      <c r="DO350" s="23"/>
      <c r="DP350" s="23"/>
      <c r="DQ350" s="23"/>
      <c r="DR350" s="23"/>
      <c r="DS350" s="23"/>
      <c r="DT350" s="23"/>
      <c r="DU350" s="23"/>
      <c r="DV350" s="23"/>
      <c r="DW350" s="23"/>
      <c r="DX350" s="23"/>
      <c r="DY350" s="23"/>
      <c r="DZ350" s="23"/>
      <c r="EA350" s="23"/>
      <c r="EB350" s="23"/>
      <c r="EC350" s="23"/>
      <c r="ED350" s="23"/>
      <c r="EE350" s="23"/>
      <c r="EF350" s="23"/>
      <c r="EG350" s="23"/>
      <c r="EH350" s="23"/>
      <c r="EI350" s="23"/>
      <c r="EJ350" s="23"/>
      <c r="EK350" s="23"/>
      <c r="EL350" s="23"/>
      <c r="EM350" s="23"/>
      <c r="EN350" s="23"/>
      <c r="EO350" s="23"/>
      <c r="EP350" s="23"/>
      <c r="EQ350" s="23"/>
      <c r="ER350" s="23"/>
      <c r="ES350" s="23"/>
      <c r="ET350" s="23"/>
      <c r="EU350" s="23"/>
      <c r="EV350" s="23"/>
      <c r="EW350" s="23"/>
      <c r="EX350" s="23"/>
      <c r="EY350" s="23"/>
      <c r="EZ350" s="23"/>
      <c r="FA350" s="23"/>
      <c r="FB350" s="23"/>
    </row>
    <row r="351">
      <c r="A351" s="97"/>
      <c r="B351" s="97"/>
      <c r="C351" s="97"/>
      <c r="D351" s="12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  <c r="EC351" s="23"/>
      <c r="ED351" s="23"/>
      <c r="EE351" s="23"/>
      <c r="EF351" s="23"/>
      <c r="EG351" s="23"/>
      <c r="EH351" s="23"/>
      <c r="EI351" s="23"/>
      <c r="EJ351" s="23"/>
      <c r="EK351" s="23"/>
      <c r="EL351" s="23"/>
      <c r="EM351" s="23"/>
      <c r="EN351" s="23"/>
      <c r="EO351" s="23"/>
      <c r="EP351" s="23"/>
      <c r="EQ351" s="23"/>
      <c r="ER351" s="23"/>
      <c r="ES351" s="23"/>
      <c r="ET351" s="23"/>
      <c r="EU351" s="23"/>
      <c r="EV351" s="23"/>
      <c r="EW351" s="23"/>
      <c r="EX351" s="23"/>
      <c r="EY351" s="23"/>
      <c r="EZ351" s="23"/>
      <c r="FA351" s="23"/>
      <c r="FB351" s="23"/>
    </row>
    <row r="352">
      <c r="A352" s="97"/>
      <c r="B352" s="97"/>
      <c r="C352" s="97"/>
      <c r="D352" s="12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  <c r="DK352" s="23"/>
      <c r="DL352" s="23"/>
      <c r="DM352" s="23"/>
      <c r="DN352" s="23"/>
      <c r="DO352" s="23"/>
      <c r="DP352" s="23"/>
      <c r="DQ352" s="23"/>
      <c r="DR352" s="23"/>
      <c r="DS352" s="23"/>
      <c r="DT352" s="23"/>
      <c r="DU352" s="23"/>
      <c r="DV352" s="23"/>
      <c r="DW352" s="23"/>
      <c r="DX352" s="23"/>
      <c r="DY352" s="23"/>
      <c r="DZ352" s="23"/>
      <c r="EA352" s="23"/>
      <c r="EB352" s="23"/>
      <c r="EC352" s="23"/>
      <c r="ED352" s="23"/>
      <c r="EE352" s="23"/>
      <c r="EF352" s="23"/>
      <c r="EG352" s="23"/>
      <c r="EH352" s="23"/>
      <c r="EI352" s="23"/>
      <c r="EJ352" s="23"/>
      <c r="EK352" s="23"/>
      <c r="EL352" s="23"/>
      <c r="EM352" s="23"/>
      <c r="EN352" s="23"/>
      <c r="EO352" s="23"/>
      <c r="EP352" s="23"/>
      <c r="EQ352" s="23"/>
      <c r="ER352" s="23"/>
      <c r="ES352" s="23"/>
      <c r="ET352" s="23"/>
      <c r="EU352" s="23"/>
      <c r="EV352" s="23"/>
      <c r="EW352" s="23"/>
      <c r="EX352" s="23"/>
      <c r="EY352" s="23"/>
      <c r="EZ352" s="23"/>
      <c r="FA352" s="23"/>
      <c r="FB352" s="23"/>
    </row>
    <row r="353">
      <c r="A353" s="97"/>
      <c r="B353" s="97"/>
      <c r="C353" s="97"/>
      <c r="D353" s="12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  <c r="DK353" s="23"/>
      <c r="DL353" s="23"/>
      <c r="DM353" s="23"/>
      <c r="DN353" s="23"/>
      <c r="DO353" s="23"/>
      <c r="DP353" s="23"/>
      <c r="DQ353" s="23"/>
      <c r="DR353" s="23"/>
      <c r="DS353" s="23"/>
      <c r="DT353" s="23"/>
      <c r="DU353" s="23"/>
      <c r="DV353" s="23"/>
      <c r="DW353" s="23"/>
      <c r="DX353" s="23"/>
      <c r="DY353" s="23"/>
      <c r="DZ353" s="23"/>
      <c r="EA353" s="23"/>
      <c r="EB353" s="23"/>
      <c r="EC353" s="23"/>
      <c r="ED353" s="23"/>
      <c r="EE353" s="23"/>
      <c r="EF353" s="23"/>
      <c r="EG353" s="23"/>
      <c r="EH353" s="23"/>
      <c r="EI353" s="23"/>
      <c r="EJ353" s="23"/>
      <c r="EK353" s="23"/>
      <c r="EL353" s="23"/>
      <c r="EM353" s="23"/>
      <c r="EN353" s="23"/>
      <c r="EO353" s="23"/>
      <c r="EP353" s="23"/>
      <c r="EQ353" s="23"/>
      <c r="ER353" s="23"/>
      <c r="ES353" s="23"/>
      <c r="ET353" s="23"/>
      <c r="EU353" s="23"/>
      <c r="EV353" s="23"/>
      <c r="EW353" s="23"/>
      <c r="EX353" s="23"/>
      <c r="EY353" s="23"/>
      <c r="EZ353" s="23"/>
      <c r="FA353" s="23"/>
      <c r="FB353" s="23"/>
    </row>
    <row r="354">
      <c r="A354" s="97"/>
      <c r="B354" s="97"/>
      <c r="C354" s="97"/>
      <c r="D354" s="12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  <c r="DK354" s="23"/>
      <c r="DL354" s="23"/>
      <c r="DM354" s="23"/>
      <c r="DN354" s="23"/>
      <c r="DO354" s="23"/>
      <c r="DP354" s="23"/>
      <c r="DQ354" s="23"/>
      <c r="DR354" s="23"/>
      <c r="DS354" s="23"/>
      <c r="DT354" s="23"/>
      <c r="DU354" s="23"/>
      <c r="DV354" s="23"/>
      <c r="DW354" s="23"/>
      <c r="DX354" s="23"/>
      <c r="DY354" s="23"/>
      <c r="DZ354" s="23"/>
      <c r="EA354" s="23"/>
      <c r="EB354" s="23"/>
      <c r="EC354" s="23"/>
      <c r="ED354" s="23"/>
      <c r="EE354" s="23"/>
      <c r="EF354" s="23"/>
      <c r="EG354" s="23"/>
      <c r="EH354" s="23"/>
      <c r="EI354" s="23"/>
      <c r="EJ354" s="23"/>
      <c r="EK354" s="23"/>
      <c r="EL354" s="23"/>
      <c r="EM354" s="23"/>
      <c r="EN354" s="23"/>
      <c r="EO354" s="23"/>
      <c r="EP354" s="23"/>
      <c r="EQ354" s="23"/>
      <c r="ER354" s="23"/>
      <c r="ES354" s="23"/>
      <c r="ET354" s="23"/>
      <c r="EU354" s="23"/>
      <c r="EV354" s="23"/>
      <c r="EW354" s="23"/>
      <c r="EX354" s="23"/>
      <c r="EY354" s="23"/>
      <c r="EZ354" s="23"/>
      <c r="FA354" s="23"/>
      <c r="FB354" s="23"/>
    </row>
    <row r="355">
      <c r="A355" s="97"/>
      <c r="B355" s="97"/>
      <c r="C355" s="97"/>
      <c r="D355" s="12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  <c r="DK355" s="23"/>
      <c r="DL355" s="23"/>
      <c r="DM355" s="23"/>
      <c r="DN355" s="23"/>
      <c r="DO355" s="23"/>
      <c r="DP355" s="23"/>
      <c r="DQ355" s="23"/>
      <c r="DR355" s="23"/>
      <c r="DS355" s="23"/>
      <c r="DT355" s="23"/>
      <c r="DU355" s="23"/>
      <c r="DV355" s="23"/>
      <c r="DW355" s="23"/>
      <c r="DX355" s="23"/>
      <c r="DY355" s="23"/>
      <c r="DZ355" s="23"/>
      <c r="EA355" s="23"/>
      <c r="EB355" s="23"/>
      <c r="EC355" s="23"/>
      <c r="ED355" s="23"/>
      <c r="EE355" s="23"/>
      <c r="EF355" s="23"/>
      <c r="EG355" s="23"/>
      <c r="EH355" s="23"/>
      <c r="EI355" s="23"/>
      <c r="EJ355" s="23"/>
      <c r="EK355" s="23"/>
      <c r="EL355" s="23"/>
      <c r="EM355" s="23"/>
      <c r="EN355" s="23"/>
      <c r="EO355" s="23"/>
      <c r="EP355" s="23"/>
      <c r="EQ355" s="23"/>
      <c r="ER355" s="23"/>
      <c r="ES355" s="23"/>
      <c r="ET355" s="23"/>
      <c r="EU355" s="23"/>
      <c r="EV355" s="23"/>
      <c r="EW355" s="23"/>
      <c r="EX355" s="23"/>
      <c r="EY355" s="23"/>
      <c r="EZ355" s="23"/>
      <c r="FA355" s="23"/>
      <c r="FB355" s="23"/>
    </row>
    <row r="356">
      <c r="A356" s="97"/>
      <c r="B356" s="97"/>
      <c r="C356" s="97"/>
      <c r="D356" s="12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/>
      <c r="EB356" s="23"/>
      <c r="EC356" s="23"/>
      <c r="ED356" s="23"/>
      <c r="EE356" s="23"/>
      <c r="EF356" s="23"/>
      <c r="EG356" s="23"/>
      <c r="EH356" s="23"/>
      <c r="EI356" s="23"/>
      <c r="EJ356" s="23"/>
      <c r="EK356" s="23"/>
      <c r="EL356" s="23"/>
      <c r="EM356" s="23"/>
      <c r="EN356" s="23"/>
      <c r="EO356" s="23"/>
      <c r="EP356" s="23"/>
      <c r="EQ356" s="23"/>
      <c r="ER356" s="23"/>
      <c r="ES356" s="23"/>
      <c r="ET356" s="23"/>
      <c r="EU356" s="23"/>
      <c r="EV356" s="23"/>
      <c r="EW356" s="23"/>
      <c r="EX356" s="23"/>
      <c r="EY356" s="23"/>
      <c r="EZ356" s="23"/>
      <c r="FA356" s="23"/>
      <c r="FB356" s="23"/>
    </row>
    <row r="357">
      <c r="A357" s="97"/>
      <c r="B357" s="97"/>
      <c r="C357" s="97"/>
      <c r="D357" s="12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3"/>
      <c r="EV357" s="23"/>
      <c r="EW357" s="23"/>
      <c r="EX357" s="23"/>
      <c r="EY357" s="23"/>
      <c r="EZ357" s="23"/>
      <c r="FA357" s="23"/>
      <c r="FB357" s="23"/>
    </row>
    <row r="358">
      <c r="A358" s="97"/>
      <c r="B358" s="97"/>
      <c r="C358" s="97"/>
      <c r="D358" s="12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  <c r="DK358" s="23"/>
      <c r="DL358" s="23"/>
      <c r="DM358" s="23"/>
      <c r="DN358" s="23"/>
      <c r="DO358" s="23"/>
      <c r="DP358" s="23"/>
      <c r="DQ358" s="23"/>
      <c r="DR358" s="23"/>
      <c r="DS358" s="23"/>
      <c r="DT358" s="23"/>
      <c r="DU358" s="23"/>
      <c r="DV358" s="23"/>
      <c r="DW358" s="23"/>
      <c r="DX358" s="23"/>
      <c r="DY358" s="23"/>
      <c r="DZ358" s="23"/>
      <c r="EA358" s="23"/>
      <c r="EB358" s="23"/>
      <c r="EC358" s="23"/>
      <c r="ED358" s="23"/>
      <c r="EE358" s="23"/>
      <c r="EF358" s="23"/>
      <c r="EG358" s="23"/>
      <c r="EH358" s="23"/>
      <c r="EI358" s="23"/>
      <c r="EJ358" s="23"/>
      <c r="EK358" s="23"/>
      <c r="EL358" s="23"/>
      <c r="EM358" s="23"/>
      <c r="EN358" s="23"/>
      <c r="EO358" s="23"/>
      <c r="EP358" s="23"/>
      <c r="EQ358" s="23"/>
      <c r="ER358" s="23"/>
      <c r="ES358" s="23"/>
      <c r="ET358" s="23"/>
      <c r="EU358" s="23"/>
      <c r="EV358" s="23"/>
      <c r="EW358" s="23"/>
      <c r="EX358" s="23"/>
      <c r="EY358" s="23"/>
      <c r="EZ358" s="23"/>
      <c r="FA358" s="23"/>
      <c r="FB358" s="23"/>
    </row>
    <row r="359">
      <c r="A359" s="97"/>
      <c r="B359" s="97"/>
      <c r="C359" s="97"/>
      <c r="D359" s="12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  <c r="DK359" s="23"/>
      <c r="DL359" s="23"/>
      <c r="DM359" s="23"/>
      <c r="DN359" s="23"/>
      <c r="DO359" s="23"/>
      <c r="DP359" s="23"/>
      <c r="DQ359" s="23"/>
      <c r="DR359" s="23"/>
      <c r="DS359" s="23"/>
      <c r="DT359" s="23"/>
      <c r="DU359" s="23"/>
      <c r="DV359" s="23"/>
      <c r="DW359" s="23"/>
      <c r="DX359" s="23"/>
      <c r="DY359" s="23"/>
      <c r="DZ359" s="23"/>
      <c r="EA359" s="23"/>
      <c r="EB359" s="23"/>
      <c r="EC359" s="23"/>
      <c r="ED359" s="23"/>
      <c r="EE359" s="23"/>
      <c r="EF359" s="23"/>
      <c r="EG359" s="23"/>
      <c r="EH359" s="23"/>
      <c r="EI359" s="23"/>
      <c r="EJ359" s="23"/>
      <c r="EK359" s="23"/>
      <c r="EL359" s="23"/>
      <c r="EM359" s="23"/>
      <c r="EN359" s="23"/>
      <c r="EO359" s="23"/>
      <c r="EP359" s="23"/>
      <c r="EQ359" s="23"/>
      <c r="ER359" s="23"/>
      <c r="ES359" s="23"/>
      <c r="ET359" s="23"/>
      <c r="EU359" s="23"/>
      <c r="EV359" s="23"/>
      <c r="EW359" s="23"/>
      <c r="EX359" s="23"/>
      <c r="EY359" s="23"/>
      <c r="EZ359" s="23"/>
      <c r="FA359" s="23"/>
      <c r="FB359" s="23"/>
    </row>
    <row r="360">
      <c r="A360" s="97"/>
      <c r="B360" s="97"/>
      <c r="C360" s="97"/>
      <c r="D360" s="12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  <c r="DK360" s="23"/>
      <c r="DL360" s="23"/>
      <c r="DM360" s="23"/>
      <c r="DN360" s="23"/>
      <c r="DO360" s="23"/>
      <c r="DP360" s="23"/>
      <c r="DQ360" s="23"/>
      <c r="DR360" s="23"/>
      <c r="DS360" s="23"/>
      <c r="DT360" s="23"/>
      <c r="DU360" s="23"/>
      <c r="DV360" s="23"/>
      <c r="DW360" s="23"/>
      <c r="DX360" s="23"/>
      <c r="DY360" s="23"/>
      <c r="DZ360" s="23"/>
      <c r="EA360" s="23"/>
      <c r="EB360" s="23"/>
      <c r="EC360" s="23"/>
      <c r="ED360" s="23"/>
      <c r="EE360" s="23"/>
      <c r="EF360" s="23"/>
      <c r="EG360" s="23"/>
      <c r="EH360" s="23"/>
      <c r="EI360" s="23"/>
      <c r="EJ360" s="23"/>
      <c r="EK360" s="23"/>
      <c r="EL360" s="23"/>
      <c r="EM360" s="23"/>
      <c r="EN360" s="23"/>
      <c r="EO360" s="23"/>
      <c r="EP360" s="23"/>
      <c r="EQ360" s="23"/>
      <c r="ER360" s="23"/>
      <c r="ES360" s="23"/>
      <c r="ET360" s="23"/>
      <c r="EU360" s="23"/>
      <c r="EV360" s="23"/>
      <c r="EW360" s="23"/>
      <c r="EX360" s="23"/>
      <c r="EY360" s="23"/>
      <c r="EZ360" s="23"/>
      <c r="FA360" s="23"/>
      <c r="FB360" s="23"/>
    </row>
    <row r="361">
      <c r="A361" s="97"/>
      <c r="B361" s="97"/>
      <c r="C361" s="97"/>
      <c r="D361" s="12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  <c r="EC361" s="23"/>
      <c r="ED361" s="23"/>
      <c r="EE361" s="23"/>
      <c r="EF361" s="23"/>
      <c r="EG361" s="23"/>
      <c r="EH361" s="23"/>
      <c r="EI361" s="23"/>
      <c r="EJ361" s="23"/>
      <c r="EK361" s="23"/>
      <c r="EL361" s="23"/>
      <c r="EM361" s="23"/>
      <c r="EN361" s="23"/>
      <c r="EO361" s="23"/>
      <c r="EP361" s="23"/>
      <c r="EQ361" s="23"/>
      <c r="ER361" s="23"/>
      <c r="ES361" s="23"/>
      <c r="ET361" s="23"/>
      <c r="EU361" s="23"/>
      <c r="EV361" s="23"/>
      <c r="EW361" s="23"/>
      <c r="EX361" s="23"/>
      <c r="EY361" s="23"/>
      <c r="EZ361" s="23"/>
      <c r="FA361" s="23"/>
      <c r="FB361" s="23"/>
    </row>
    <row r="362">
      <c r="A362" s="97"/>
      <c r="B362" s="97"/>
      <c r="C362" s="97"/>
      <c r="D362" s="12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  <c r="EC362" s="23"/>
      <c r="ED362" s="23"/>
      <c r="EE362" s="23"/>
      <c r="EF362" s="23"/>
      <c r="EG362" s="23"/>
      <c r="EH362" s="23"/>
      <c r="EI362" s="23"/>
      <c r="EJ362" s="23"/>
      <c r="EK362" s="23"/>
      <c r="EL362" s="23"/>
      <c r="EM362" s="23"/>
      <c r="EN362" s="23"/>
      <c r="EO362" s="23"/>
      <c r="EP362" s="23"/>
      <c r="EQ362" s="23"/>
      <c r="ER362" s="23"/>
      <c r="ES362" s="23"/>
      <c r="ET362" s="23"/>
      <c r="EU362" s="23"/>
      <c r="EV362" s="23"/>
      <c r="EW362" s="23"/>
      <c r="EX362" s="23"/>
      <c r="EY362" s="23"/>
      <c r="EZ362" s="23"/>
      <c r="FA362" s="23"/>
      <c r="FB362" s="23"/>
    </row>
    <row r="363">
      <c r="A363" s="97"/>
      <c r="B363" s="97"/>
      <c r="C363" s="97"/>
      <c r="D363" s="12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  <c r="DK363" s="23"/>
      <c r="DL363" s="23"/>
      <c r="DM363" s="23"/>
      <c r="DN363" s="23"/>
      <c r="DO363" s="23"/>
      <c r="DP363" s="23"/>
      <c r="DQ363" s="23"/>
      <c r="DR363" s="23"/>
      <c r="DS363" s="23"/>
      <c r="DT363" s="23"/>
      <c r="DU363" s="23"/>
      <c r="DV363" s="23"/>
      <c r="DW363" s="23"/>
      <c r="DX363" s="23"/>
      <c r="DY363" s="23"/>
      <c r="DZ363" s="23"/>
      <c r="EA363" s="23"/>
      <c r="EB363" s="23"/>
      <c r="EC363" s="23"/>
      <c r="ED363" s="23"/>
      <c r="EE363" s="23"/>
      <c r="EF363" s="23"/>
      <c r="EG363" s="23"/>
      <c r="EH363" s="23"/>
      <c r="EI363" s="23"/>
      <c r="EJ363" s="23"/>
      <c r="EK363" s="23"/>
      <c r="EL363" s="23"/>
      <c r="EM363" s="23"/>
      <c r="EN363" s="23"/>
      <c r="EO363" s="23"/>
      <c r="EP363" s="23"/>
      <c r="EQ363" s="23"/>
      <c r="ER363" s="23"/>
      <c r="ES363" s="23"/>
      <c r="ET363" s="23"/>
      <c r="EU363" s="23"/>
      <c r="EV363" s="23"/>
      <c r="EW363" s="23"/>
      <c r="EX363" s="23"/>
      <c r="EY363" s="23"/>
      <c r="EZ363" s="23"/>
      <c r="FA363" s="23"/>
      <c r="FB363" s="23"/>
    </row>
    <row r="364">
      <c r="A364" s="97"/>
      <c r="B364" s="97"/>
      <c r="C364" s="97"/>
      <c r="D364" s="12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  <c r="DK364" s="23"/>
      <c r="DL364" s="23"/>
      <c r="DM364" s="23"/>
      <c r="DN364" s="23"/>
      <c r="DO364" s="23"/>
      <c r="DP364" s="23"/>
      <c r="DQ364" s="23"/>
      <c r="DR364" s="23"/>
      <c r="DS364" s="23"/>
      <c r="DT364" s="23"/>
      <c r="DU364" s="23"/>
      <c r="DV364" s="23"/>
      <c r="DW364" s="23"/>
      <c r="DX364" s="23"/>
      <c r="DY364" s="23"/>
      <c r="DZ364" s="23"/>
      <c r="EA364" s="23"/>
      <c r="EB364" s="23"/>
      <c r="EC364" s="23"/>
      <c r="ED364" s="23"/>
      <c r="EE364" s="23"/>
      <c r="EF364" s="23"/>
      <c r="EG364" s="23"/>
      <c r="EH364" s="23"/>
      <c r="EI364" s="23"/>
      <c r="EJ364" s="23"/>
      <c r="EK364" s="23"/>
      <c r="EL364" s="23"/>
      <c r="EM364" s="23"/>
      <c r="EN364" s="23"/>
      <c r="EO364" s="23"/>
      <c r="EP364" s="23"/>
      <c r="EQ364" s="23"/>
      <c r="ER364" s="23"/>
      <c r="ES364" s="23"/>
      <c r="ET364" s="23"/>
      <c r="EU364" s="23"/>
      <c r="EV364" s="23"/>
      <c r="EW364" s="23"/>
      <c r="EX364" s="23"/>
      <c r="EY364" s="23"/>
      <c r="EZ364" s="23"/>
      <c r="FA364" s="23"/>
      <c r="FB364" s="23"/>
    </row>
    <row r="365">
      <c r="A365" s="97"/>
      <c r="B365" s="97"/>
      <c r="C365" s="97"/>
      <c r="D365" s="12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  <c r="DK365" s="23"/>
      <c r="DL365" s="23"/>
      <c r="DM365" s="23"/>
      <c r="DN365" s="23"/>
      <c r="DO365" s="23"/>
      <c r="DP365" s="23"/>
      <c r="DQ365" s="23"/>
      <c r="DR365" s="23"/>
      <c r="DS365" s="23"/>
      <c r="DT365" s="23"/>
      <c r="DU365" s="23"/>
      <c r="DV365" s="23"/>
      <c r="DW365" s="23"/>
      <c r="DX365" s="23"/>
      <c r="DY365" s="23"/>
      <c r="DZ365" s="23"/>
      <c r="EA365" s="23"/>
      <c r="EB365" s="23"/>
      <c r="EC365" s="23"/>
      <c r="ED365" s="23"/>
      <c r="EE365" s="23"/>
      <c r="EF365" s="23"/>
      <c r="EG365" s="23"/>
      <c r="EH365" s="23"/>
      <c r="EI365" s="23"/>
      <c r="EJ365" s="23"/>
      <c r="EK365" s="23"/>
      <c r="EL365" s="23"/>
      <c r="EM365" s="23"/>
      <c r="EN365" s="23"/>
      <c r="EO365" s="23"/>
      <c r="EP365" s="23"/>
      <c r="EQ365" s="23"/>
      <c r="ER365" s="23"/>
      <c r="ES365" s="23"/>
      <c r="ET365" s="23"/>
      <c r="EU365" s="23"/>
      <c r="EV365" s="23"/>
      <c r="EW365" s="23"/>
      <c r="EX365" s="23"/>
      <c r="EY365" s="23"/>
      <c r="EZ365" s="23"/>
      <c r="FA365" s="23"/>
      <c r="FB365" s="23"/>
    </row>
    <row r="366">
      <c r="A366" s="97"/>
      <c r="B366" s="97"/>
      <c r="C366" s="97"/>
      <c r="D366" s="12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  <c r="DK366" s="23"/>
      <c r="DL366" s="23"/>
      <c r="DM366" s="23"/>
      <c r="DN366" s="23"/>
      <c r="DO366" s="23"/>
      <c r="DP366" s="23"/>
      <c r="DQ366" s="23"/>
      <c r="DR366" s="23"/>
      <c r="DS366" s="23"/>
      <c r="DT366" s="23"/>
      <c r="DU366" s="23"/>
      <c r="DV366" s="23"/>
      <c r="DW366" s="23"/>
      <c r="DX366" s="23"/>
      <c r="DY366" s="23"/>
      <c r="DZ366" s="23"/>
      <c r="EA366" s="23"/>
      <c r="EB366" s="23"/>
      <c r="EC366" s="23"/>
      <c r="ED366" s="23"/>
      <c r="EE366" s="23"/>
      <c r="EF366" s="23"/>
      <c r="EG366" s="23"/>
      <c r="EH366" s="23"/>
      <c r="EI366" s="23"/>
      <c r="EJ366" s="23"/>
      <c r="EK366" s="23"/>
      <c r="EL366" s="23"/>
      <c r="EM366" s="23"/>
      <c r="EN366" s="23"/>
      <c r="EO366" s="23"/>
      <c r="EP366" s="23"/>
      <c r="EQ366" s="23"/>
      <c r="ER366" s="23"/>
      <c r="ES366" s="23"/>
      <c r="ET366" s="23"/>
      <c r="EU366" s="23"/>
      <c r="EV366" s="23"/>
      <c r="EW366" s="23"/>
      <c r="EX366" s="23"/>
      <c r="EY366" s="23"/>
      <c r="EZ366" s="23"/>
      <c r="FA366" s="23"/>
      <c r="FB366" s="23"/>
    </row>
    <row r="367">
      <c r="A367" s="97"/>
      <c r="B367" s="97"/>
      <c r="C367" s="97"/>
      <c r="D367" s="12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  <c r="DK367" s="23"/>
      <c r="DL367" s="23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  <c r="EC367" s="23"/>
      <c r="ED367" s="23"/>
      <c r="EE367" s="23"/>
      <c r="EF367" s="23"/>
      <c r="EG367" s="23"/>
      <c r="EH367" s="23"/>
      <c r="EI367" s="23"/>
      <c r="EJ367" s="23"/>
      <c r="EK367" s="23"/>
      <c r="EL367" s="23"/>
      <c r="EM367" s="23"/>
      <c r="EN367" s="23"/>
      <c r="EO367" s="23"/>
      <c r="EP367" s="23"/>
      <c r="EQ367" s="23"/>
      <c r="ER367" s="23"/>
      <c r="ES367" s="23"/>
      <c r="ET367" s="23"/>
      <c r="EU367" s="23"/>
      <c r="EV367" s="23"/>
      <c r="EW367" s="23"/>
      <c r="EX367" s="23"/>
      <c r="EY367" s="23"/>
      <c r="EZ367" s="23"/>
      <c r="FA367" s="23"/>
      <c r="FB367" s="23"/>
    </row>
    <row r="368">
      <c r="A368" s="97"/>
      <c r="B368" s="97"/>
      <c r="C368" s="97"/>
      <c r="D368" s="12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  <c r="DK368" s="23"/>
      <c r="DL368" s="23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  <c r="EC368" s="23"/>
      <c r="ED368" s="23"/>
      <c r="EE368" s="23"/>
      <c r="EF368" s="23"/>
      <c r="EG368" s="23"/>
      <c r="EH368" s="23"/>
      <c r="EI368" s="23"/>
      <c r="EJ368" s="23"/>
      <c r="EK368" s="23"/>
      <c r="EL368" s="23"/>
      <c r="EM368" s="23"/>
      <c r="EN368" s="23"/>
      <c r="EO368" s="23"/>
      <c r="EP368" s="23"/>
      <c r="EQ368" s="23"/>
      <c r="ER368" s="23"/>
      <c r="ES368" s="23"/>
      <c r="ET368" s="23"/>
      <c r="EU368" s="23"/>
      <c r="EV368" s="23"/>
      <c r="EW368" s="23"/>
      <c r="EX368" s="23"/>
      <c r="EY368" s="23"/>
      <c r="EZ368" s="23"/>
      <c r="FA368" s="23"/>
      <c r="FB368" s="23"/>
    </row>
    <row r="369">
      <c r="A369" s="97"/>
      <c r="B369" s="97"/>
      <c r="C369" s="97"/>
      <c r="D369" s="12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  <c r="DK369" s="23"/>
      <c r="DL369" s="23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  <c r="EC369" s="23"/>
      <c r="ED369" s="23"/>
      <c r="EE369" s="23"/>
      <c r="EF369" s="23"/>
      <c r="EG369" s="23"/>
      <c r="EH369" s="23"/>
      <c r="EI369" s="23"/>
      <c r="EJ369" s="23"/>
      <c r="EK369" s="23"/>
      <c r="EL369" s="23"/>
      <c r="EM369" s="23"/>
      <c r="EN369" s="23"/>
      <c r="EO369" s="23"/>
      <c r="EP369" s="23"/>
      <c r="EQ369" s="23"/>
      <c r="ER369" s="23"/>
      <c r="ES369" s="23"/>
      <c r="ET369" s="23"/>
      <c r="EU369" s="23"/>
      <c r="EV369" s="23"/>
      <c r="EW369" s="23"/>
      <c r="EX369" s="23"/>
      <c r="EY369" s="23"/>
      <c r="EZ369" s="23"/>
      <c r="FA369" s="23"/>
      <c r="FB369" s="23"/>
    </row>
    <row r="370">
      <c r="A370" s="97"/>
      <c r="B370" s="97"/>
      <c r="C370" s="97"/>
      <c r="D370" s="12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  <c r="DK370" s="23"/>
      <c r="DL370" s="23"/>
      <c r="DM370" s="23"/>
      <c r="DN370" s="23"/>
      <c r="DO370" s="23"/>
      <c r="DP370" s="23"/>
      <c r="DQ370" s="23"/>
      <c r="DR370" s="23"/>
      <c r="DS370" s="23"/>
      <c r="DT370" s="23"/>
      <c r="DU370" s="23"/>
      <c r="DV370" s="23"/>
      <c r="DW370" s="23"/>
      <c r="DX370" s="23"/>
      <c r="DY370" s="23"/>
      <c r="DZ370" s="23"/>
      <c r="EA370" s="23"/>
      <c r="EB370" s="23"/>
      <c r="EC370" s="23"/>
      <c r="ED370" s="23"/>
      <c r="EE370" s="23"/>
      <c r="EF370" s="23"/>
      <c r="EG370" s="23"/>
      <c r="EH370" s="23"/>
      <c r="EI370" s="23"/>
      <c r="EJ370" s="23"/>
      <c r="EK370" s="23"/>
      <c r="EL370" s="23"/>
      <c r="EM370" s="23"/>
      <c r="EN370" s="23"/>
      <c r="EO370" s="23"/>
      <c r="EP370" s="23"/>
      <c r="EQ370" s="23"/>
      <c r="ER370" s="23"/>
      <c r="ES370" s="23"/>
      <c r="ET370" s="23"/>
      <c r="EU370" s="23"/>
      <c r="EV370" s="23"/>
      <c r="EW370" s="23"/>
      <c r="EX370" s="23"/>
      <c r="EY370" s="23"/>
      <c r="EZ370" s="23"/>
      <c r="FA370" s="23"/>
      <c r="FB370" s="23"/>
    </row>
    <row r="371">
      <c r="A371" s="97"/>
      <c r="B371" s="97"/>
      <c r="C371" s="97"/>
      <c r="D371" s="12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  <c r="DK371" s="23"/>
      <c r="DL371" s="23"/>
      <c r="DM371" s="23"/>
      <c r="DN371" s="23"/>
      <c r="DO371" s="23"/>
      <c r="DP371" s="23"/>
      <c r="DQ371" s="23"/>
      <c r="DR371" s="23"/>
      <c r="DS371" s="23"/>
      <c r="DT371" s="23"/>
      <c r="DU371" s="23"/>
      <c r="DV371" s="23"/>
      <c r="DW371" s="23"/>
      <c r="DX371" s="23"/>
      <c r="DY371" s="23"/>
      <c r="DZ371" s="23"/>
      <c r="EA371" s="23"/>
      <c r="EB371" s="23"/>
      <c r="EC371" s="23"/>
      <c r="ED371" s="23"/>
      <c r="EE371" s="23"/>
      <c r="EF371" s="23"/>
      <c r="EG371" s="23"/>
      <c r="EH371" s="23"/>
      <c r="EI371" s="23"/>
      <c r="EJ371" s="23"/>
      <c r="EK371" s="23"/>
      <c r="EL371" s="23"/>
      <c r="EM371" s="23"/>
      <c r="EN371" s="23"/>
      <c r="EO371" s="23"/>
      <c r="EP371" s="23"/>
      <c r="EQ371" s="23"/>
      <c r="ER371" s="23"/>
      <c r="ES371" s="23"/>
      <c r="ET371" s="23"/>
      <c r="EU371" s="23"/>
      <c r="EV371" s="23"/>
      <c r="EW371" s="23"/>
      <c r="EX371" s="23"/>
      <c r="EY371" s="23"/>
      <c r="EZ371" s="23"/>
      <c r="FA371" s="23"/>
      <c r="FB371" s="23"/>
    </row>
    <row r="372">
      <c r="A372" s="97"/>
      <c r="B372" s="97"/>
      <c r="C372" s="97"/>
      <c r="D372" s="12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  <c r="DK372" s="23"/>
      <c r="DL372" s="23"/>
      <c r="DM372" s="23"/>
      <c r="DN372" s="23"/>
      <c r="DO372" s="23"/>
      <c r="DP372" s="23"/>
      <c r="DQ372" s="23"/>
      <c r="DR372" s="23"/>
      <c r="DS372" s="23"/>
      <c r="DT372" s="23"/>
      <c r="DU372" s="23"/>
      <c r="DV372" s="23"/>
      <c r="DW372" s="23"/>
      <c r="DX372" s="23"/>
      <c r="DY372" s="23"/>
      <c r="DZ372" s="23"/>
      <c r="EA372" s="23"/>
      <c r="EB372" s="23"/>
      <c r="EC372" s="23"/>
      <c r="ED372" s="23"/>
      <c r="EE372" s="23"/>
      <c r="EF372" s="23"/>
      <c r="EG372" s="23"/>
      <c r="EH372" s="23"/>
      <c r="EI372" s="23"/>
      <c r="EJ372" s="23"/>
      <c r="EK372" s="23"/>
      <c r="EL372" s="23"/>
      <c r="EM372" s="23"/>
      <c r="EN372" s="23"/>
      <c r="EO372" s="23"/>
      <c r="EP372" s="23"/>
      <c r="EQ372" s="23"/>
      <c r="ER372" s="23"/>
      <c r="ES372" s="23"/>
      <c r="ET372" s="23"/>
      <c r="EU372" s="23"/>
      <c r="EV372" s="23"/>
      <c r="EW372" s="23"/>
      <c r="EX372" s="23"/>
      <c r="EY372" s="23"/>
      <c r="EZ372" s="23"/>
      <c r="FA372" s="23"/>
      <c r="FB372" s="23"/>
    </row>
    <row r="373">
      <c r="A373" s="97"/>
      <c r="B373" s="97"/>
      <c r="C373" s="97"/>
      <c r="D373" s="12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  <c r="DK373" s="23"/>
      <c r="DL373" s="23"/>
      <c r="DM373" s="23"/>
      <c r="DN373" s="23"/>
      <c r="DO373" s="23"/>
      <c r="DP373" s="23"/>
      <c r="DQ373" s="23"/>
      <c r="DR373" s="23"/>
      <c r="DS373" s="23"/>
      <c r="DT373" s="23"/>
      <c r="DU373" s="23"/>
      <c r="DV373" s="23"/>
      <c r="DW373" s="23"/>
      <c r="DX373" s="23"/>
      <c r="DY373" s="23"/>
      <c r="DZ373" s="23"/>
      <c r="EA373" s="23"/>
      <c r="EB373" s="23"/>
      <c r="EC373" s="23"/>
      <c r="ED373" s="23"/>
      <c r="EE373" s="23"/>
      <c r="EF373" s="23"/>
      <c r="EG373" s="23"/>
      <c r="EH373" s="23"/>
      <c r="EI373" s="23"/>
      <c r="EJ373" s="23"/>
      <c r="EK373" s="23"/>
      <c r="EL373" s="23"/>
      <c r="EM373" s="23"/>
      <c r="EN373" s="23"/>
      <c r="EO373" s="23"/>
      <c r="EP373" s="23"/>
      <c r="EQ373" s="23"/>
      <c r="ER373" s="23"/>
      <c r="ES373" s="23"/>
      <c r="ET373" s="23"/>
      <c r="EU373" s="23"/>
      <c r="EV373" s="23"/>
      <c r="EW373" s="23"/>
      <c r="EX373" s="23"/>
      <c r="EY373" s="23"/>
      <c r="EZ373" s="23"/>
      <c r="FA373" s="23"/>
      <c r="FB373" s="23"/>
    </row>
    <row r="374">
      <c r="A374" s="97"/>
      <c r="B374" s="97"/>
      <c r="C374" s="97"/>
      <c r="D374" s="12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  <c r="DK374" s="23"/>
      <c r="DL374" s="23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23"/>
      <c r="DX374" s="23"/>
      <c r="DY374" s="23"/>
      <c r="DZ374" s="23"/>
      <c r="EA374" s="23"/>
      <c r="EB374" s="23"/>
      <c r="EC374" s="23"/>
      <c r="ED374" s="23"/>
      <c r="EE374" s="23"/>
      <c r="EF374" s="23"/>
      <c r="EG374" s="23"/>
      <c r="EH374" s="23"/>
      <c r="EI374" s="23"/>
      <c r="EJ374" s="23"/>
      <c r="EK374" s="23"/>
      <c r="EL374" s="23"/>
      <c r="EM374" s="23"/>
      <c r="EN374" s="23"/>
      <c r="EO374" s="23"/>
      <c r="EP374" s="23"/>
      <c r="EQ374" s="23"/>
      <c r="ER374" s="23"/>
      <c r="ES374" s="23"/>
      <c r="ET374" s="23"/>
      <c r="EU374" s="23"/>
      <c r="EV374" s="23"/>
      <c r="EW374" s="23"/>
      <c r="EX374" s="23"/>
      <c r="EY374" s="23"/>
      <c r="EZ374" s="23"/>
      <c r="FA374" s="23"/>
      <c r="FB374" s="23"/>
    </row>
    <row r="375">
      <c r="A375" s="97"/>
      <c r="B375" s="97"/>
      <c r="C375" s="97"/>
      <c r="D375" s="12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  <c r="DK375" s="23"/>
      <c r="DL375" s="23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  <c r="EI375" s="23"/>
      <c r="EJ375" s="23"/>
      <c r="EK375" s="23"/>
      <c r="EL375" s="23"/>
      <c r="EM375" s="23"/>
      <c r="EN375" s="23"/>
      <c r="EO375" s="23"/>
      <c r="EP375" s="23"/>
      <c r="EQ375" s="23"/>
      <c r="ER375" s="23"/>
      <c r="ES375" s="23"/>
      <c r="ET375" s="23"/>
      <c r="EU375" s="23"/>
      <c r="EV375" s="23"/>
      <c r="EW375" s="23"/>
      <c r="EX375" s="23"/>
      <c r="EY375" s="23"/>
      <c r="EZ375" s="23"/>
      <c r="FA375" s="23"/>
      <c r="FB375" s="23"/>
    </row>
    <row r="376">
      <c r="A376" s="97"/>
      <c r="B376" s="97"/>
      <c r="C376" s="97"/>
      <c r="D376" s="12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  <c r="DK376" s="23"/>
      <c r="DL376" s="23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  <c r="EI376" s="23"/>
      <c r="EJ376" s="23"/>
      <c r="EK376" s="23"/>
      <c r="EL376" s="23"/>
      <c r="EM376" s="23"/>
      <c r="EN376" s="23"/>
      <c r="EO376" s="23"/>
      <c r="EP376" s="23"/>
      <c r="EQ376" s="23"/>
      <c r="ER376" s="23"/>
      <c r="ES376" s="23"/>
      <c r="ET376" s="23"/>
      <c r="EU376" s="23"/>
      <c r="EV376" s="23"/>
      <c r="EW376" s="23"/>
      <c r="EX376" s="23"/>
      <c r="EY376" s="23"/>
      <c r="EZ376" s="23"/>
      <c r="FA376" s="23"/>
      <c r="FB376" s="23"/>
    </row>
    <row r="377">
      <c r="A377" s="97"/>
      <c r="B377" s="97"/>
      <c r="C377" s="97"/>
      <c r="D377" s="12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  <c r="DK377" s="23"/>
      <c r="DL377" s="23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23"/>
      <c r="EC377" s="23"/>
      <c r="ED377" s="23"/>
      <c r="EE377" s="23"/>
      <c r="EF377" s="23"/>
      <c r="EG377" s="23"/>
      <c r="EH377" s="23"/>
      <c r="EI377" s="23"/>
      <c r="EJ377" s="23"/>
      <c r="EK377" s="23"/>
      <c r="EL377" s="23"/>
      <c r="EM377" s="23"/>
      <c r="EN377" s="23"/>
      <c r="EO377" s="23"/>
      <c r="EP377" s="23"/>
      <c r="EQ377" s="23"/>
      <c r="ER377" s="23"/>
      <c r="ES377" s="23"/>
      <c r="ET377" s="23"/>
      <c r="EU377" s="23"/>
      <c r="EV377" s="23"/>
      <c r="EW377" s="23"/>
      <c r="EX377" s="23"/>
      <c r="EY377" s="23"/>
      <c r="EZ377" s="23"/>
      <c r="FA377" s="23"/>
      <c r="FB377" s="23"/>
    </row>
    <row r="378">
      <c r="A378" s="97"/>
      <c r="B378" s="97"/>
      <c r="C378" s="97"/>
      <c r="D378" s="12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  <c r="DK378" s="23"/>
      <c r="DL378" s="23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  <c r="EC378" s="23"/>
      <c r="ED378" s="23"/>
      <c r="EE378" s="23"/>
      <c r="EF378" s="23"/>
      <c r="EG378" s="23"/>
      <c r="EH378" s="23"/>
      <c r="EI378" s="23"/>
      <c r="EJ378" s="23"/>
      <c r="EK378" s="23"/>
      <c r="EL378" s="23"/>
      <c r="EM378" s="23"/>
      <c r="EN378" s="23"/>
      <c r="EO378" s="23"/>
      <c r="EP378" s="23"/>
      <c r="EQ378" s="23"/>
      <c r="ER378" s="23"/>
      <c r="ES378" s="23"/>
      <c r="ET378" s="23"/>
      <c r="EU378" s="23"/>
      <c r="EV378" s="23"/>
      <c r="EW378" s="23"/>
      <c r="EX378" s="23"/>
      <c r="EY378" s="23"/>
      <c r="EZ378" s="23"/>
      <c r="FA378" s="23"/>
      <c r="FB378" s="23"/>
    </row>
    <row r="379">
      <c r="A379" s="97"/>
      <c r="B379" s="97"/>
      <c r="C379" s="97"/>
      <c r="D379" s="12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  <c r="DK379" s="23"/>
      <c r="DL379" s="23"/>
      <c r="DM379" s="23"/>
      <c r="DN379" s="23"/>
      <c r="DO379" s="23"/>
      <c r="DP379" s="23"/>
      <c r="DQ379" s="23"/>
      <c r="DR379" s="23"/>
      <c r="DS379" s="23"/>
      <c r="DT379" s="23"/>
      <c r="DU379" s="23"/>
      <c r="DV379" s="23"/>
      <c r="DW379" s="23"/>
      <c r="DX379" s="23"/>
      <c r="DY379" s="23"/>
      <c r="DZ379" s="23"/>
      <c r="EA379" s="23"/>
      <c r="EB379" s="23"/>
      <c r="EC379" s="23"/>
      <c r="ED379" s="23"/>
      <c r="EE379" s="23"/>
      <c r="EF379" s="23"/>
      <c r="EG379" s="23"/>
      <c r="EH379" s="23"/>
      <c r="EI379" s="23"/>
      <c r="EJ379" s="23"/>
      <c r="EK379" s="23"/>
      <c r="EL379" s="23"/>
      <c r="EM379" s="23"/>
      <c r="EN379" s="23"/>
      <c r="EO379" s="23"/>
      <c r="EP379" s="23"/>
      <c r="EQ379" s="23"/>
      <c r="ER379" s="23"/>
      <c r="ES379" s="23"/>
      <c r="ET379" s="23"/>
      <c r="EU379" s="23"/>
      <c r="EV379" s="23"/>
      <c r="EW379" s="23"/>
      <c r="EX379" s="23"/>
      <c r="EY379" s="23"/>
      <c r="EZ379" s="23"/>
      <c r="FA379" s="23"/>
      <c r="FB379" s="23"/>
    </row>
    <row r="380">
      <c r="A380" s="97"/>
      <c r="B380" s="97"/>
      <c r="C380" s="97"/>
      <c r="D380" s="12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  <c r="DK380" s="23"/>
      <c r="DL380" s="23"/>
      <c r="DM380" s="23"/>
      <c r="DN380" s="23"/>
      <c r="DO380" s="23"/>
      <c r="DP380" s="23"/>
      <c r="DQ380" s="23"/>
      <c r="DR380" s="23"/>
      <c r="DS380" s="23"/>
      <c r="DT380" s="23"/>
      <c r="DU380" s="23"/>
      <c r="DV380" s="23"/>
      <c r="DW380" s="23"/>
      <c r="DX380" s="23"/>
      <c r="DY380" s="23"/>
      <c r="DZ380" s="23"/>
      <c r="EA380" s="23"/>
      <c r="EB380" s="23"/>
      <c r="EC380" s="23"/>
      <c r="ED380" s="23"/>
      <c r="EE380" s="23"/>
      <c r="EF380" s="23"/>
      <c r="EG380" s="23"/>
      <c r="EH380" s="23"/>
      <c r="EI380" s="23"/>
      <c r="EJ380" s="23"/>
      <c r="EK380" s="23"/>
      <c r="EL380" s="23"/>
      <c r="EM380" s="23"/>
      <c r="EN380" s="23"/>
      <c r="EO380" s="23"/>
      <c r="EP380" s="23"/>
      <c r="EQ380" s="23"/>
      <c r="ER380" s="23"/>
      <c r="ES380" s="23"/>
      <c r="ET380" s="23"/>
      <c r="EU380" s="23"/>
      <c r="EV380" s="23"/>
      <c r="EW380" s="23"/>
      <c r="EX380" s="23"/>
      <c r="EY380" s="23"/>
      <c r="EZ380" s="23"/>
      <c r="FA380" s="23"/>
      <c r="FB380" s="23"/>
    </row>
    <row r="381">
      <c r="A381" s="97"/>
      <c r="B381" s="97"/>
      <c r="C381" s="97"/>
      <c r="D381" s="12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  <c r="DK381" s="23"/>
      <c r="DL381" s="23"/>
      <c r="DM381" s="23"/>
      <c r="DN381" s="23"/>
      <c r="DO381" s="23"/>
      <c r="DP381" s="23"/>
      <c r="DQ381" s="23"/>
      <c r="DR381" s="23"/>
      <c r="DS381" s="23"/>
      <c r="DT381" s="23"/>
      <c r="DU381" s="23"/>
      <c r="DV381" s="23"/>
      <c r="DW381" s="23"/>
      <c r="DX381" s="23"/>
      <c r="DY381" s="23"/>
      <c r="DZ381" s="23"/>
      <c r="EA381" s="23"/>
      <c r="EB381" s="23"/>
      <c r="EC381" s="23"/>
      <c r="ED381" s="23"/>
      <c r="EE381" s="23"/>
      <c r="EF381" s="23"/>
      <c r="EG381" s="23"/>
      <c r="EH381" s="23"/>
      <c r="EI381" s="23"/>
      <c r="EJ381" s="23"/>
      <c r="EK381" s="23"/>
      <c r="EL381" s="23"/>
      <c r="EM381" s="23"/>
      <c r="EN381" s="23"/>
      <c r="EO381" s="23"/>
      <c r="EP381" s="23"/>
      <c r="EQ381" s="23"/>
      <c r="ER381" s="23"/>
      <c r="ES381" s="23"/>
      <c r="ET381" s="23"/>
      <c r="EU381" s="23"/>
      <c r="EV381" s="23"/>
      <c r="EW381" s="23"/>
      <c r="EX381" s="23"/>
      <c r="EY381" s="23"/>
      <c r="EZ381" s="23"/>
      <c r="FA381" s="23"/>
      <c r="FB381" s="23"/>
    </row>
    <row r="382">
      <c r="A382" s="97"/>
      <c r="B382" s="97"/>
      <c r="C382" s="97"/>
      <c r="D382" s="12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  <c r="DK382" s="23"/>
      <c r="DL382" s="23"/>
      <c r="DM382" s="23"/>
      <c r="DN382" s="23"/>
      <c r="DO382" s="23"/>
      <c r="DP382" s="23"/>
      <c r="DQ382" s="23"/>
      <c r="DR382" s="23"/>
      <c r="DS382" s="23"/>
      <c r="DT382" s="23"/>
      <c r="DU382" s="23"/>
      <c r="DV382" s="23"/>
      <c r="DW382" s="23"/>
      <c r="DX382" s="23"/>
      <c r="DY382" s="23"/>
      <c r="DZ382" s="23"/>
      <c r="EA382" s="23"/>
      <c r="EB382" s="23"/>
      <c r="EC382" s="23"/>
      <c r="ED382" s="23"/>
      <c r="EE382" s="23"/>
      <c r="EF382" s="23"/>
      <c r="EG382" s="23"/>
      <c r="EH382" s="23"/>
      <c r="EI382" s="23"/>
      <c r="EJ382" s="23"/>
      <c r="EK382" s="23"/>
      <c r="EL382" s="23"/>
      <c r="EM382" s="23"/>
      <c r="EN382" s="23"/>
      <c r="EO382" s="23"/>
      <c r="EP382" s="23"/>
      <c r="EQ382" s="23"/>
      <c r="ER382" s="23"/>
      <c r="ES382" s="23"/>
      <c r="ET382" s="23"/>
      <c r="EU382" s="23"/>
      <c r="EV382" s="23"/>
      <c r="EW382" s="23"/>
      <c r="EX382" s="23"/>
      <c r="EY382" s="23"/>
      <c r="EZ382" s="23"/>
      <c r="FA382" s="23"/>
      <c r="FB382" s="23"/>
    </row>
    <row r="383">
      <c r="A383" s="97"/>
      <c r="B383" s="97"/>
      <c r="C383" s="97"/>
      <c r="D383" s="12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  <c r="DK383" s="23"/>
      <c r="DL383" s="23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  <c r="EC383" s="23"/>
      <c r="ED383" s="23"/>
      <c r="EE383" s="23"/>
      <c r="EF383" s="23"/>
      <c r="EG383" s="23"/>
      <c r="EH383" s="23"/>
      <c r="EI383" s="23"/>
      <c r="EJ383" s="23"/>
      <c r="EK383" s="23"/>
      <c r="EL383" s="23"/>
      <c r="EM383" s="23"/>
      <c r="EN383" s="23"/>
      <c r="EO383" s="23"/>
      <c r="EP383" s="23"/>
      <c r="EQ383" s="23"/>
      <c r="ER383" s="23"/>
      <c r="ES383" s="23"/>
      <c r="ET383" s="23"/>
      <c r="EU383" s="23"/>
      <c r="EV383" s="23"/>
      <c r="EW383" s="23"/>
      <c r="EX383" s="23"/>
      <c r="EY383" s="23"/>
      <c r="EZ383" s="23"/>
      <c r="FA383" s="23"/>
      <c r="FB383" s="23"/>
    </row>
    <row r="384">
      <c r="A384" s="97"/>
      <c r="B384" s="97"/>
      <c r="C384" s="97"/>
      <c r="D384" s="12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  <c r="DK384" s="23"/>
      <c r="DL384" s="23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  <c r="EC384" s="23"/>
      <c r="ED384" s="23"/>
      <c r="EE384" s="23"/>
      <c r="EF384" s="23"/>
      <c r="EG384" s="23"/>
      <c r="EH384" s="23"/>
      <c r="EI384" s="23"/>
      <c r="EJ384" s="23"/>
      <c r="EK384" s="23"/>
      <c r="EL384" s="23"/>
      <c r="EM384" s="23"/>
      <c r="EN384" s="23"/>
      <c r="EO384" s="23"/>
      <c r="EP384" s="23"/>
      <c r="EQ384" s="23"/>
      <c r="ER384" s="23"/>
      <c r="ES384" s="23"/>
      <c r="ET384" s="23"/>
      <c r="EU384" s="23"/>
      <c r="EV384" s="23"/>
      <c r="EW384" s="23"/>
      <c r="EX384" s="23"/>
      <c r="EY384" s="23"/>
      <c r="EZ384" s="23"/>
      <c r="FA384" s="23"/>
      <c r="FB384" s="23"/>
    </row>
    <row r="385">
      <c r="A385" s="97"/>
      <c r="B385" s="97"/>
      <c r="C385" s="97"/>
      <c r="D385" s="12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  <c r="DK385" s="23"/>
      <c r="DL385" s="23"/>
      <c r="DM385" s="23"/>
      <c r="DN385" s="23"/>
      <c r="DO385" s="23"/>
      <c r="DP385" s="23"/>
      <c r="DQ385" s="23"/>
      <c r="DR385" s="23"/>
      <c r="DS385" s="23"/>
      <c r="DT385" s="23"/>
      <c r="DU385" s="23"/>
      <c r="DV385" s="23"/>
      <c r="DW385" s="23"/>
      <c r="DX385" s="23"/>
      <c r="DY385" s="23"/>
      <c r="DZ385" s="23"/>
      <c r="EA385" s="23"/>
      <c r="EB385" s="23"/>
      <c r="EC385" s="23"/>
      <c r="ED385" s="23"/>
      <c r="EE385" s="23"/>
      <c r="EF385" s="23"/>
      <c r="EG385" s="23"/>
      <c r="EH385" s="23"/>
      <c r="EI385" s="23"/>
      <c r="EJ385" s="23"/>
      <c r="EK385" s="23"/>
      <c r="EL385" s="23"/>
      <c r="EM385" s="23"/>
      <c r="EN385" s="23"/>
      <c r="EO385" s="23"/>
      <c r="EP385" s="23"/>
      <c r="EQ385" s="23"/>
      <c r="ER385" s="23"/>
      <c r="ES385" s="23"/>
      <c r="ET385" s="23"/>
      <c r="EU385" s="23"/>
      <c r="EV385" s="23"/>
      <c r="EW385" s="23"/>
      <c r="EX385" s="23"/>
      <c r="EY385" s="23"/>
      <c r="EZ385" s="23"/>
      <c r="FA385" s="23"/>
      <c r="FB385" s="23"/>
    </row>
    <row r="386">
      <c r="A386" s="97"/>
      <c r="B386" s="97"/>
      <c r="C386" s="97"/>
      <c r="D386" s="12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  <c r="DK386" s="23"/>
      <c r="DL386" s="23"/>
      <c r="DM386" s="23"/>
      <c r="DN386" s="23"/>
      <c r="DO386" s="23"/>
      <c r="DP386" s="23"/>
      <c r="DQ386" s="23"/>
      <c r="DR386" s="23"/>
      <c r="DS386" s="23"/>
      <c r="DT386" s="23"/>
      <c r="DU386" s="23"/>
      <c r="DV386" s="23"/>
      <c r="DW386" s="23"/>
      <c r="DX386" s="23"/>
      <c r="DY386" s="23"/>
      <c r="DZ386" s="23"/>
      <c r="EA386" s="23"/>
      <c r="EB386" s="23"/>
      <c r="EC386" s="23"/>
      <c r="ED386" s="23"/>
      <c r="EE386" s="23"/>
      <c r="EF386" s="23"/>
      <c r="EG386" s="23"/>
      <c r="EH386" s="23"/>
      <c r="EI386" s="23"/>
      <c r="EJ386" s="23"/>
      <c r="EK386" s="23"/>
      <c r="EL386" s="23"/>
      <c r="EM386" s="23"/>
      <c r="EN386" s="23"/>
      <c r="EO386" s="23"/>
      <c r="EP386" s="23"/>
      <c r="EQ386" s="23"/>
      <c r="ER386" s="23"/>
      <c r="ES386" s="23"/>
      <c r="ET386" s="23"/>
      <c r="EU386" s="23"/>
      <c r="EV386" s="23"/>
      <c r="EW386" s="23"/>
      <c r="EX386" s="23"/>
      <c r="EY386" s="23"/>
      <c r="EZ386" s="23"/>
      <c r="FA386" s="23"/>
      <c r="FB386" s="23"/>
    </row>
    <row r="387">
      <c r="A387" s="97"/>
      <c r="B387" s="97"/>
      <c r="C387" s="97"/>
      <c r="D387" s="12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  <c r="DK387" s="23"/>
      <c r="DL387" s="23"/>
      <c r="DM387" s="23"/>
      <c r="DN387" s="23"/>
      <c r="DO387" s="23"/>
      <c r="DP387" s="23"/>
      <c r="DQ387" s="23"/>
      <c r="DR387" s="23"/>
      <c r="DS387" s="23"/>
      <c r="DT387" s="23"/>
      <c r="DU387" s="23"/>
      <c r="DV387" s="23"/>
      <c r="DW387" s="23"/>
      <c r="DX387" s="23"/>
      <c r="DY387" s="23"/>
      <c r="DZ387" s="23"/>
      <c r="EA387" s="23"/>
      <c r="EB387" s="23"/>
      <c r="EC387" s="23"/>
      <c r="ED387" s="23"/>
      <c r="EE387" s="23"/>
      <c r="EF387" s="23"/>
      <c r="EG387" s="23"/>
      <c r="EH387" s="23"/>
      <c r="EI387" s="23"/>
      <c r="EJ387" s="23"/>
      <c r="EK387" s="23"/>
      <c r="EL387" s="23"/>
      <c r="EM387" s="23"/>
      <c r="EN387" s="23"/>
      <c r="EO387" s="23"/>
      <c r="EP387" s="23"/>
      <c r="EQ387" s="23"/>
      <c r="ER387" s="23"/>
      <c r="ES387" s="23"/>
      <c r="ET387" s="23"/>
      <c r="EU387" s="23"/>
      <c r="EV387" s="23"/>
      <c r="EW387" s="23"/>
      <c r="EX387" s="23"/>
      <c r="EY387" s="23"/>
      <c r="EZ387" s="23"/>
      <c r="FA387" s="23"/>
      <c r="FB387" s="23"/>
    </row>
    <row r="388">
      <c r="A388" s="97"/>
      <c r="B388" s="97"/>
      <c r="C388" s="97"/>
      <c r="D388" s="12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  <c r="DK388" s="23"/>
      <c r="DL388" s="23"/>
      <c r="DM388" s="23"/>
      <c r="DN388" s="23"/>
      <c r="DO388" s="23"/>
      <c r="DP388" s="23"/>
      <c r="DQ388" s="23"/>
      <c r="DR388" s="23"/>
      <c r="DS388" s="23"/>
      <c r="DT388" s="23"/>
      <c r="DU388" s="23"/>
      <c r="DV388" s="23"/>
      <c r="DW388" s="23"/>
      <c r="DX388" s="23"/>
      <c r="DY388" s="23"/>
      <c r="DZ388" s="23"/>
      <c r="EA388" s="23"/>
      <c r="EB388" s="23"/>
      <c r="EC388" s="23"/>
      <c r="ED388" s="23"/>
      <c r="EE388" s="23"/>
      <c r="EF388" s="23"/>
      <c r="EG388" s="23"/>
      <c r="EH388" s="23"/>
      <c r="EI388" s="23"/>
      <c r="EJ388" s="23"/>
      <c r="EK388" s="23"/>
      <c r="EL388" s="23"/>
      <c r="EM388" s="23"/>
      <c r="EN388" s="23"/>
      <c r="EO388" s="23"/>
      <c r="EP388" s="23"/>
      <c r="EQ388" s="23"/>
      <c r="ER388" s="23"/>
      <c r="ES388" s="23"/>
      <c r="ET388" s="23"/>
      <c r="EU388" s="23"/>
      <c r="EV388" s="23"/>
      <c r="EW388" s="23"/>
      <c r="EX388" s="23"/>
      <c r="EY388" s="23"/>
      <c r="EZ388" s="23"/>
      <c r="FA388" s="23"/>
      <c r="FB388" s="23"/>
    </row>
    <row r="389">
      <c r="A389" s="97"/>
      <c r="B389" s="97"/>
      <c r="C389" s="97"/>
      <c r="D389" s="12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  <c r="DK389" s="23"/>
      <c r="DL389" s="23"/>
      <c r="DM389" s="23"/>
      <c r="DN389" s="23"/>
      <c r="DO389" s="23"/>
      <c r="DP389" s="23"/>
      <c r="DQ389" s="23"/>
      <c r="DR389" s="23"/>
      <c r="DS389" s="23"/>
      <c r="DT389" s="23"/>
      <c r="DU389" s="23"/>
      <c r="DV389" s="23"/>
      <c r="DW389" s="23"/>
      <c r="DX389" s="23"/>
      <c r="DY389" s="23"/>
      <c r="DZ389" s="23"/>
      <c r="EA389" s="23"/>
      <c r="EB389" s="23"/>
      <c r="EC389" s="23"/>
      <c r="ED389" s="23"/>
      <c r="EE389" s="23"/>
      <c r="EF389" s="23"/>
      <c r="EG389" s="23"/>
      <c r="EH389" s="23"/>
      <c r="EI389" s="23"/>
      <c r="EJ389" s="23"/>
      <c r="EK389" s="23"/>
      <c r="EL389" s="23"/>
      <c r="EM389" s="23"/>
      <c r="EN389" s="23"/>
      <c r="EO389" s="23"/>
      <c r="EP389" s="23"/>
      <c r="EQ389" s="23"/>
      <c r="ER389" s="23"/>
      <c r="ES389" s="23"/>
      <c r="ET389" s="23"/>
      <c r="EU389" s="23"/>
      <c r="EV389" s="23"/>
      <c r="EW389" s="23"/>
      <c r="EX389" s="23"/>
      <c r="EY389" s="23"/>
      <c r="EZ389" s="23"/>
      <c r="FA389" s="23"/>
      <c r="FB389" s="23"/>
    </row>
    <row r="390">
      <c r="A390" s="97"/>
      <c r="B390" s="97"/>
      <c r="C390" s="97"/>
      <c r="D390" s="12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  <c r="DK390" s="23"/>
      <c r="DL390" s="23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  <c r="EC390" s="23"/>
      <c r="ED390" s="23"/>
      <c r="EE390" s="23"/>
      <c r="EF390" s="23"/>
      <c r="EG390" s="23"/>
      <c r="EH390" s="23"/>
      <c r="EI390" s="23"/>
      <c r="EJ390" s="23"/>
      <c r="EK390" s="23"/>
      <c r="EL390" s="23"/>
      <c r="EM390" s="23"/>
      <c r="EN390" s="23"/>
      <c r="EO390" s="23"/>
      <c r="EP390" s="23"/>
      <c r="EQ390" s="23"/>
      <c r="ER390" s="23"/>
      <c r="ES390" s="23"/>
      <c r="ET390" s="23"/>
      <c r="EU390" s="23"/>
      <c r="EV390" s="23"/>
      <c r="EW390" s="23"/>
      <c r="EX390" s="23"/>
      <c r="EY390" s="23"/>
      <c r="EZ390" s="23"/>
      <c r="FA390" s="23"/>
      <c r="FB390" s="23"/>
    </row>
    <row r="391">
      <c r="A391" s="97"/>
      <c r="B391" s="97"/>
      <c r="C391" s="97"/>
      <c r="D391" s="12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  <c r="DK391" s="23"/>
      <c r="DL391" s="23"/>
      <c r="DM391" s="23"/>
      <c r="DN391" s="23"/>
      <c r="DO391" s="23"/>
      <c r="DP391" s="23"/>
      <c r="DQ391" s="23"/>
      <c r="DR391" s="23"/>
      <c r="DS391" s="23"/>
      <c r="DT391" s="23"/>
      <c r="DU391" s="23"/>
      <c r="DV391" s="23"/>
      <c r="DW391" s="23"/>
      <c r="DX391" s="23"/>
      <c r="DY391" s="23"/>
      <c r="DZ391" s="23"/>
      <c r="EA391" s="23"/>
      <c r="EB391" s="23"/>
      <c r="EC391" s="23"/>
      <c r="ED391" s="23"/>
      <c r="EE391" s="23"/>
      <c r="EF391" s="23"/>
      <c r="EG391" s="23"/>
      <c r="EH391" s="23"/>
      <c r="EI391" s="23"/>
      <c r="EJ391" s="23"/>
      <c r="EK391" s="23"/>
      <c r="EL391" s="23"/>
      <c r="EM391" s="23"/>
      <c r="EN391" s="23"/>
      <c r="EO391" s="23"/>
      <c r="EP391" s="23"/>
      <c r="EQ391" s="23"/>
      <c r="ER391" s="23"/>
      <c r="ES391" s="23"/>
      <c r="ET391" s="23"/>
      <c r="EU391" s="23"/>
      <c r="EV391" s="23"/>
      <c r="EW391" s="23"/>
      <c r="EX391" s="23"/>
      <c r="EY391" s="23"/>
      <c r="EZ391" s="23"/>
      <c r="FA391" s="23"/>
      <c r="FB391" s="23"/>
    </row>
    <row r="392">
      <c r="A392" s="97"/>
      <c r="B392" s="97"/>
      <c r="C392" s="97"/>
      <c r="D392" s="12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  <c r="DK392" s="23"/>
      <c r="DL392" s="23"/>
      <c r="DM392" s="23"/>
      <c r="DN392" s="23"/>
      <c r="DO392" s="23"/>
      <c r="DP392" s="23"/>
      <c r="DQ392" s="23"/>
      <c r="DR392" s="23"/>
      <c r="DS392" s="23"/>
      <c r="DT392" s="23"/>
      <c r="DU392" s="23"/>
      <c r="DV392" s="23"/>
      <c r="DW392" s="23"/>
      <c r="DX392" s="23"/>
      <c r="DY392" s="23"/>
      <c r="DZ392" s="23"/>
      <c r="EA392" s="23"/>
      <c r="EB392" s="23"/>
      <c r="EC392" s="23"/>
      <c r="ED392" s="23"/>
      <c r="EE392" s="23"/>
      <c r="EF392" s="23"/>
      <c r="EG392" s="23"/>
      <c r="EH392" s="23"/>
      <c r="EI392" s="23"/>
      <c r="EJ392" s="23"/>
      <c r="EK392" s="23"/>
      <c r="EL392" s="23"/>
      <c r="EM392" s="23"/>
      <c r="EN392" s="23"/>
      <c r="EO392" s="23"/>
      <c r="EP392" s="23"/>
      <c r="EQ392" s="23"/>
      <c r="ER392" s="23"/>
      <c r="ES392" s="23"/>
      <c r="ET392" s="23"/>
      <c r="EU392" s="23"/>
      <c r="EV392" s="23"/>
      <c r="EW392" s="23"/>
      <c r="EX392" s="23"/>
      <c r="EY392" s="23"/>
      <c r="EZ392" s="23"/>
      <c r="FA392" s="23"/>
      <c r="FB392" s="23"/>
    </row>
    <row r="393">
      <c r="A393" s="97"/>
      <c r="B393" s="97"/>
      <c r="C393" s="97"/>
      <c r="D393" s="12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  <c r="DK393" s="23"/>
      <c r="DL393" s="23"/>
      <c r="DM393" s="23"/>
      <c r="DN393" s="23"/>
      <c r="DO393" s="23"/>
      <c r="DP393" s="23"/>
      <c r="DQ393" s="23"/>
      <c r="DR393" s="23"/>
      <c r="DS393" s="23"/>
      <c r="DT393" s="23"/>
      <c r="DU393" s="23"/>
      <c r="DV393" s="23"/>
      <c r="DW393" s="23"/>
      <c r="DX393" s="23"/>
      <c r="DY393" s="23"/>
      <c r="DZ393" s="23"/>
      <c r="EA393" s="23"/>
      <c r="EB393" s="23"/>
      <c r="EC393" s="23"/>
      <c r="ED393" s="23"/>
      <c r="EE393" s="23"/>
      <c r="EF393" s="23"/>
      <c r="EG393" s="23"/>
      <c r="EH393" s="23"/>
      <c r="EI393" s="23"/>
      <c r="EJ393" s="23"/>
      <c r="EK393" s="23"/>
      <c r="EL393" s="23"/>
      <c r="EM393" s="23"/>
      <c r="EN393" s="23"/>
      <c r="EO393" s="23"/>
      <c r="EP393" s="23"/>
      <c r="EQ393" s="23"/>
      <c r="ER393" s="23"/>
      <c r="ES393" s="23"/>
      <c r="ET393" s="23"/>
      <c r="EU393" s="23"/>
      <c r="EV393" s="23"/>
      <c r="EW393" s="23"/>
      <c r="EX393" s="23"/>
      <c r="EY393" s="23"/>
      <c r="EZ393" s="23"/>
      <c r="FA393" s="23"/>
      <c r="FB393" s="23"/>
    </row>
    <row r="394">
      <c r="A394" s="97"/>
      <c r="B394" s="97"/>
      <c r="C394" s="97"/>
      <c r="D394" s="12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  <c r="DK394" s="23"/>
      <c r="DL394" s="23"/>
      <c r="DM394" s="23"/>
      <c r="DN394" s="23"/>
      <c r="DO394" s="23"/>
      <c r="DP394" s="23"/>
      <c r="DQ394" s="23"/>
      <c r="DR394" s="23"/>
      <c r="DS394" s="23"/>
      <c r="DT394" s="23"/>
      <c r="DU394" s="23"/>
      <c r="DV394" s="23"/>
      <c r="DW394" s="23"/>
      <c r="DX394" s="23"/>
      <c r="DY394" s="23"/>
      <c r="DZ394" s="23"/>
      <c r="EA394" s="23"/>
      <c r="EB394" s="23"/>
      <c r="EC394" s="23"/>
      <c r="ED394" s="23"/>
      <c r="EE394" s="23"/>
      <c r="EF394" s="23"/>
      <c r="EG394" s="23"/>
      <c r="EH394" s="23"/>
      <c r="EI394" s="23"/>
      <c r="EJ394" s="23"/>
      <c r="EK394" s="23"/>
      <c r="EL394" s="23"/>
      <c r="EM394" s="23"/>
      <c r="EN394" s="23"/>
      <c r="EO394" s="23"/>
      <c r="EP394" s="23"/>
      <c r="EQ394" s="23"/>
      <c r="ER394" s="23"/>
      <c r="ES394" s="23"/>
      <c r="ET394" s="23"/>
      <c r="EU394" s="23"/>
      <c r="EV394" s="23"/>
      <c r="EW394" s="23"/>
      <c r="EX394" s="23"/>
      <c r="EY394" s="23"/>
      <c r="EZ394" s="23"/>
      <c r="FA394" s="23"/>
      <c r="FB394" s="23"/>
    </row>
    <row r="395">
      <c r="A395" s="97"/>
      <c r="B395" s="97"/>
      <c r="C395" s="97"/>
      <c r="D395" s="12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  <c r="DK395" s="23"/>
      <c r="DL395" s="23"/>
      <c r="DM395" s="23"/>
      <c r="DN395" s="23"/>
      <c r="DO395" s="23"/>
      <c r="DP395" s="23"/>
      <c r="DQ395" s="23"/>
      <c r="DR395" s="23"/>
      <c r="DS395" s="23"/>
      <c r="DT395" s="23"/>
      <c r="DU395" s="23"/>
      <c r="DV395" s="23"/>
      <c r="DW395" s="23"/>
      <c r="DX395" s="23"/>
      <c r="DY395" s="23"/>
      <c r="DZ395" s="23"/>
      <c r="EA395" s="23"/>
      <c r="EB395" s="23"/>
      <c r="EC395" s="23"/>
      <c r="ED395" s="23"/>
      <c r="EE395" s="23"/>
      <c r="EF395" s="23"/>
      <c r="EG395" s="23"/>
      <c r="EH395" s="23"/>
      <c r="EI395" s="23"/>
      <c r="EJ395" s="23"/>
      <c r="EK395" s="23"/>
      <c r="EL395" s="23"/>
      <c r="EM395" s="23"/>
      <c r="EN395" s="23"/>
      <c r="EO395" s="23"/>
      <c r="EP395" s="23"/>
      <c r="EQ395" s="23"/>
      <c r="ER395" s="23"/>
      <c r="ES395" s="23"/>
      <c r="ET395" s="23"/>
      <c r="EU395" s="23"/>
      <c r="EV395" s="23"/>
      <c r="EW395" s="23"/>
      <c r="EX395" s="23"/>
      <c r="EY395" s="23"/>
      <c r="EZ395" s="23"/>
      <c r="FA395" s="23"/>
      <c r="FB395" s="23"/>
    </row>
    <row r="396">
      <c r="A396" s="97"/>
      <c r="B396" s="97"/>
      <c r="C396" s="97"/>
      <c r="D396" s="12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  <c r="DK396" s="23"/>
      <c r="DL396" s="23"/>
      <c r="DM396" s="23"/>
      <c r="DN396" s="23"/>
      <c r="DO396" s="23"/>
      <c r="DP396" s="23"/>
      <c r="DQ396" s="23"/>
      <c r="DR396" s="23"/>
      <c r="DS396" s="23"/>
      <c r="DT396" s="23"/>
      <c r="DU396" s="23"/>
      <c r="DV396" s="23"/>
      <c r="DW396" s="23"/>
      <c r="DX396" s="23"/>
      <c r="DY396" s="23"/>
      <c r="DZ396" s="23"/>
      <c r="EA396" s="23"/>
      <c r="EB396" s="23"/>
      <c r="EC396" s="23"/>
      <c r="ED396" s="23"/>
      <c r="EE396" s="23"/>
      <c r="EF396" s="23"/>
      <c r="EG396" s="23"/>
      <c r="EH396" s="23"/>
      <c r="EI396" s="23"/>
      <c r="EJ396" s="23"/>
      <c r="EK396" s="23"/>
      <c r="EL396" s="23"/>
      <c r="EM396" s="23"/>
      <c r="EN396" s="23"/>
      <c r="EO396" s="23"/>
      <c r="EP396" s="23"/>
      <c r="EQ396" s="23"/>
      <c r="ER396" s="23"/>
      <c r="ES396" s="23"/>
      <c r="ET396" s="23"/>
      <c r="EU396" s="23"/>
      <c r="EV396" s="23"/>
      <c r="EW396" s="23"/>
      <c r="EX396" s="23"/>
      <c r="EY396" s="23"/>
      <c r="EZ396" s="23"/>
      <c r="FA396" s="23"/>
      <c r="FB396" s="23"/>
    </row>
    <row r="397">
      <c r="A397" s="97"/>
      <c r="B397" s="97"/>
      <c r="C397" s="97"/>
      <c r="D397" s="12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  <c r="DK397" s="23"/>
      <c r="DL397" s="23"/>
      <c r="DM397" s="23"/>
      <c r="DN397" s="23"/>
      <c r="DO397" s="23"/>
      <c r="DP397" s="23"/>
      <c r="DQ397" s="23"/>
      <c r="DR397" s="23"/>
      <c r="DS397" s="23"/>
      <c r="DT397" s="23"/>
      <c r="DU397" s="23"/>
      <c r="DV397" s="23"/>
      <c r="DW397" s="23"/>
      <c r="DX397" s="23"/>
      <c r="DY397" s="23"/>
      <c r="DZ397" s="23"/>
      <c r="EA397" s="23"/>
      <c r="EB397" s="23"/>
      <c r="EC397" s="23"/>
      <c r="ED397" s="23"/>
      <c r="EE397" s="23"/>
      <c r="EF397" s="23"/>
      <c r="EG397" s="23"/>
      <c r="EH397" s="23"/>
      <c r="EI397" s="23"/>
      <c r="EJ397" s="23"/>
      <c r="EK397" s="23"/>
      <c r="EL397" s="23"/>
      <c r="EM397" s="23"/>
      <c r="EN397" s="23"/>
      <c r="EO397" s="23"/>
      <c r="EP397" s="23"/>
      <c r="EQ397" s="23"/>
      <c r="ER397" s="23"/>
      <c r="ES397" s="23"/>
      <c r="ET397" s="23"/>
      <c r="EU397" s="23"/>
      <c r="EV397" s="23"/>
      <c r="EW397" s="23"/>
      <c r="EX397" s="23"/>
      <c r="EY397" s="23"/>
      <c r="EZ397" s="23"/>
      <c r="FA397" s="23"/>
      <c r="FB397" s="23"/>
    </row>
    <row r="398">
      <c r="A398" s="97"/>
      <c r="B398" s="97"/>
      <c r="C398" s="97"/>
      <c r="D398" s="12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  <c r="DK398" s="23"/>
      <c r="DL398" s="23"/>
      <c r="DM398" s="23"/>
      <c r="DN398" s="23"/>
      <c r="DO398" s="23"/>
      <c r="DP398" s="23"/>
      <c r="DQ398" s="23"/>
      <c r="DR398" s="23"/>
      <c r="DS398" s="23"/>
      <c r="DT398" s="23"/>
      <c r="DU398" s="23"/>
      <c r="DV398" s="23"/>
      <c r="DW398" s="23"/>
      <c r="DX398" s="23"/>
      <c r="DY398" s="23"/>
      <c r="DZ398" s="23"/>
      <c r="EA398" s="23"/>
      <c r="EB398" s="23"/>
      <c r="EC398" s="23"/>
      <c r="ED398" s="23"/>
      <c r="EE398" s="23"/>
      <c r="EF398" s="23"/>
      <c r="EG398" s="23"/>
      <c r="EH398" s="23"/>
      <c r="EI398" s="23"/>
      <c r="EJ398" s="23"/>
      <c r="EK398" s="23"/>
      <c r="EL398" s="23"/>
      <c r="EM398" s="23"/>
      <c r="EN398" s="23"/>
      <c r="EO398" s="23"/>
      <c r="EP398" s="23"/>
      <c r="EQ398" s="23"/>
      <c r="ER398" s="23"/>
      <c r="ES398" s="23"/>
      <c r="ET398" s="23"/>
      <c r="EU398" s="23"/>
      <c r="EV398" s="23"/>
      <c r="EW398" s="23"/>
      <c r="EX398" s="23"/>
      <c r="EY398" s="23"/>
      <c r="EZ398" s="23"/>
      <c r="FA398" s="23"/>
      <c r="FB398" s="23"/>
    </row>
    <row r="399">
      <c r="A399" s="97"/>
      <c r="B399" s="97"/>
      <c r="C399" s="97"/>
      <c r="D399" s="12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  <c r="DK399" s="23"/>
      <c r="DL399" s="23"/>
      <c r="DM399" s="23"/>
      <c r="DN399" s="23"/>
      <c r="DO399" s="23"/>
      <c r="DP399" s="23"/>
      <c r="DQ399" s="23"/>
      <c r="DR399" s="23"/>
      <c r="DS399" s="23"/>
      <c r="DT399" s="23"/>
      <c r="DU399" s="23"/>
      <c r="DV399" s="23"/>
      <c r="DW399" s="23"/>
      <c r="DX399" s="23"/>
      <c r="DY399" s="23"/>
      <c r="DZ399" s="23"/>
      <c r="EA399" s="23"/>
      <c r="EB399" s="23"/>
      <c r="EC399" s="23"/>
      <c r="ED399" s="23"/>
      <c r="EE399" s="23"/>
      <c r="EF399" s="23"/>
      <c r="EG399" s="23"/>
      <c r="EH399" s="23"/>
      <c r="EI399" s="23"/>
      <c r="EJ399" s="23"/>
      <c r="EK399" s="23"/>
      <c r="EL399" s="23"/>
      <c r="EM399" s="23"/>
      <c r="EN399" s="23"/>
      <c r="EO399" s="23"/>
      <c r="EP399" s="23"/>
      <c r="EQ399" s="23"/>
      <c r="ER399" s="23"/>
      <c r="ES399" s="23"/>
      <c r="ET399" s="23"/>
      <c r="EU399" s="23"/>
      <c r="EV399" s="23"/>
      <c r="EW399" s="23"/>
      <c r="EX399" s="23"/>
      <c r="EY399" s="23"/>
      <c r="EZ399" s="23"/>
      <c r="FA399" s="23"/>
      <c r="FB399" s="23"/>
    </row>
    <row r="400">
      <c r="A400" s="97"/>
      <c r="B400" s="97"/>
      <c r="C400" s="97"/>
      <c r="D400" s="12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  <c r="DK400" s="23"/>
      <c r="DL400" s="23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  <c r="EC400" s="23"/>
      <c r="ED400" s="23"/>
      <c r="EE400" s="23"/>
      <c r="EF400" s="23"/>
      <c r="EG400" s="23"/>
      <c r="EH400" s="23"/>
      <c r="EI400" s="23"/>
      <c r="EJ400" s="23"/>
      <c r="EK400" s="23"/>
      <c r="EL400" s="23"/>
      <c r="EM400" s="23"/>
      <c r="EN400" s="23"/>
      <c r="EO400" s="23"/>
      <c r="EP400" s="23"/>
      <c r="EQ400" s="23"/>
      <c r="ER400" s="23"/>
      <c r="ES400" s="23"/>
      <c r="ET400" s="23"/>
      <c r="EU400" s="23"/>
      <c r="EV400" s="23"/>
      <c r="EW400" s="23"/>
      <c r="EX400" s="23"/>
      <c r="EY400" s="23"/>
      <c r="EZ400" s="23"/>
      <c r="FA400" s="23"/>
      <c r="FB400" s="23"/>
    </row>
    <row r="401">
      <c r="A401" s="97"/>
      <c r="B401" s="97"/>
      <c r="C401" s="97"/>
      <c r="D401" s="12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  <c r="DK401" s="23"/>
      <c r="DL401" s="23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  <c r="EC401" s="23"/>
      <c r="ED401" s="23"/>
      <c r="EE401" s="23"/>
      <c r="EF401" s="23"/>
      <c r="EG401" s="23"/>
      <c r="EH401" s="23"/>
      <c r="EI401" s="23"/>
      <c r="EJ401" s="23"/>
      <c r="EK401" s="23"/>
      <c r="EL401" s="23"/>
      <c r="EM401" s="23"/>
      <c r="EN401" s="23"/>
      <c r="EO401" s="23"/>
      <c r="EP401" s="23"/>
      <c r="EQ401" s="23"/>
      <c r="ER401" s="23"/>
      <c r="ES401" s="23"/>
      <c r="ET401" s="23"/>
      <c r="EU401" s="23"/>
      <c r="EV401" s="23"/>
      <c r="EW401" s="23"/>
      <c r="EX401" s="23"/>
      <c r="EY401" s="23"/>
      <c r="EZ401" s="23"/>
      <c r="FA401" s="23"/>
      <c r="FB401" s="23"/>
    </row>
    <row r="402">
      <c r="A402" s="97"/>
      <c r="B402" s="97"/>
      <c r="C402" s="97"/>
      <c r="D402" s="12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  <c r="DK402" s="23"/>
      <c r="DL402" s="23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  <c r="EC402" s="23"/>
      <c r="ED402" s="23"/>
      <c r="EE402" s="23"/>
      <c r="EF402" s="23"/>
      <c r="EG402" s="23"/>
      <c r="EH402" s="23"/>
      <c r="EI402" s="23"/>
      <c r="EJ402" s="23"/>
      <c r="EK402" s="23"/>
      <c r="EL402" s="23"/>
      <c r="EM402" s="23"/>
      <c r="EN402" s="23"/>
      <c r="EO402" s="23"/>
      <c r="EP402" s="23"/>
      <c r="EQ402" s="23"/>
      <c r="ER402" s="23"/>
      <c r="ES402" s="23"/>
      <c r="ET402" s="23"/>
      <c r="EU402" s="23"/>
      <c r="EV402" s="23"/>
      <c r="EW402" s="23"/>
      <c r="EX402" s="23"/>
      <c r="EY402" s="23"/>
      <c r="EZ402" s="23"/>
      <c r="FA402" s="23"/>
      <c r="FB402" s="23"/>
    </row>
    <row r="403">
      <c r="A403" s="97"/>
      <c r="B403" s="97"/>
      <c r="C403" s="97"/>
      <c r="D403" s="12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  <c r="DK403" s="23"/>
      <c r="DL403" s="23"/>
      <c r="DM403" s="23"/>
      <c r="DN403" s="23"/>
      <c r="DO403" s="23"/>
      <c r="DP403" s="23"/>
      <c r="DQ403" s="23"/>
      <c r="DR403" s="23"/>
      <c r="DS403" s="23"/>
      <c r="DT403" s="23"/>
      <c r="DU403" s="23"/>
      <c r="DV403" s="23"/>
      <c r="DW403" s="23"/>
      <c r="DX403" s="23"/>
      <c r="DY403" s="23"/>
      <c r="DZ403" s="23"/>
      <c r="EA403" s="23"/>
      <c r="EB403" s="23"/>
      <c r="EC403" s="23"/>
      <c r="ED403" s="23"/>
      <c r="EE403" s="23"/>
      <c r="EF403" s="23"/>
      <c r="EG403" s="23"/>
      <c r="EH403" s="23"/>
      <c r="EI403" s="23"/>
      <c r="EJ403" s="23"/>
      <c r="EK403" s="23"/>
      <c r="EL403" s="23"/>
      <c r="EM403" s="23"/>
      <c r="EN403" s="23"/>
      <c r="EO403" s="23"/>
      <c r="EP403" s="23"/>
      <c r="EQ403" s="23"/>
      <c r="ER403" s="23"/>
      <c r="ES403" s="23"/>
      <c r="ET403" s="23"/>
      <c r="EU403" s="23"/>
      <c r="EV403" s="23"/>
      <c r="EW403" s="23"/>
      <c r="EX403" s="23"/>
      <c r="EY403" s="23"/>
      <c r="EZ403" s="23"/>
      <c r="FA403" s="23"/>
      <c r="FB403" s="23"/>
    </row>
    <row r="404">
      <c r="A404" s="97"/>
      <c r="B404" s="97"/>
      <c r="C404" s="97"/>
      <c r="D404" s="12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  <c r="DK404" s="23"/>
      <c r="DL404" s="23"/>
      <c r="DM404" s="23"/>
      <c r="DN404" s="23"/>
      <c r="DO404" s="23"/>
      <c r="DP404" s="23"/>
      <c r="DQ404" s="23"/>
      <c r="DR404" s="23"/>
      <c r="DS404" s="23"/>
      <c r="DT404" s="23"/>
      <c r="DU404" s="23"/>
      <c r="DV404" s="23"/>
      <c r="DW404" s="23"/>
      <c r="DX404" s="23"/>
      <c r="DY404" s="23"/>
      <c r="DZ404" s="23"/>
      <c r="EA404" s="23"/>
      <c r="EB404" s="23"/>
      <c r="EC404" s="23"/>
      <c r="ED404" s="23"/>
      <c r="EE404" s="23"/>
      <c r="EF404" s="23"/>
      <c r="EG404" s="23"/>
      <c r="EH404" s="23"/>
      <c r="EI404" s="23"/>
      <c r="EJ404" s="23"/>
      <c r="EK404" s="23"/>
      <c r="EL404" s="23"/>
      <c r="EM404" s="23"/>
      <c r="EN404" s="23"/>
      <c r="EO404" s="23"/>
      <c r="EP404" s="23"/>
      <c r="EQ404" s="23"/>
      <c r="ER404" s="23"/>
      <c r="ES404" s="23"/>
      <c r="ET404" s="23"/>
      <c r="EU404" s="23"/>
      <c r="EV404" s="23"/>
      <c r="EW404" s="23"/>
      <c r="EX404" s="23"/>
      <c r="EY404" s="23"/>
      <c r="EZ404" s="23"/>
      <c r="FA404" s="23"/>
      <c r="FB404" s="23"/>
    </row>
    <row r="405">
      <c r="A405" s="97"/>
      <c r="B405" s="97"/>
      <c r="C405" s="97"/>
      <c r="D405" s="12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  <c r="DK405" s="23"/>
      <c r="DL405" s="23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  <c r="EC405" s="23"/>
      <c r="ED405" s="23"/>
      <c r="EE405" s="23"/>
      <c r="EF405" s="23"/>
      <c r="EG405" s="23"/>
      <c r="EH405" s="23"/>
      <c r="EI405" s="23"/>
      <c r="EJ405" s="23"/>
      <c r="EK405" s="23"/>
      <c r="EL405" s="23"/>
      <c r="EM405" s="23"/>
      <c r="EN405" s="23"/>
      <c r="EO405" s="23"/>
      <c r="EP405" s="23"/>
      <c r="EQ405" s="23"/>
      <c r="ER405" s="23"/>
      <c r="ES405" s="23"/>
      <c r="ET405" s="23"/>
      <c r="EU405" s="23"/>
      <c r="EV405" s="23"/>
      <c r="EW405" s="23"/>
      <c r="EX405" s="23"/>
      <c r="EY405" s="23"/>
      <c r="EZ405" s="23"/>
      <c r="FA405" s="23"/>
      <c r="FB405" s="23"/>
    </row>
    <row r="406">
      <c r="A406" s="97"/>
      <c r="B406" s="97"/>
      <c r="C406" s="97"/>
      <c r="D406" s="12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  <c r="EX406" s="23"/>
      <c r="EY406" s="23"/>
      <c r="EZ406" s="23"/>
      <c r="FA406" s="23"/>
      <c r="FB406" s="23"/>
    </row>
    <row r="407">
      <c r="A407" s="97"/>
      <c r="B407" s="97"/>
      <c r="C407" s="97"/>
      <c r="D407" s="12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  <c r="DK407" s="23"/>
      <c r="DL407" s="23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  <c r="EC407" s="23"/>
      <c r="ED407" s="23"/>
      <c r="EE407" s="23"/>
      <c r="EF407" s="23"/>
      <c r="EG407" s="23"/>
      <c r="EH407" s="23"/>
      <c r="EI407" s="23"/>
      <c r="EJ407" s="23"/>
      <c r="EK407" s="23"/>
      <c r="EL407" s="23"/>
      <c r="EM407" s="23"/>
      <c r="EN407" s="23"/>
      <c r="EO407" s="23"/>
      <c r="EP407" s="23"/>
      <c r="EQ407" s="23"/>
      <c r="ER407" s="23"/>
      <c r="ES407" s="23"/>
      <c r="ET407" s="23"/>
      <c r="EU407" s="23"/>
      <c r="EV407" s="23"/>
      <c r="EW407" s="23"/>
      <c r="EX407" s="23"/>
      <c r="EY407" s="23"/>
      <c r="EZ407" s="23"/>
      <c r="FA407" s="23"/>
      <c r="FB407" s="23"/>
    </row>
    <row r="408">
      <c r="A408" s="97"/>
      <c r="B408" s="97"/>
      <c r="C408" s="97"/>
      <c r="D408" s="12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  <c r="DK408" s="23"/>
      <c r="DL408" s="23"/>
      <c r="DM408" s="23"/>
      <c r="DN408" s="23"/>
      <c r="DO408" s="23"/>
      <c r="DP408" s="23"/>
      <c r="DQ408" s="23"/>
      <c r="DR408" s="23"/>
      <c r="DS408" s="23"/>
      <c r="DT408" s="23"/>
      <c r="DU408" s="23"/>
      <c r="DV408" s="23"/>
      <c r="DW408" s="23"/>
      <c r="DX408" s="23"/>
      <c r="DY408" s="23"/>
      <c r="DZ408" s="23"/>
      <c r="EA408" s="23"/>
      <c r="EB408" s="23"/>
      <c r="EC408" s="23"/>
      <c r="ED408" s="23"/>
      <c r="EE408" s="23"/>
      <c r="EF408" s="23"/>
      <c r="EG408" s="23"/>
      <c r="EH408" s="23"/>
      <c r="EI408" s="23"/>
      <c r="EJ408" s="23"/>
      <c r="EK408" s="23"/>
      <c r="EL408" s="23"/>
      <c r="EM408" s="23"/>
      <c r="EN408" s="23"/>
      <c r="EO408" s="23"/>
      <c r="EP408" s="23"/>
      <c r="EQ408" s="23"/>
      <c r="ER408" s="23"/>
      <c r="ES408" s="23"/>
      <c r="ET408" s="23"/>
      <c r="EU408" s="23"/>
      <c r="EV408" s="23"/>
      <c r="EW408" s="23"/>
      <c r="EX408" s="23"/>
      <c r="EY408" s="23"/>
      <c r="EZ408" s="23"/>
      <c r="FA408" s="23"/>
      <c r="FB408" s="23"/>
    </row>
    <row r="409">
      <c r="A409" s="97"/>
      <c r="B409" s="97"/>
      <c r="C409" s="97"/>
      <c r="D409" s="12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  <c r="DK409" s="23"/>
      <c r="DL409" s="23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  <c r="EC409" s="23"/>
      <c r="ED409" s="23"/>
      <c r="EE409" s="23"/>
      <c r="EF409" s="23"/>
      <c r="EG409" s="23"/>
      <c r="EH409" s="23"/>
      <c r="EI409" s="23"/>
      <c r="EJ409" s="23"/>
      <c r="EK409" s="23"/>
      <c r="EL409" s="23"/>
      <c r="EM409" s="23"/>
      <c r="EN409" s="23"/>
      <c r="EO409" s="23"/>
      <c r="EP409" s="23"/>
      <c r="EQ409" s="23"/>
      <c r="ER409" s="23"/>
      <c r="ES409" s="23"/>
      <c r="ET409" s="23"/>
      <c r="EU409" s="23"/>
      <c r="EV409" s="23"/>
      <c r="EW409" s="23"/>
      <c r="EX409" s="23"/>
      <c r="EY409" s="23"/>
      <c r="EZ409" s="23"/>
      <c r="FA409" s="23"/>
      <c r="FB409" s="23"/>
    </row>
    <row r="410">
      <c r="A410" s="97"/>
      <c r="B410" s="97"/>
      <c r="C410" s="97"/>
      <c r="D410" s="12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  <c r="DK410" s="23"/>
      <c r="DL410" s="23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  <c r="EC410" s="23"/>
      <c r="ED410" s="23"/>
      <c r="EE410" s="23"/>
      <c r="EF410" s="23"/>
      <c r="EG410" s="23"/>
      <c r="EH410" s="23"/>
      <c r="EI410" s="23"/>
      <c r="EJ410" s="23"/>
      <c r="EK410" s="23"/>
      <c r="EL410" s="23"/>
      <c r="EM410" s="23"/>
      <c r="EN410" s="23"/>
      <c r="EO410" s="23"/>
      <c r="EP410" s="23"/>
      <c r="EQ410" s="23"/>
      <c r="ER410" s="23"/>
      <c r="ES410" s="23"/>
      <c r="ET410" s="23"/>
      <c r="EU410" s="23"/>
      <c r="EV410" s="23"/>
      <c r="EW410" s="23"/>
      <c r="EX410" s="23"/>
      <c r="EY410" s="23"/>
      <c r="EZ410" s="23"/>
      <c r="FA410" s="23"/>
      <c r="FB410" s="23"/>
    </row>
    <row r="411">
      <c r="A411" s="97"/>
      <c r="B411" s="97"/>
      <c r="C411" s="97"/>
      <c r="D411" s="12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  <c r="DK411" s="23"/>
      <c r="DL411" s="23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  <c r="EC411" s="23"/>
      <c r="ED411" s="23"/>
      <c r="EE411" s="23"/>
      <c r="EF411" s="23"/>
      <c r="EG411" s="23"/>
      <c r="EH411" s="23"/>
      <c r="EI411" s="23"/>
      <c r="EJ411" s="23"/>
      <c r="EK411" s="23"/>
      <c r="EL411" s="23"/>
      <c r="EM411" s="23"/>
      <c r="EN411" s="23"/>
      <c r="EO411" s="23"/>
      <c r="EP411" s="23"/>
      <c r="EQ411" s="23"/>
      <c r="ER411" s="23"/>
      <c r="ES411" s="23"/>
      <c r="ET411" s="23"/>
      <c r="EU411" s="23"/>
      <c r="EV411" s="23"/>
      <c r="EW411" s="23"/>
      <c r="EX411" s="23"/>
      <c r="EY411" s="23"/>
      <c r="EZ411" s="23"/>
      <c r="FA411" s="23"/>
      <c r="FB411" s="23"/>
    </row>
    <row r="412">
      <c r="A412" s="97"/>
      <c r="B412" s="97"/>
      <c r="C412" s="97"/>
      <c r="D412" s="12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  <c r="DK412" s="23"/>
      <c r="DL412" s="23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  <c r="EC412" s="23"/>
      <c r="ED412" s="23"/>
      <c r="EE412" s="23"/>
      <c r="EF412" s="23"/>
      <c r="EG412" s="23"/>
      <c r="EH412" s="23"/>
      <c r="EI412" s="23"/>
      <c r="EJ412" s="23"/>
      <c r="EK412" s="23"/>
      <c r="EL412" s="23"/>
      <c r="EM412" s="23"/>
      <c r="EN412" s="23"/>
      <c r="EO412" s="23"/>
      <c r="EP412" s="23"/>
      <c r="EQ412" s="23"/>
      <c r="ER412" s="23"/>
      <c r="ES412" s="23"/>
      <c r="ET412" s="23"/>
      <c r="EU412" s="23"/>
      <c r="EV412" s="23"/>
      <c r="EW412" s="23"/>
      <c r="EX412" s="23"/>
      <c r="EY412" s="23"/>
      <c r="EZ412" s="23"/>
      <c r="FA412" s="23"/>
      <c r="FB412" s="23"/>
    </row>
    <row r="413">
      <c r="A413" s="97"/>
      <c r="B413" s="97"/>
      <c r="C413" s="97"/>
      <c r="D413" s="12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  <c r="DK413" s="23"/>
      <c r="DL413" s="23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  <c r="EI413" s="23"/>
      <c r="EJ413" s="23"/>
      <c r="EK413" s="23"/>
      <c r="EL413" s="23"/>
      <c r="EM413" s="23"/>
      <c r="EN413" s="23"/>
      <c r="EO413" s="23"/>
      <c r="EP413" s="23"/>
      <c r="EQ413" s="23"/>
      <c r="ER413" s="23"/>
      <c r="ES413" s="23"/>
      <c r="ET413" s="23"/>
      <c r="EU413" s="23"/>
      <c r="EV413" s="23"/>
      <c r="EW413" s="23"/>
      <c r="EX413" s="23"/>
      <c r="EY413" s="23"/>
      <c r="EZ413" s="23"/>
      <c r="FA413" s="23"/>
      <c r="FB413" s="23"/>
    </row>
    <row r="414">
      <c r="A414" s="97"/>
      <c r="B414" s="97"/>
      <c r="C414" s="97"/>
      <c r="D414" s="12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  <c r="DK414" s="23"/>
      <c r="DL414" s="23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  <c r="EI414" s="23"/>
      <c r="EJ414" s="23"/>
      <c r="EK414" s="23"/>
      <c r="EL414" s="23"/>
      <c r="EM414" s="23"/>
      <c r="EN414" s="23"/>
      <c r="EO414" s="23"/>
      <c r="EP414" s="23"/>
      <c r="EQ414" s="23"/>
      <c r="ER414" s="23"/>
      <c r="ES414" s="23"/>
      <c r="ET414" s="23"/>
      <c r="EU414" s="23"/>
      <c r="EV414" s="23"/>
      <c r="EW414" s="23"/>
      <c r="EX414" s="23"/>
      <c r="EY414" s="23"/>
      <c r="EZ414" s="23"/>
      <c r="FA414" s="23"/>
      <c r="FB414" s="23"/>
    </row>
    <row r="415">
      <c r="A415" s="97"/>
      <c r="B415" s="97"/>
      <c r="C415" s="97"/>
      <c r="D415" s="12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  <c r="DK415" s="23"/>
      <c r="DL415" s="23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  <c r="EI415" s="23"/>
      <c r="EJ415" s="23"/>
      <c r="EK415" s="23"/>
      <c r="EL415" s="23"/>
      <c r="EM415" s="23"/>
      <c r="EN415" s="23"/>
      <c r="EO415" s="23"/>
      <c r="EP415" s="23"/>
      <c r="EQ415" s="23"/>
      <c r="ER415" s="23"/>
      <c r="ES415" s="23"/>
      <c r="ET415" s="23"/>
      <c r="EU415" s="23"/>
      <c r="EV415" s="23"/>
      <c r="EW415" s="23"/>
      <c r="EX415" s="23"/>
      <c r="EY415" s="23"/>
      <c r="EZ415" s="23"/>
      <c r="FA415" s="23"/>
      <c r="FB415" s="23"/>
    </row>
    <row r="416">
      <c r="A416" s="97"/>
      <c r="B416" s="97"/>
      <c r="C416" s="97"/>
      <c r="D416" s="12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  <c r="DK416" s="23"/>
      <c r="DL416" s="23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  <c r="EC416" s="23"/>
      <c r="ED416" s="23"/>
      <c r="EE416" s="23"/>
      <c r="EF416" s="23"/>
      <c r="EG416" s="23"/>
      <c r="EH416" s="23"/>
      <c r="EI416" s="23"/>
      <c r="EJ416" s="23"/>
      <c r="EK416" s="23"/>
      <c r="EL416" s="23"/>
      <c r="EM416" s="23"/>
      <c r="EN416" s="23"/>
      <c r="EO416" s="23"/>
      <c r="EP416" s="23"/>
      <c r="EQ416" s="23"/>
      <c r="ER416" s="23"/>
      <c r="ES416" s="23"/>
      <c r="ET416" s="23"/>
      <c r="EU416" s="23"/>
      <c r="EV416" s="23"/>
      <c r="EW416" s="23"/>
      <c r="EX416" s="23"/>
      <c r="EY416" s="23"/>
      <c r="EZ416" s="23"/>
      <c r="FA416" s="23"/>
      <c r="FB416" s="23"/>
    </row>
    <row r="417">
      <c r="A417" s="97"/>
      <c r="B417" s="97"/>
      <c r="C417" s="97"/>
      <c r="D417" s="12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  <c r="DK417" s="23"/>
      <c r="DL417" s="23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  <c r="EC417" s="23"/>
      <c r="ED417" s="23"/>
      <c r="EE417" s="23"/>
      <c r="EF417" s="23"/>
      <c r="EG417" s="23"/>
      <c r="EH417" s="23"/>
      <c r="EI417" s="23"/>
      <c r="EJ417" s="23"/>
      <c r="EK417" s="23"/>
      <c r="EL417" s="23"/>
      <c r="EM417" s="23"/>
      <c r="EN417" s="23"/>
      <c r="EO417" s="23"/>
      <c r="EP417" s="23"/>
      <c r="EQ417" s="23"/>
      <c r="ER417" s="23"/>
      <c r="ES417" s="23"/>
      <c r="ET417" s="23"/>
      <c r="EU417" s="23"/>
      <c r="EV417" s="23"/>
      <c r="EW417" s="23"/>
      <c r="EX417" s="23"/>
      <c r="EY417" s="23"/>
      <c r="EZ417" s="23"/>
      <c r="FA417" s="23"/>
      <c r="FB417" s="23"/>
    </row>
    <row r="418">
      <c r="A418" s="97"/>
      <c r="B418" s="97"/>
      <c r="C418" s="97"/>
      <c r="D418" s="12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  <c r="DK418" s="23"/>
      <c r="DL418" s="23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  <c r="EI418" s="23"/>
      <c r="EJ418" s="23"/>
      <c r="EK418" s="23"/>
      <c r="EL418" s="23"/>
      <c r="EM418" s="23"/>
      <c r="EN418" s="23"/>
      <c r="EO418" s="23"/>
      <c r="EP418" s="23"/>
      <c r="EQ418" s="23"/>
      <c r="ER418" s="23"/>
      <c r="ES418" s="23"/>
      <c r="ET418" s="23"/>
      <c r="EU418" s="23"/>
      <c r="EV418" s="23"/>
      <c r="EW418" s="23"/>
      <c r="EX418" s="23"/>
      <c r="EY418" s="23"/>
      <c r="EZ418" s="23"/>
      <c r="FA418" s="23"/>
      <c r="FB418" s="23"/>
    </row>
    <row r="419">
      <c r="A419" s="97"/>
      <c r="B419" s="97"/>
      <c r="C419" s="97"/>
      <c r="D419" s="12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  <c r="DK419" s="23"/>
      <c r="DL419" s="23"/>
      <c r="DM419" s="23"/>
      <c r="DN419" s="23"/>
      <c r="DO419" s="23"/>
      <c r="DP419" s="23"/>
      <c r="DQ419" s="23"/>
      <c r="DR419" s="23"/>
      <c r="DS419" s="23"/>
      <c r="DT419" s="23"/>
      <c r="DU419" s="23"/>
      <c r="DV419" s="23"/>
      <c r="DW419" s="23"/>
      <c r="DX419" s="23"/>
      <c r="DY419" s="23"/>
      <c r="DZ419" s="23"/>
      <c r="EA419" s="23"/>
      <c r="EB419" s="23"/>
      <c r="EC419" s="23"/>
      <c r="ED419" s="23"/>
      <c r="EE419" s="23"/>
      <c r="EF419" s="23"/>
      <c r="EG419" s="23"/>
      <c r="EH419" s="23"/>
      <c r="EI419" s="23"/>
      <c r="EJ419" s="23"/>
      <c r="EK419" s="23"/>
      <c r="EL419" s="23"/>
      <c r="EM419" s="23"/>
      <c r="EN419" s="23"/>
      <c r="EO419" s="23"/>
      <c r="EP419" s="23"/>
      <c r="EQ419" s="23"/>
      <c r="ER419" s="23"/>
      <c r="ES419" s="23"/>
      <c r="ET419" s="23"/>
      <c r="EU419" s="23"/>
      <c r="EV419" s="23"/>
      <c r="EW419" s="23"/>
      <c r="EX419" s="23"/>
      <c r="EY419" s="23"/>
      <c r="EZ419" s="23"/>
      <c r="FA419" s="23"/>
      <c r="FB419" s="23"/>
    </row>
    <row r="420">
      <c r="A420" s="97"/>
      <c r="B420" s="97"/>
      <c r="C420" s="97"/>
      <c r="D420" s="12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  <c r="DK420" s="23"/>
      <c r="DL420" s="23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  <c r="EI420" s="23"/>
      <c r="EJ420" s="23"/>
      <c r="EK420" s="23"/>
      <c r="EL420" s="23"/>
      <c r="EM420" s="23"/>
      <c r="EN420" s="23"/>
      <c r="EO420" s="23"/>
      <c r="EP420" s="23"/>
      <c r="EQ420" s="23"/>
      <c r="ER420" s="23"/>
      <c r="ES420" s="23"/>
      <c r="ET420" s="23"/>
      <c r="EU420" s="23"/>
      <c r="EV420" s="23"/>
      <c r="EW420" s="23"/>
      <c r="EX420" s="23"/>
      <c r="EY420" s="23"/>
      <c r="EZ420" s="23"/>
      <c r="FA420" s="23"/>
      <c r="FB420" s="23"/>
    </row>
    <row r="421">
      <c r="A421" s="97"/>
      <c r="B421" s="97"/>
      <c r="C421" s="97"/>
      <c r="D421" s="12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  <c r="DK421" s="23"/>
      <c r="DL421" s="23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  <c r="EC421" s="23"/>
      <c r="ED421" s="23"/>
      <c r="EE421" s="23"/>
      <c r="EF421" s="23"/>
      <c r="EG421" s="23"/>
      <c r="EH421" s="23"/>
      <c r="EI421" s="23"/>
      <c r="EJ421" s="23"/>
      <c r="EK421" s="23"/>
      <c r="EL421" s="23"/>
      <c r="EM421" s="23"/>
      <c r="EN421" s="23"/>
      <c r="EO421" s="23"/>
      <c r="EP421" s="23"/>
      <c r="EQ421" s="23"/>
      <c r="ER421" s="23"/>
      <c r="ES421" s="23"/>
      <c r="ET421" s="23"/>
      <c r="EU421" s="23"/>
      <c r="EV421" s="23"/>
      <c r="EW421" s="23"/>
      <c r="EX421" s="23"/>
      <c r="EY421" s="23"/>
      <c r="EZ421" s="23"/>
      <c r="FA421" s="23"/>
      <c r="FB421" s="23"/>
    </row>
    <row r="422">
      <c r="A422" s="97"/>
      <c r="B422" s="97"/>
      <c r="C422" s="97"/>
      <c r="D422" s="12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  <c r="DK422" s="23"/>
      <c r="DL422" s="23"/>
      <c r="DM422" s="23"/>
      <c r="DN422" s="23"/>
      <c r="DO422" s="23"/>
      <c r="DP422" s="23"/>
      <c r="DQ422" s="23"/>
      <c r="DR422" s="23"/>
      <c r="DS422" s="23"/>
      <c r="DT422" s="23"/>
      <c r="DU422" s="23"/>
      <c r="DV422" s="23"/>
      <c r="DW422" s="23"/>
      <c r="DX422" s="23"/>
      <c r="DY422" s="23"/>
      <c r="DZ422" s="23"/>
      <c r="EA422" s="23"/>
      <c r="EB422" s="23"/>
      <c r="EC422" s="23"/>
      <c r="ED422" s="23"/>
      <c r="EE422" s="23"/>
      <c r="EF422" s="23"/>
      <c r="EG422" s="23"/>
      <c r="EH422" s="23"/>
      <c r="EI422" s="23"/>
      <c r="EJ422" s="23"/>
      <c r="EK422" s="23"/>
      <c r="EL422" s="23"/>
      <c r="EM422" s="23"/>
      <c r="EN422" s="23"/>
      <c r="EO422" s="23"/>
      <c r="EP422" s="23"/>
      <c r="EQ422" s="23"/>
      <c r="ER422" s="23"/>
      <c r="ES422" s="23"/>
      <c r="ET422" s="23"/>
      <c r="EU422" s="23"/>
      <c r="EV422" s="23"/>
      <c r="EW422" s="23"/>
      <c r="EX422" s="23"/>
      <c r="EY422" s="23"/>
      <c r="EZ422" s="23"/>
      <c r="FA422" s="23"/>
      <c r="FB422" s="23"/>
    </row>
    <row r="423">
      <c r="A423" s="97"/>
      <c r="B423" s="97"/>
      <c r="C423" s="97"/>
      <c r="D423" s="12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  <c r="DK423" s="23"/>
      <c r="DL423" s="23"/>
      <c r="DM423" s="23"/>
      <c r="DN423" s="23"/>
      <c r="DO423" s="23"/>
      <c r="DP423" s="23"/>
      <c r="DQ423" s="23"/>
      <c r="DR423" s="23"/>
      <c r="DS423" s="23"/>
      <c r="DT423" s="23"/>
      <c r="DU423" s="23"/>
      <c r="DV423" s="23"/>
      <c r="DW423" s="23"/>
      <c r="DX423" s="23"/>
      <c r="DY423" s="23"/>
      <c r="DZ423" s="23"/>
      <c r="EA423" s="23"/>
      <c r="EB423" s="23"/>
      <c r="EC423" s="23"/>
      <c r="ED423" s="23"/>
      <c r="EE423" s="23"/>
      <c r="EF423" s="23"/>
      <c r="EG423" s="23"/>
      <c r="EH423" s="23"/>
      <c r="EI423" s="23"/>
      <c r="EJ423" s="23"/>
      <c r="EK423" s="23"/>
      <c r="EL423" s="23"/>
      <c r="EM423" s="23"/>
      <c r="EN423" s="23"/>
      <c r="EO423" s="23"/>
      <c r="EP423" s="23"/>
      <c r="EQ423" s="23"/>
      <c r="ER423" s="23"/>
      <c r="ES423" s="23"/>
      <c r="ET423" s="23"/>
      <c r="EU423" s="23"/>
      <c r="EV423" s="23"/>
      <c r="EW423" s="23"/>
      <c r="EX423" s="23"/>
      <c r="EY423" s="23"/>
      <c r="EZ423" s="23"/>
      <c r="FA423" s="23"/>
      <c r="FB423" s="23"/>
    </row>
    <row r="424">
      <c r="A424" s="97"/>
      <c r="B424" s="97"/>
      <c r="C424" s="97"/>
      <c r="D424" s="12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  <c r="DK424" s="23"/>
      <c r="DL424" s="23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  <c r="EC424" s="23"/>
      <c r="ED424" s="23"/>
      <c r="EE424" s="23"/>
      <c r="EF424" s="23"/>
      <c r="EG424" s="23"/>
      <c r="EH424" s="23"/>
      <c r="EI424" s="23"/>
      <c r="EJ424" s="23"/>
      <c r="EK424" s="23"/>
      <c r="EL424" s="23"/>
      <c r="EM424" s="23"/>
      <c r="EN424" s="23"/>
      <c r="EO424" s="23"/>
      <c r="EP424" s="23"/>
      <c r="EQ424" s="23"/>
      <c r="ER424" s="23"/>
      <c r="ES424" s="23"/>
      <c r="ET424" s="23"/>
      <c r="EU424" s="23"/>
      <c r="EV424" s="23"/>
      <c r="EW424" s="23"/>
      <c r="EX424" s="23"/>
      <c r="EY424" s="23"/>
      <c r="EZ424" s="23"/>
      <c r="FA424" s="23"/>
      <c r="FB424" s="23"/>
    </row>
    <row r="425">
      <c r="A425" s="97"/>
      <c r="B425" s="97"/>
      <c r="C425" s="97"/>
      <c r="D425" s="12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  <c r="DK425" s="23"/>
      <c r="DL425" s="23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  <c r="EC425" s="23"/>
      <c r="ED425" s="23"/>
      <c r="EE425" s="23"/>
      <c r="EF425" s="23"/>
      <c r="EG425" s="23"/>
      <c r="EH425" s="23"/>
      <c r="EI425" s="23"/>
      <c r="EJ425" s="23"/>
      <c r="EK425" s="23"/>
      <c r="EL425" s="23"/>
      <c r="EM425" s="23"/>
      <c r="EN425" s="23"/>
      <c r="EO425" s="23"/>
      <c r="EP425" s="23"/>
      <c r="EQ425" s="23"/>
      <c r="ER425" s="23"/>
      <c r="ES425" s="23"/>
      <c r="ET425" s="23"/>
      <c r="EU425" s="23"/>
      <c r="EV425" s="23"/>
      <c r="EW425" s="23"/>
      <c r="EX425" s="23"/>
      <c r="EY425" s="23"/>
      <c r="EZ425" s="23"/>
      <c r="FA425" s="23"/>
      <c r="FB425" s="23"/>
    </row>
    <row r="426">
      <c r="A426" s="97"/>
      <c r="B426" s="97"/>
      <c r="C426" s="97"/>
      <c r="D426" s="12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  <c r="DK426" s="23"/>
      <c r="DL426" s="23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  <c r="EC426" s="23"/>
      <c r="ED426" s="23"/>
      <c r="EE426" s="23"/>
      <c r="EF426" s="23"/>
      <c r="EG426" s="23"/>
      <c r="EH426" s="23"/>
      <c r="EI426" s="23"/>
      <c r="EJ426" s="23"/>
      <c r="EK426" s="23"/>
      <c r="EL426" s="23"/>
      <c r="EM426" s="23"/>
      <c r="EN426" s="23"/>
      <c r="EO426" s="23"/>
      <c r="EP426" s="23"/>
      <c r="EQ426" s="23"/>
      <c r="ER426" s="23"/>
      <c r="ES426" s="23"/>
      <c r="ET426" s="23"/>
      <c r="EU426" s="23"/>
      <c r="EV426" s="23"/>
      <c r="EW426" s="23"/>
      <c r="EX426" s="23"/>
      <c r="EY426" s="23"/>
      <c r="EZ426" s="23"/>
      <c r="FA426" s="23"/>
      <c r="FB426" s="23"/>
    </row>
    <row r="427">
      <c r="A427" s="97"/>
      <c r="B427" s="97"/>
      <c r="C427" s="97"/>
      <c r="D427" s="12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  <c r="DK427" s="23"/>
      <c r="DL427" s="23"/>
      <c r="DM427" s="23"/>
      <c r="DN427" s="23"/>
      <c r="DO427" s="23"/>
      <c r="DP427" s="23"/>
      <c r="DQ427" s="23"/>
      <c r="DR427" s="23"/>
      <c r="DS427" s="23"/>
      <c r="DT427" s="23"/>
      <c r="DU427" s="23"/>
      <c r="DV427" s="23"/>
      <c r="DW427" s="23"/>
      <c r="DX427" s="23"/>
      <c r="DY427" s="23"/>
      <c r="DZ427" s="23"/>
      <c r="EA427" s="23"/>
      <c r="EB427" s="23"/>
      <c r="EC427" s="23"/>
      <c r="ED427" s="23"/>
      <c r="EE427" s="23"/>
      <c r="EF427" s="23"/>
      <c r="EG427" s="23"/>
      <c r="EH427" s="23"/>
      <c r="EI427" s="23"/>
      <c r="EJ427" s="23"/>
      <c r="EK427" s="23"/>
      <c r="EL427" s="23"/>
      <c r="EM427" s="23"/>
      <c r="EN427" s="23"/>
      <c r="EO427" s="23"/>
      <c r="EP427" s="23"/>
      <c r="EQ427" s="23"/>
      <c r="ER427" s="23"/>
      <c r="ES427" s="23"/>
      <c r="ET427" s="23"/>
      <c r="EU427" s="23"/>
      <c r="EV427" s="23"/>
      <c r="EW427" s="23"/>
      <c r="EX427" s="23"/>
      <c r="EY427" s="23"/>
      <c r="EZ427" s="23"/>
      <c r="FA427" s="23"/>
      <c r="FB427" s="23"/>
    </row>
    <row r="428">
      <c r="A428" s="97"/>
      <c r="B428" s="97"/>
      <c r="C428" s="97"/>
      <c r="D428" s="12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  <c r="DK428" s="23"/>
      <c r="DL428" s="23"/>
      <c r="DM428" s="23"/>
      <c r="DN428" s="23"/>
      <c r="DO428" s="23"/>
      <c r="DP428" s="23"/>
      <c r="DQ428" s="23"/>
      <c r="DR428" s="23"/>
      <c r="DS428" s="23"/>
      <c r="DT428" s="23"/>
      <c r="DU428" s="23"/>
      <c r="DV428" s="23"/>
      <c r="DW428" s="23"/>
      <c r="DX428" s="23"/>
      <c r="DY428" s="23"/>
      <c r="DZ428" s="23"/>
      <c r="EA428" s="23"/>
      <c r="EB428" s="23"/>
      <c r="EC428" s="23"/>
      <c r="ED428" s="23"/>
      <c r="EE428" s="23"/>
      <c r="EF428" s="23"/>
      <c r="EG428" s="23"/>
      <c r="EH428" s="23"/>
      <c r="EI428" s="23"/>
      <c r="EJ428" s="23"/>
      <c r="EK428" s="23"/>
      <c r="EL428" s="23"/>
      <c r="EM428" s="23"/>
      <c r="EN428" s="23"/>
      <c r="EO428" s="23"/>
      <c r="EP428" s="23"/>
      <c r="EQ428" s="23"/>
      <c r="ER428" s="23"/>
      <c r="ES428" s="23"/>
      <c r="ET428" s="23"/>
      <c r="EU428" s="23"/>
      <c r="EV428" s="23"/>
      <c r="EW428" s="23"/>
      <c r="EX428" s="23"/>
      <c r="EY428" s="23"/>
      <c r="EZ428" s="23"/>
      <c r="FA428" s="23"/>
      <c r="FB428" s="23"/>
    </row>
    <row r="429">
      <c r="A429" s="97"/>
      <c r="B429" s="97"/>
      <c r="C429" s="97"/>
      <c r="D429" s="12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  <c r="DK429" s="23"/>
      <c r="DL429" s="23"/>
      <c r="DM429" s="23"/>
      <c r="DN429" s="23"/>
      <c r="DO429" s="23"/>
      <c r="DP429" s="23"/>
      <c r="DQ429" s="23"/>
      <c r="DR429" s="23"/>
      <c r="DS429" s="23"/>
      <c r="DT429" s="23"/>
      <c r="DU429" s="23"/>
      <c r="DV429" s="23"/>
      <c r="DW429" s="23"/>
      <c r="DX429" s="23"/>
      <c r="DY429" s="23"/>
      <c r="DZ429" s="23"/>
      <c r="EA429" s="23"/>
      <c r="EB429" s="23"/>
      <c r="EC429" s="23"/>
      <c r="ED429" s="23"/>
      <c r="EE429" s="23"/>
      <c r="EF429" s="23"/>
      <c r="EG429" s="23"/>
      <c r="EH429" s="23"/>
      <c r="EI429" s="23"/>
      <c r="EJ429" s="23"/>
      <c r="EK429" s="23"/>
      <c r="EL429" s="23"/>
      <c r="EM429" s="23"/>
      <c r="EN429" s="23"/>
      <c r="EO429" s="23"/>
      <c r="EP429" s="23"/>
      <c r="EQ429" s="23"/>
      <c r="ER429" s="23"/>
      <c r="ES429" s="23"/>
      <c r="ET429" s="23"/>
      <c r="EU429" s="23"/>
      <c r="EV429" s="23"/>
      <c r="EW429" s="23"/>
      <c r="EX429" s="23"/>
      <c r="EY429" s="23"/>
      <c r="EZ429" s="23"/>
      <c r="FA429" s="23"/>
      <c r="FB429" s="23"/>
    </row>
    <row r="430">
      <c r="A430" s="97"/>
      <c r="B430" s="97"/>
      <c r="C430" s="97"/>
      <c r="D430" s="12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  <c r="DK430" s="23"/>
      <c r="DL430" s="23"/>
      <c r="DM430" s="23"/>
      <c r="DN430" s="23"/>
      <c r="DO430" s="23"/>
      <c r="DP430" s="23"/>
      <c r="DQ430" s="23"/>
      <c r="DR430" s="23"/>
      <c r="DS430" s="23"/>
      <c r="DT430" s="23"/>
      <c r="DU430" s="23"/>
      <c r="DV430" s="23"/>
      <c r="DW430" s="23"/>
      <c r="DX430" s="23"/>
      <c r="DY430" s="23"/>
      <c r="DZ430" s="23"/>
      <c r="EA430" s="23"/>
      <c r="EB430" s="23"/>
      <c r="EC430" s="23"/>
      <c r="ED430" s="23"/>
      <c r="EE430" s="23"/>
      <c r="EF430" s="23"/>
      <c r="EG430" s="23"/>
      <c r="EH430" s="23"/>
      <c r="EI430" s="23"/>
      <c r="EJ430" s="23"/>
      <c r="EK430" s="23"/>
      <c r="EL430" s="23"/>
      <c r="EM430" s="23"/>
      <c r="EN430" s="23"/>
      <c r="EO430" s="23"/>
      <c r="EP430" s="23"/>
      <c r="EQ430" s="23"/>
      <c r="ER430" s="23"/>
      <c r="ES430" s="23"/>
      <c r="ET430" s="23"/>
      <c r="EU430" s="23"/>
      <c r="EV430" s="23"/>
      <c r="EW430" s="23"/>
      <c r="EX430" s="23"/>
      <c r="EY430" s="23"/>
      <c r="EZ430" s="23"/>
      <c r="FA430" s="23"/>
      <c r="FB430" s="23"/>
    </row>
    <row r="431">
      <c r="A431" s="97"/>
      <c r="B431" s="97"/>
      <c r="C431" s="97"/>
      <c r="D431" s="12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  <c r="DK431" s="23"/>
      <c r="DL431" s="23"/>
      <c r="DM431" s="23"/>
      <c r="DN431" s="23"/>
      <c r="DO431" s="23"/>
      <c r="DP431" s="23"/>
      <c r="DQ431" s="23"/>
      <c r="DR431" s="23"/>
      <c r="DS431" s="23"/>
      <c r="DT431" s="23"/>
      <c r="DU431" s="23"/>
      <c r="DV431" s="23"/>
      <c r="DW431" s="23"/>
      <c r="DX431" s="23"/>
      <c r="DY431" s="23"/>
      <c r="DZ431" s="23"/>
      <c r="EA431" s="23"/>
      <c r="EB431" s="23"/>
      <c r="EC431" s="23"/>
      <c r="ED431" s="23"/>
      <c r="EE431" s="23"/>
      <c r="EF431" s="23"/>
      <c r="EG431" s="23"/>
      <c r="EH431" s="23"/>
      <c r="EI431" s="23"/>
      <c r="EJ431" s="23"/>
      <c r="EK431" s="23"/>
      <c r="EL431" s="23"/>
      <c r="EM431" s="23"/>
      <c r="EN431" s="23"/>
      <c r="EO431" s="23"/>
      <c r="EP431" s="23"/>
      <c r="EQ431" s="23"/>
      <c r="ER431" s="23"/>
      <c r="ES431" s="23"/>
      <c r="ET431" s="23"/>
      <c r="EU431" s="23"/>
      <c r="EV431" s="23"/>
      <c r="EW431" s="23"/>
      <c r="EX431" s="23"/>
      <c r="EY431" s="23"/>
      <c r="EZ431" s="23"/>
      <c r="FA431" s="23"/>
      <c r="FB431" s="23"/>
    </row>
    <row r="432">
      <c r="A432" s="97"/>
      <c r="B432" s="97"/>
      <c r="C432" s="97"/>
      <c r="D432" s="12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  <c r="DK432" s="23"/>
      <c r="DL432" s="23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  <c r="EI432" s="23"/>
      <c r="EJ432" s="23"/>
      <c r="EK432" s="23"/>
      <c r="EL432" s="23"/>
      <c r="EM432" s="23"/>
      <c r="EN432" s="23"/>
      <c r="EO432" s="23"/>
      <c r="EP432" s="23"/>
      <c r="EQ432" s="23"/>
      <c r="ER432" s="23"/>
      <c r="ES432" s="23"/>
      <c r="ET432" s="23"/>
      <c r="EU432" s="23"/>
      <c r="EV432" s="23"/>
      <c r="EW432" s="23"/>
      <c r="EX432" s="23"/>
      <c r="EY432" s="23"/>
      <c r="EZ432" s="23"/>
      <c r="FA432" s="23"/>
      <c r="FB432" s="23"/>
    </row>
    <row r="433">
      <c r="A433" s="97"/>
      <c r="B433" s="97"/>
      <c r="C433" s="97"/>
      <c r="D433" s="12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  <c r="DK433" s="23"/>
      <c r="DL433" s="23"/>
      <c r="DM433" s="23"/>
      <c r="DN433" s="23"/>
      <c r="DO433" s="23"/>
      <c r="DP433" s="23"/>
      <c r="DQ433" s="23"/>
      <c r="DR433" s="23"/>
      <c r="DS433" s="23"/>
      <c r="DT433" s="23"/>
      <c r="DU433" s="23"/>
      <c r="DV433" s="23"/>
      <c r="DW433" s="23"/>
      <c r="DX433" s="23"/>
      <c r="DY433" s="23"/>
      <c r="DZ433" s="23"/>
      <c r="EA433" s="23"/>
      <c r="EB433" s="23"/>
      <c r="EC433" s="23"/>
      <c r="ED433" s="23"/>
      <c r="EE433" s="23"/>
      <c r="EF433" s="23"/>
      <c r="EG433" s="23"/>
      <c r="EH433" s="23"/>
      <c r="EI433" s="23"/>
      <c r="EJ433" s="23"/>
      <c r="EK433" s="23"/>
      <c r="EL433" s="23"/>
      <c r="EM433" s="23"/>
      <c r="EN433" s="23"/>
      <c r="EO433" s="23"/>
      <c r="EP433" s="23"/>
      <c r="EQ433" s="23"/>
      <c r="ER433" s="23"/>
      <c r="ES433" s="23"/>
      <c r="ET433" s="23"/>
      <c r="EU433" s="23"/>
      <c r="EV433" s="23"/>
      <c r="EW433" s="23"/>
      <c r="EX433" s="23"/>
      <c r="EY433" s="23"/>
      <c r="EZ433" s="23"/>
      <c r="FA433" s="23"/>
      <c r="FB433" s="23"/>
    </row>
    <row r="434">
      <c r="A434" s="97"/>
      <c r="B434" s="97"/>
      <c r="C434" s="97"/>
      <c r="D434" s="12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  <c r="DK434" s="23"/>
      <c r="DL434" s="23"/>
      <c r="DM434" s="23"/>
      <c r="DN434" s="23"/>
      <c r="DO434" s="23"/>
      <c r="DP434" s="23"/>
      <c r="DQ434" s="23"/>
      <c r="DR434" s="23"/>
      <c r="DS434" s="23"/>
      <c r="DT434" s="23"/>
      <c r="DU434" s="23"/>
      <c r="DV434" s="23"/>
      <c r="DW434" s="23"/>
      <c r="DX434" s="23"/>
      <c r="DY434" s="23"/>
      <c r="DZ434" s="23"/>
      <c r="EA434" s="23"/>
      <c r="EB434" s="23"/>
      <c r="EC434" s="23"/>
      <c r="ED434" s="23"/>
      <c r="EE434" s="23"/>
      <c r="EF434" s="23"/>
      <c r="EG434" s="23"/>
      <c r="EH434" s="23"/>
      <c r="EI434" s="23"/>
      <c r="EJ434" s="23"/>
      <c r="EK434" s="23"/>
      <c r="EL434" s="23"/>
      <c r="EM434" s="23"/>
      <c r="EN434" s="23"/>
      <c r="EO434" s="23"/>
      <c r="EP434" s="23"/>
      <c r="EQ434" s="23"/>
      <c r="ER434" s="23"/>
      <c r="ES434" s="23"/>
      <c r="ET434" s="23"/>
      <c r="EU434" s="23"/>
      <c r="EV434" s="23"/>
      <c r="EW434" s="23"/>
      <c r="EX434" s="23"/>
      <c r="EY434" s="23"/>
      <c r="EZ434" s="23"/>
      <c r="FA434" s="23"/>
      <c r="FB434" s="23"/>
    </row>
    <row r="435">
      <c r="A435" s="97"/>
      <c r="B435" s="97"/>
      <c r="C435" s="97"/>
      <c r="D435" s="12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  <c r="DK435" s="23"/>
      <c r="DL435" s="23"/>
      <c r="DM435" s="23"/>
      <c r="DN435" s="23"/>
      <c r="DO435" s="23"/>
      <c r="DP435" s="23"/>
      <c r="DQ435" s="23"/>
      <c r="DR435" s="23"/>
      <c r="DS435" s="23"/>
      <c r="DT435" s="23"/>
      <c r="DU435" s="23"/>
      <c r="DV435" s="23"/>
      <c r="DW435" s="23"/>
      <c r="DX435" s="23"/>
      <c r="DY435" s="23"/>
      <c r="DZ435" s="23"/>
      <c r="EA435" s="23"/>
      <c r="EB435" s="23"/>
      <c r="EC435" s="23"/>
      <c r="ED435" s="23"/>
      <c r="EE435" s="23"/>
      <c r="EF435" s="23"/>
      <c r="EG435" s="23"/>
      <c r="EH435" s="23"/>
      <c r="EI435" s="23"/>
      <c r="EJ435" s="23"/>
      <c r="EK435" s="23"/>
      <c r="EL435" s="23"/>
      <c r="EM435" s="23"/>
      <c r="EN435" s="23"/>
      <c r="EO435" s="23"/>
      <c r="EP435" s="23"/>
      <c r="EQ435" s="23"/>
      <c r="ER435" s="23"/>
      <c r="ES435" s="23"/>
      <c r="ET435" s="23"/>
      <c r="EU435" s="23"/>
      <c r="EV435" s="23"/>
      <c r="EW435" s="23"/>
      <c r="EX435" s="23"/>
      <c r="EY435" s="23"/>
      <c r="EZ435" s="23"/>
      <c r="FA435" s="23"/>
      <c r="FB435" s="23"/>
    </row>
    <row r="436">
      <c r="A436" s="97"/>
      <c r="B436" s="97"/>
      <c r="C436" s="97"/>
      <c r="D436" s="12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  <c r="DK436" s="23"/>
      <c r="DL436" s="23"/>
      <c r="DM436" s="23"/>
      <c r="DN436" s="23"/>
      <c r="DO436" s="23"/>
      <c r="DP436" s="23"/>
      <c r="DQ436" s="23"/>
      <c r="DR436" s="23"/>
      <c r="DS436" s="23"/>
      <c r="DT436" s="23"/>
      <c r="DU436" s="23"/>
      <c r="DV436" s="23"/>
      <c r="DW436" s="23"/>
      <c r="DX436" s="23"/>
      <c r="DY436" s="23"/>
      <c r="DZ436" s="23"/>
      <c r="EA436" s="23"/>
      <c r="EB436" s="23"/>
      <c r="EC436" s="23"/>
      <c r="ED436" s="23"/>
      <c r="EE436" s="23"/>
      <c r="EF436" s="23"/>
      <c r="EG436" s="23"/>
      <c r="EH436" s="23"/>
      <c r="EI436" s="23"/>
      <c r="EJ436" s="23"/>
      <c r="EK436" s="23"/>
      <c r="EL436" s="23"/>
      <c r="EM436" s="23"/>
      <c r="EN436" s="23"/>
      <c r="EO436" s="23"/>
      <c r="EP436" s="23"/>
      <c r="EQ436" s="23"/>
      <c r="ER436" s="23"/>
      <c r="ES436" s="23"/>
      <c r="ET436" s="23"/>
      <c r="EU436" s="23"/>
      <c r="EV436" s="23"/>
      <c r="EW436" s="23"/>
      <c r="EX436" s="23"/>
      <c r="EY436" s="23"/>
      <c r="EZ436" s="23"/>
      <c r="FA436" s="23"/>
      <c r="FB436" s="23"/>
    </row>
    <row r="437">
      <c r="A437" s="97"/>
      <c r="B437" s="97"/>
      <c r="C437" s="97"/>
      <c r="D437" s="12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  <c r="DK437" s="23"/>
      <c r="DL437" s="23"/>
      <c r="DM437" s="23"/>
      <c r="DN437" s="23"/>
      <c r="DO437" s="23"/>
      <c r="DP437" s="23"/>
      <c r="DQ437" s="23"/>
      <c r="DR437" s="23"/>
      <c r="DS437" s="23"/>
      <c r="DT437" s="23"/>
      <c r="DU437" s="23"/>
      <c r="DV437" s="23"/>
      <c r="DW437" s="23"/>
      <c r="DX437" s="23"/>
      <c r="DY437" s="23"/>
      <c r="DZ437" s="23"/>
      <c r="EA437" s="23"/>
      <c r="EB437" s="23"/>
      <c r="EC437" s="23"/>
      <c r="ED437" s="23"/>
      <c r="EE437" s="23"/>
      <c r="EF437" s="23"/>
      <c r="EG437" s="23"/>
      <c r="EH437" s="23"/>
      <c r="EI437" s="23"/>
      <c r="EJ437" s="23"/>
      <c r="EK437" s="23"/>
      <c r="EL437" s="23"/>
      <c r="EM437" s="23"/>
      <c r="EN437" s="23"/>
      <c r="EO437" s="23"/>
      <c r="EP437" s="23"/>
      <c r="EQ437" s="23"/>
      <c r="ER437" s="23"/>
      <c r="ES437" s="23"/>
      <c r="ET437" s="23"/>
      <c r="EU437" s="23"/>
      <c r="EV437" s="23"/>
      <c r="EW437" s="23"/>
      <c r="EX437" s="23"/>
      <c r="EY437" s="23"/>
      <c r="EZ437" s="23"/>
      <c r="FA437" s="23"/>
      <c r="FB437" s="23"/>
    </row>
    <row r="438">
      <c r="A438" s="97"/>
      <c r="B438" s="97"/>
      <c r="C438" s="97"/>
      <c r="D438" s="12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  <c r="DK438" s="23"/>
      <c r="DL438" s="23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  <c r="EC438" s="23"/>
      <c r="ED438" s="23"/>
      <c r="EE438" s="23"/>
      <c r="EF438" s="23"/>
      <c r="EG438" s="23"/>
      <c r="EH438" s="23"/>
      <c r="EI438" s="23"/>
      <c r="EJ438" s="23"/>
      <c r="EK438" s="23"/>
      <c r="EL438" s="23"/>
      <c r="EM438" s="23"/>
      <c r="EN438" s="23"/>
      <c r="EO438" s="23"/>
      <c r="EP438" s="23"/>
      <c r="EQ438" s="23"/>
      <c r="ER438" s="23"/>
      <c r="ES438" s="23"/>
      <c r="ET438" s="23"/>
      <c r="EU438" s="23"/>
      <c r="EV438" s="23"/>
      <c r="EW438" s="23"/>
      <c r="EX438" s="23"/>
      <c r="EY438" s="23"/>
      <c r="EZ438" s="23"/>
      <c r="FA438" s="23"/>
      <c r="FB438" s="23"/>
    </row>
    <row r="439">
      <c r="A439" s="97"/>
      <c r="B439" s="97"/>
      <c r="C439" s="97"/>
      <c r="D439" s="12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  <c r="DK439" s="23"/>
      <c r="DL439" s="23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  <c r="EI439" s="23"/>
      <c r="EJ439" s="23"/>
      <c r="EK439" s="23"/>
      <c r="EL439" s="23"/>
      <c r="EM439" s="23"/>
      <c r="EN439" s="23"/>
      <c r="EO439" s="23"/>
      <c r="EP439" s="23"/>
      <c r="EQ439" s="23"/>
      <c r="ER439" s="23"/>
      <c r="ES439" s="23"/>
      <c r="ET439" s="23"/>
      <c r="EU439" s="23"/>
      <c r="EV439" s="23"/>
      <c r="EW439" s="23"/>
      <c r="EX439" s="23"/>
      <c r="EY439" s="23"/>
      <c r="EZ439" s="23"/>
      <c r="FA439" s="23"/>
      <c r="FB439" s="23"/>
    </row>
    <row r="440">
      <c r="A440" s="97"/>
      <c r="B440" s="97"/>
      <c r="C440" s="97"/>
      <c r="D440" s="12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  <c r="DK440" s="23"/>
      <c r="DL440" s="23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  <c r="EC440" s="23"/>
      <c r="ED440" s="23"/>
      <c r="EE440" s="23"/>
      <c r="EF440" s="23"/>
      <c r="EG440" s="23"/>
      <c r="EH440" s="23"/>
      <c r="EI440" s="23"/>
      <c r="EJ440" s="23"/>
      <c r="EK440" s="23"/>
      <c r="EL440" s="23"/>
      <c r="EM440" s="23"/>
      <c r="EN440" s="23"/>
      <c r="EO440" s="23"/>
      <c r="EP440" s="23"/>
      <c r="EQ440" s="23"/>
      <c r="ER440" s="23"/>
      <c r="ES440" s="23"/>
      <c r="ET440" s="23"/>
      <c r="EU440" s="23"/>
      <c r="EV440" s="23"/>
      <c r="EW440" s="23"/>
      <c r="EX440" s="23"/>
      <c r="EY440" s="23"/>
      <c r="EZ440" s="23"/>
      <c r="FA440" s="23"/>
      <c r="FB440" s="23"/>
    </row>
    <row r="441">
      <c r="A441" s="97"/>
      <c r="B441" s="97"/>
      <c r="C441" s="97"/>
      <c r="D441" s="12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  <c r="DK441" s="23"/>
      <c r="DL441" s="23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  <c r="EC441" s="23"/>
      <c r="ED441" s="23"/>
      <c r="EE441" s="23"/>
      <c r="EF441" s="23"/>
      <c r="EG441" s="23"/>
      <c r="EH441" s="23"/>
      <c r="EI441" s="23"/>
      <c r="EJ441" s="23"/>
      <c r="EK441" s="23"/>
      <c r="EL441" s="23"/>
      <c r="EM441" s="23"/>
      <c r="EN441" s="23"/>
      <c r="EO441" s="23"/>
      <c r="EP441" s="23"/>
      <c r="EQ441" s="23"/>
      <c r="ER441" s="23"/>
      <c r="ES441" s="23"/>
      <c r="ET441" s="23"/>
      <c r="EU441" s="23"/>
      <c r="EV441" s="23"/>
      <c r="EW441" s="23"/>
      <c r="EX441" s="23"/>
      <c r="EY441" s="23"/>
      <c r="EZ441" s="23"/>
      <c r="FA441" s="23"/>
      <c r="FB441" s="23"/>
    </row>
    <row r="442">
      <c r="A442" s="97"/>
      <c r="B442" s="97"/>
      <c r="C442" s="97"/>
      <c r="D442" s="12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  <c r="DK442" s="23"/>
      <c r="DL442" s="23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  <c r="EC442" s="23"/>
      <c r="ED442" s="23"/>
      <c r="EE442" s="23"/>
      <c r="EF442" s="23"/>
      <c r="EG442" s="23"/>
      <c r="EH442" s="23"/>
      <c r="EI442" s="23"/>
      <c r="EJ442" s="23"/>
      <c r="EK442" s="23"/>
      <c r="EL442" s="23"/>
      <c r="EM442" s="23"/>
      <c r="EN442" s="23"/>
      <c r="EO442" s="23"/>
      <c r="EP442" s="23"/>
      <c r="EQ442" s="23"/>
      <c r="ER442" s="23"/>
      <c r="ES442" s="23"/>
      <c r="ET442" s="23"/>
      <c r="EU442" s="23"/>
      <c r="EV442" s="23"/>
      <c r="EW442" s="23"/>
      <c r="EX442" s="23"/>
      <c r="EY442" s="23"/>
      <c r="EZ442" s="23"/>
      <c r="FA442" s="23"/>
      <c r="FB442" s="23"/>
    </row>
    <row r="443">
      <c r="A443" s="97"/>
      <c r="B443" s="97"/>
      <c r="C443" s="97"/>
      <c r="D443" s="12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  <c r="DK443" s="23"/>
      <c r="DL443" s="23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  <c r="EC443" s="23"/>
      <c r="ED443" s="23"/>
      <c r="EE443" s="23"/>
      <c r="EF443" s="23"/>
      <c r="EG443" s="23"/>
      <c r="EH443" s="23"/>
      <c r="EI443" s="23"/>
      <c r="EJ443" s="23"/>
      <c r="EK443" s="23"/>
      <c r="EL443" s="23"/>
      <c r="EM443" s="23"/>
      <c r="EN443" s="23"/>
      <c r="EO443" s="23"/>
      <c r="EP443" s="23"/>
      <c r="EQ443" s="23"/>
      <c r="ER443" s="23"/>
      <c r="ES443" s="23"/>
      <c r="ET443" s="23"/>
      <c r="EU443" s="23"/>
      <c r="EV443" s="23"/>
      <c r="EW443" s="23"/>
      <c r="EX443" s="23"/>
      <c r="EY443" s="23"/>
      <c r="EZ443" s="23"/>
      <c r="FA443" s="23"/>
      <c r="FB443" s="23"/>
    </row>
    <row r="444">
      <c r="A444" s="97"/>
      <c r="B444" s="97"/>
      <c r="C444" s="97"/>
      <c r="D444" s="12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  <c r="DK444" s="23"/>
      <c r="DL444" s="23"/>
      <c r="DM444" s="23"/>
      <c r="DN444" s="23"/>
      <c r="DO444" s="23"/>
      <c r="DP444" s="23"/>
      <c r="DQ444" s="23"/>
      <c r="DR444" s="23"/>
      <c r="DS444" s="23"/>
      <c r="DT444" s="23"/>
      <c r="DU444" s="23"/>
      <c r="DV444" s="23"/>
      <c r="DW444" s="23"/>
      <c r="DX444" s="23"/>
      <c r="DY444" s="23"/>
      <c r="DZ444" s="23"/>
      <c r="EA444" s="23"/>
      <c r="EB444" s="23"/>
      <c r="EC444" s="23"/>
      <c r="ED444" s="23"/>
      <c r="EE444" s="23"/>
      <c r="EF444" s="23"/>
      <c r="EG444" s="23"/>
      <c r="EH444" s="23"/>
      <c r="EI444" s="23"/>
      <c r="EJ444" s="23"/>
      <c r="EK444" s="23"/>
      <c r="EL444" s="23"/>
      <c r="EM444" s="23"/>
      <c r="EN444" s="23"/>
      <c r="EO444" s="23"/>
      <c r="EP444" s="23"/>
      <c r="EQ444" s="23"/>
      <c r="ER444" s="23"/>
      <c r="ES444" s="23"/>
      <c r="ET444" s="23"/>
      <c r="EU444" s="23"/>
      <c r="EV444" s="23"/>
      <c r="EW444" s="23"/>
      <c r="EX444" s="23"/>
      <c r="EY444" s="23"/>
      <c r="EZ444" s="23"/>
      <c r="FA444" s="23"/>
      <c r="FB444" s="23"/>
    </row>
    <row r="445">
      <c r="A445" s="97"/>
      <c r="B445" s="97"/>
      <c r="C445" s="97"/>
      <c r="D445" s="12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  <c r="DK445" s="23"/>
      <c r="DL445" s="23"/>
      <c r="DM445" s="23"/>
      <c r="DN445" s="23"/>
      <c r="DO445" s="23"/>
      <c r="DP445" s="23"/>
      <c r="DQ445" s="23"/>
      <c r="DR445" s="23"/>
      <c r="DS445" s="23"/>
      <c r="DT445" s="23"/>
      <c r="DU445" s="23"/>
      <c r="DV445" s="23"/>
      <c r="DW445" s="23"/>
      <c r="DX445" s="23"/>
      <c r="DY445" s="23"/>
      <c r="DZ445" s="23"/>
      <c r="EA445" s="23"/>
      <c r="EB445" s="23"/>
      <c r="EC445" s="23"/>
      <c r="ED445" s="23"/>
      <c r="EE445" s="23"/>
      <c r="EF445" s="23"/>
      <c r="EG445" s="23"/>
      <c r="EH445" s="23"/>
      <c r="EI445" s="23"/>
      <c r="EJ445" s="23"/>
      <c r="EK445" s="23"/>
      <c r="EL445" s="23"/>
      <c r="EM445" s="23"/>
      <c r="EN445" s="23"/>
      <c r="EO445" s="23"/>
      <c r="EP445" s="23"/>
      <c r="EQ445" s="23"/>
      <c r="ER445" s="23"/>
      <c r="ES445" s="23"/>
      <c r="ET445" s="23"/>
      <c r="EU445" s="23"/>
      <c r="EV445" s="23"/>
      <c r="EW445" s="23"/>
      <c r="EX445" s="23"/>
      <c r="EY445" s="23"/>
      <c r="EZ445" s="23"/>
      <c r="FA445" s="23"/>
      <c r="FB445" s="23"/>
    </row>
    <row r="446">
      <c r="A446" s="97"/>
      <c r="B446" s="97"/>
      <c r="C446" s="97"/>
      <c r="D446" s="12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  <c r="DK446" s="23"/>
      <c r="DL446" s="23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23"/>
      <c r="EY446" s="23"/>
      <c r="EZ446" s="23"/>
      <c r="FA446" s="23"/>
      <c r="FB446" s="23"/>
    </row>
    <row r="447">
      <c r="A447" s="97"/>
      <c r="B447" s="97"/>
      <c r="C447" s="97"/>
      <c r="D447" s="12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  <c r="DK447" s="23"/>
      <c r="DL447" s="23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  <c r="EC447" s="23"/>
      <c r="ED447" s="23"/>
      <c r="EE447" s="23"/>
      <c r="EF447" s="23"/>
      <c r="EG447" s="23"/>
      <c r="EH447" s="23"/>
      <c r="EI447" s="23"/>
      <c r="EJ447" s="23"/>
      <c r="EK447" s="23"/>
      <c r="EL447" s="23"/>
      <c r="EM447" s="23"/>
      <c r="EN447" s="23"/>
      <c r="EO447" s="23"/>
      <c r="EP447" s="23"/>
      <c r="EQ447" s="23"/>
      <c r="ER447" s="23"/>
      <c r="ES447" s="23"/>
      <c r="ET447" s="23"/>
      <c r="EU447" s="23"/>
      <c r="EV447" s="23"/>
      <c r="EW447" s="23"/>
      <c r="EX447" s="23"/>
      <c r="EY447" s="23"/>
      <c r="EZ447" s="23"/>
      <c r="FA447" s="23"/>
      <c r="FB447" s="23"/>
    </row>
    <row r="448">
      <c r="A448" s="97"/>
      <c r="B448" s="97"/>
      <c r="C448" s="97"/>
      <c r="D448" s="12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  <c r="DK448" s="23"/>
      <c r="DL448" s="23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  <c r="EX448" s="23"/>
      <c r="EY448" s="23"/>
      <c r="EZ448" s="23"/>
      <c r="FA448" s="23"/>
      <c r="FB448" s="23"/>
    </row>
    <row r="449">
      <c r="A449" s="97"/>
      <c r="B449" s="97"/>
      <c r="C449" s="97"/>
      <c r="D449" s="12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  <c r="DK449" s="23"/>
      <c r="DL449" s="23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  <c r="EI449" s="23"/>
      <c r="EJ449" s="23"/>
      <c r="EK449" s="23"/>
      <c r="EL449" s="23"/>
      <c r="EM449" s="23"/>
      <c r="EN449" s="23"/>
      <c r="EO449" s="23"/>
      <c r="EP449" s="23"/>
      <c r="EQ449" s="23"/>
      <c r="ER449" s="23"/>
      <c r="ES449" s="23"/>
      <c r="ET449" s="23"/>
      <c r="EU449" s="23"/>
      <c r="EV449" s="23"/>
      <c r="EW449" s="23"/>
      <c r="EX449" s="23"/>
      <c r="EY449" s="23"/>
      <c r="EZ449" s="23"/>
      <c r="FA449" s="23"/>
      <c r="FB449" s="23"/>
    </row>
    <row r="450">
      <c r="A450" s="97"/>
      <c r="B450" s="97"/>
      <c r="C450" s="97"/>
      <c r="D450" s="12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  <c r="DK450" s="23"/>
      <c r="DL450" s="23"/>
      <c r="DM450" s="23"/>
      <c r="DN450" s="23"/>
      <c r="DO450" s="23"/>
      <c r="DP450" s="23"/>
      <c r="DQ450" s="23"/>
      <c r="DR450" s="23"/>
      <c r="DS450" s="23"/>
      <c r="DT450" s="23"/>
      <c r="DU450" s="23"/>
      <c r="DV450" s="23"/>
      <c r="DW450" s="23"/>
      <c r="DX450" s="23"/>
      <c r="DY450" s="23"/>
      <c r="DZ450" s="23"/>
      <c r="EA450" s="23"/>
      <c r="EB450" s="23"/>
      <c r="EC450" s="23"/>
      <c r="ED450" s="23"/>
      <c r="EE450" s="23"/>
      <c r="EF450" s="23"/>
      <c r="EG450" s="23"/>
      <c r="EH450" s="23"/>
      <c r="EI450" s="23"/>
      <c r="EJ450" s="23"/>
      <c r="EK450" s="23"/>
      <c r="EL450" s="23"/>
      <c r="EM450" s="23"/>
      <c r="EN450" s="23"/>
      <c r="EO450" s="23"/>
      <c r="EP450" s="23"/>
      <c r="EQ450" s="23"/>
      <c r="ER450" s="23"/>
      <c r="ES450" s="23"/>
      <c r="ET450" s="23"/>
      <c r="EU450" s="23"/>
      <c r="EV450" s="23"/>
      <c r="EW450" s="23"/>
      <c r="EX450" s="23"/>
      <c r="EY450" s="23"/>
      <c r="EZ450" s="23"/>
      <c r="FA450" s="23"/>
      <c r="FB450" s="23"/>
    </row>
    <row r="451">
      <c r="A451" s="97"/>
      <c r="B451" s="97"/>
      <c r="C451" s="97"/>
      <c r="D451" s="12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  <c r="DK451" s="23"/>
      <c r="DL451" s="23"/>
      <c r="DM451" s="23"/>
      <c r="DN451" s="23"/>
      <c r="DO451" s="23"/>
      <c r="DP451" s="23"/>
      <c r="DQ451" s="23"/>
      <c r="DR451" s="23"/>
      <c r="DS451" s="23"/>
      <c r="DT451" s="23"/>
      <c r="DU451" s="23"/>
      <c r="DV451" s="23"/>
      <c r="DW451" s="23"/>
      <c r="DX451" s="23"/>
      <c r="DY451" s="23"/>
      <c r="DZ451" s="23"/>
      <c r="EA451" s="23"/>
      <c r="EB451" s="23"/>
      <c r="EC451" s="23"/>
      <c r="ED451" s="23"/>
      <c r="EE451" s="23"/>
      <c r="EF451" s="23"/>
      <c r="EG451" s="23"/>
      <c r="EH451" s="23"/>
      <c r="EI451" s="23"/>
      <c r="EJ451" s="23"/>
      <c r="EK451" s="23"/>
      <c r="EL451" s="23"/>
      <c r="EM451" s="23"/>
      <c r="EN451" s="23"/>
      <c r="EO451" s="23"/>
      <c r="EP451" s="23"/>
      <c r="EQ451" s="23"/>
      <c r="ER451" s="23"/>
      <c r="ES451" s="23"/>
      <c r="ET451" s="23"/>
      <c r="EU451" s="23"/>
      <c r="EV451" s="23"/>
      <c r="EW451" s="23"/>
      <c r="EX451" s="23"/>
      <c r="EY451" s="23"/>
      <c r="EZ451" s="23"/>
      <c r="FA451" s="23"/>
      <c r="FB451" s="23"/>
    </row>
    <row r="452">
      <c r="A452" s="97"/>
      <c r="B452" s="97"/>
      <c r="C452" s="97"/>
      <c r="D452" s="12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  <c r="DK452" s="23"/>
      <c r="DL452" s="23"/>
      <c r="DM452" s="23"/>
      <c r="DN452" s="23"/>
      <c r="DO452" s="23"/>
      <c r="DP452" s="23"/>
      <c r="DQ452" s="23"/>
      <c r="DR452" s="23"/>
      <c r="DS452" s="23"/>
      <c r="DT452" s="23"/>
      <c r="DU452" s="23"/>
      <c r="DV452" s="23"/>
      <c r="DW452" s="23"/>
      <c r="DX452" s="23"/>
      <c r="DY452" s="23"/>
      <c r="DZ452" s="23"/>
      <c r="EA452" s="23"/>
      <c r="EB452" s="23"/>
      <c r="EC452" s="23"/>
      <c r="ED452" s="23"/>
      <c r="EE452" s="23"/>
      <c r="EF452" s="23"/>
      <c r="EG452" s="23"/>
      <c r="EH452" s="23"/>
      <c r="EI452" s="23"/>
      <c r="EJ452" s="23"/>
      <c r="EK452" s="23"/>
      <c r="EL452" s="23"/>
      <c r="EM452" s="23"/>
      <c r="EN452" s="23"/>
      <c r="EO452" s="23"/>
      <c r="EP452" s="23"/>
      <c r="EQ452" s="23"/>
      <c r="ER452" s="23"/>
      <c r="ES452" s="23"/>
      <c r="ET452" s="23"/>
      <c r="EU452" s="23"/>
      <c r="EV452" s="23"/>
      <c r="EW452" s="23"/>
      <c r="EX452" s="23"/>
      <c r="EY452" s="23"/>
      <c r="EZ452" s="23"/>
      <c r="FA452" s="23"/>
      <c r="FB452" s="23"/>
    </row>
    <row r="453">
      <c r="A453" s="97"/>
      <c r="B453" s="97"/>
      <c r="C453" s="97"/>
      <c r="D453" s="12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  <c r="DK453" s="23"/>
      <c r="DL453" s="23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  <c r="EC453" s="23"/>
      <c r="ED453" s="23"/>
      <c r="EE453" s="23"/>
      <c r="EF453" s="23"/>
      <c r="EG453" s="23"/>
      <c r="EH453" s="23"/>
      <c r="EI453" s="23"/>
      <c r="EJ453" s="23"/>
      <c r="EK453" s="23"/>
      <c r="EL453" s="23"/>
      <c r="EM453" s="23"/>
      <c r="EN453" s="23"/>
      <c r="EO453" s="23"/>
      <c r="EP453" s="23"/>
      <c r="EQ453" s="23"/>
      <c r="ER453" s="23"/>
      <c r="ES453" s="23"/>
      <c r="ET453" s="23"/>
      <c r="EU453" s="23"/>
      <c r="EV453" s="23"/>
      <c r="EW453" s="23"/>
      <c r="EX453" s="23"/>
      <c r="EY453" s="23"/>
      <c r="EZ453" s="23"/>
      <c r="FA453" s="23"/>
      <c r="FB453" s="23"/>
    </row>
    <row r="454">
      <c r="A454" s="97"/>
      <c r="B454" s="97"/>
      <c r="C454" s="97"/>
      <c r="D454" s="12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  <c r="DK454" s="23"/>
      <c r="DL454" s="23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  <c r="EC454" s="23"/>
      <c r="ED454" s="23"/>
      <c r="EE454" s="23"/>
      <c r="EF454" s="23"/>
      <c r="EG454" s="23"/>
      <c r="EH454" s="23"/>
      <c r="EI454" s="23"/>
      <c r="EJ454" s="23"/>
      <c r="EK454" s="23"/>
      <c r="EL454" s="23"/>
      <c r="EM454" s="23"/>
      <c r="EN454" s="23"/>
      <c r="EO454" s="23"/>
      <c r="EP454" s="23"/>
      <c r="EQ454" s="23"/>
      <c r="ER454" s="23"/>
      <c r="ES454" s="23"/>
      <c r="ET454" s="23"/>
      <c r="EU454" s="23"/>
      <c r="EV454" s="23"/>
      <c r="EW454" s="23"/>
      <c r="EX454" s="23"/>
      <c r="EY454" s="23"/>
      <c r="EZ454" s="23"/>
      <c r="FA454" s="23"/>
      <c r="FB454" s="23"/>
    </row>
    <row r="455">
      <c r="A455" s="97"/>
      <c r="B455" s="97"/>
      <c r="C455" s="97"/>
      <c r="D455" s="12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  <c r="DK455" s="23"/>
      <c r="DL455" s="23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  <c r="EC455" s="23"/>
      <c r="ED455" s="23"/>
      <c r="EE455" s="23"/>
      <c r="EF455" s="23"/>
      <c r="EG455" s="23"/>
      <c r="EH455" s="23"/>
      <c r="EI455" s="23"/>
      <c r="EJ455" s="23"/>
      <c r="EK455" s="23"/>
      <c r="EL455" s="23"/>
      <c r="EM455" s="23"/>
      <c r="EN455" s="23"/>
      <c r="EO455" s="23"/>
      <c r="EP455" s="23"/>
      <c r="EQ455" s="23"/>
      <c r="ER455" s="23"/>
      <c r="ES455" s="23"/>
      <c r="ET455" s="23"/>
      <c r="EU455" s="23"/>
      <c r="EV455" s="23"/>
      <c r="EW455" s="23"/>
      <c r="EX455" s="23"/>
      <c r="EY455" s="23"/>
      <c r="EZ455" s="23"/>
      <c r="FA455" s="23"/>
      <c r="FB455" s="23"/>
    </row>
    <row r="456">
      <c r="A456" s="97"/>
      <c r="B456" s="97"/>
      <c r="C456" s="97"/>
      <c r="D456" s="12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  <c r="DK456" s="23"/>
      <c r="DL456" s="23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  <c r="EC456" s="23"/>
      <c r="ED456" s="23"/>
      <c r="EE456" s="23"/>
      <c r="EF456" s="23"/>
      <c r="EG456" s="23"/>
      <c r="EH456" s="23"/>
      <c r="EI456" s="23"/>
      <c r="EJ456" s="23"/>
      <c r="EK456" s="23"/>
      <c r="EL456" s="23"/>
      <c r="EM456" s="23"/>
      <c r="EN456" s="23"/>
      <c r="EO456" s="23"/>
      <c r="EP456" s="23"/>
      <c r="EQ456" s="23"/>
      <c r="ER456" s="23"/>
      <c r="ES456" s="23"/>
      <c r="ET456" s="23"/>
      <c r="EU456" s="23"/>
      <c r="EV456" s="23"/>
      <c r="EW456" s="23"/>
      <c r="EX456" s="23"/>
      <c r="EY456" s="23"/>
      <c r="EZ456" s="23"/>
      <c r="FA456" s="23"/>
      <c r="FB456" s="23"/>
    </row>
    <row r="457">
      <c r="A457" s="97"/>
      <c r="B457" s="97"/>
      <c r="C457" s="97"/>
      <c r="D457" s="12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  <c r="DK457" s="23"/>
      <c r="DL457" s="23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  <c r="EC457" s="23"/>
      <c r="ED457" s="23"/>
      <c r="EE457" s="23"/>
      <c r="EF457" s="23"/>
      <c r="EG457" s="23"/>
      <c r="EH457" s="23"/>
      <c r="EI457" s="23"/>
      <c r="EJ457" s="23"/>
      <c r="EK457" s="23"/>
      <c r="EL457" s="23"/>
      <c r="EM457" s="23"/>
      <c r="EN457" s="23"/>
      <c r="EO457" s="23"/>
      <c r="EP457" s="23"/>
      <c r="EQ457" s="23"/>
      <c r="ER457" s="23"/>
      <c r="ES457" s="23"/>
      <c r="ET457" s="23"/>
      <c r="EU457" s="23"/>
      <c r="EV457" s="23"/>
      <c r="EW457" s="23"/>
      <c r="EX457" s="23"/>
      <c r="EY457" s="23"/>
      <c r="EZ457" s="23"/>
      <c r="FA457" s="23"/>
      <c r="FB457" s="23"/>
    </row>
    <row r="458">
      <c r="A458" s="97"/>
      <c r="B458" s="97"/>
      <c r="C458" s="97"/>
      <c r="D458" s="12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  <c r="DK458" s="23"/>
      <c r="DL458" s="23"/>
      <c r="DM458" s="23"/>
      <c r="DN458" s="23"/>
      <c r="DO458" s="23"/>
      <c r="DP458" s="23"/>
      <c r="DQ458" s="23"/>
      <c r="DR458" s="23"/>
      <c r="DS458" s="23"/>
      <c r="DT458" s="23"/>
      <c r="DU458" s="23"/>
      <c r="DV458" s="23"/>
      <c r="DW458" s="23"/>
      <c r="DX458" s="23"/>
      <c r="DY458" s="23"/>
      <c r="DZ458" s="23"/>
      <c r="EA458" s="23"/>
      <c r="EB458" s="23"/>
      <c r="EC458" s="23"/>
      <c r="ED458" s="23"/>
      <c r="EE458" s="23"/>
      <c r="EF458" s="23"/>
      <c r="EG458" s="23"/>
      <c r="EH458" s="23"/>
      <c r="EI458" s="23"/>
      <c r="EJ458" s="23"/>
      <c r="EK458" s="23"/>
      <c r="EL458" s="23"/>
      <c r="EM458" s="23"/>
      <c r="EN458" s="23"/>
      <c r="EO458" s="23"/>
      <c r="EP458" s="23"/>
      <c r="EQ458" s="23"/>
      <c r="ER458" s="23"/>
      <c r="ES458" s="23"/>
      <c r="ET458" s="23"/>
      <c r="EU458" s="23"/>
      <c r="EV458" s="23"/>
      <c r="EW458" s="23"/>
      <c r="EX458" s="23"/>
      <c r="EY458" s="23"/>
      <c r="EZ458" s="23"/>
      <c r="FA458" s="23"/>
      <c r="FB458" s="23"/>
    </row>
    <row r="459">
      <c r="A459" s="97"/>
      <c r="B459" s="97"/>
      <c r="C459" s="97"/>
      <c r="D459" s="12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  <c r="DK459" s="23"/>
      <c r="DL459" s="23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  <c r="EC459" s="23"/>
      <c r="ED459" s="23"/>
      <c r="EE459" s="23"/>
      <c r="EF459" s="23"/>
      <c r="EG459" s="23"/>
      <c r="EH459" s="23"/>
      <c r="EI459" s="23"/>
      <c r="EJ459" s="23"/>
      <c r="EK459" s="23"/>
      <c r="EL459" s="23"/>
      <c r="EM459" s="23"/>
      <c r="EN459" s="23"/>
      <c r="EO459" s="23"/>
      <c r="EP459" s="23"/>
      <c r="EQ459" s="23"/>
      <c r="ER459" s="23"/>
      <c r="ES459" s="23"/>
      <c r="ET459" s="23"/>
      <c r="EU459" s="23"/>
      <c r="EV459" s="23"/>
      <c r="EW459" s="23"/>
      <c r="EX459" s="23"/>
      <c r="EY459" s="23"/>
      <c r="EZ459" s="23"/>
      <c r="FA459" s="23"/>
      <c r="FB459" s="23"/>
    </row>
    <row r="460">
      <c r="A460" s="97"/>
      <c r="B460" s="97"/>
      <c r="C460" s="97"/>
      <c r="D460" s="12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  <c r="DK460" s="23"/>
      <c r="DL460" s="23"/>
      <c r="DM460" s="23"/>
      <c r="DN460" s="23"/>
      <c r="DO460" s="23"/>
      <c r="DP460" s="23"/>
      <c r="DQ460" s="23"/>
      <c r="DR460" s="23"/>
      <c r="DS460" s="23"/>
      <c r="DT460" s="23"/>
      <c r="DU460" s="23"/>
      <c r="DV460" s="23"/>
      <c r="DW460" s="23"/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  <c r="EI460" s="23"/>
      <c r="EJ460" s="23"/>
      <c r="EK460" s="23"/>
      <c r="EL460" s="23"/>
      <c r="EM460" s="23"/>
      <c r="EN460" s="23"/>
      <c r="EO460" s="23"/>
      <c r="EP460" s="23"/>
      <c r="EQ460" s="23"/>
      <c r="ER460" s="23"/>
      <c r="ES460" s="23"/>
      <c r="ET460" s="23"/>
      <c r="EU460" s="23"/>
      <c r="EV460" s="23"/>
      <c r="EW460" s="23"/>
      <c r="EX460" s="23"/>
      <c r="EY460" s="23"/>
      <c r="EZ460" s="23"/>
      <c r="FA460" s="23"/>
      <c r="FB460" s="23"/>
    </row>
    <row r="461">
      <c r="A461" s="97"/>
      <c r="B461" s="97"/>
      <c r="C461" s="97"/>
      <c r="D461" s="12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  <c r="DK461" s="23"/>
      <c r="DL461" s="23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  <c r="EC461" s="23"/>
      <c r="ED461" s="23"/>
      <c r="EE461" s="23"/>
      <c r="EF461" s="23"/>
      <c r="EG461" s="23"/>
      <c r="EH461" s="23"/>
      <c r="EI461" s="23"/>
      <c r="EJ461" s="23"/>
      <c r="EK461" s="23"/>
      <c r="EL461" s="23"/>
      <c r="EM461" s="23"/>
      <c r="EN461" s="23"/>
      <c r="EO461" s="23"/>
      <c r="EP461" s="23"/>
      <c r="EQ461" s="23"/>
      <c r="ER461" s="23"/>
      <c r="ES461" s="23"/>
      <c r="ET461" s="23"/>
      <c r="EU461" s="23"/>
      <c r="EV461" s="23"/>
      <c r="EW461" s="23"/>
      <c r="EX461" s="23"/>
      <c r="EY461" s="23"/>
      <c r="EZ461" s="23"/>
      <c r="FA461" s="23"/>
      <c r="FB461" s="23"/>
    </row>
    <row r="462">
      <c r="A462" s="97"/>
      <c r="B462" s="97"/>
      <c r="C462" s="97"/>
      <c r="D462" s="12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  <c r="DK462" s="23"/>
      <c r="DL462" s="23"/>
      <c r="DM462" s="23"/>
      <c r="DN462" s="23"/>
      <c r="DO462" s="23"/>
      <c r="DP462" s="23"/>
      <c r="DQ462" s="23"/>
      <c r="DR462" s="23"/>
      <c r="DS462" s="23"/>
      <c r="DT462" s="23"/>
      <c r="DU462" s="23"/>
      <c r="DV462" s="23"/>
      <c r="DW462" s="23"/>
      <c r="DX462" s="23"/>
      <c r="DY462" s="23"/>
      <c r="DZ462" s="23"/>
      <c r="EA462" s="23"/>
      <c r="EB462" s="23"/>
      <c r="EC462" s="23"/>
      <c r="ED462" s="23"/>
      <c r="EE462" s="23"/>
      <c r="EF462" s="23"/>
      <c r="EG462" s="23"/>
      <c r="EH462" s="23"/>
      <c r="EI462" s="23"/>
      <c r="EJ462" s="23"/>
      <c r="EK462" s="23"/>
      <c r="EL462" s="23"/>
      <c r="EM462" s="23"/>
      <c r="EN462" s="23"/>
      <c r="EO462" s="23"/>
      <c r="EP462" s="23"/>
      <c r="EQ462" s="23"/>
      <c r="ER462" s="23"/>
      <c r="ES462" s="23"/>
      <c r="ET462" s="23"/>
      <c r="EU462" s="23"/>
      <c r="EV462" s="23"/>
      <c r="EW462" s="23"/>
      <c r="EX462" s="23"/>
      <c r="EY462" s="23"/>
      <c r="EZ462" s="23"/>
      <c r="FA462" s="23"/>
      <c r="FB462" s="23"/>
    </row>
    <row r="463">
      <c r="A463" s="97"/>
      <c r="B463" s="97"/>
      <c r="C463" s="97"/>
      <c r="D463" s="12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  <c r="DK463" s="23"/>
      <c r="DL463" s="23"/>
      <c r="DM463" s="23"/>
      <c r="DN463" s="23"/>
      <c r="DO463" s="23"/>
      <c r="DP463" s="23"/>
      <c r="DQ463" s="23"/>
      <c r="DR463" s="23"/>
      <c r="DS463" s="23"/>
      <c r="DT463" s="23"/>
      <c r="DU463" s="23"/>
      <c r="DV463" s="23"/>
      <c r="DW463" s="23"/>
      <c r="DX463" s="23"/>
      <c r="DY463" s="23"/>
      <c r="DZ463" s="23"/>
      <c r="EA463" s="23"/>
      <c r="EB463" s="23"/>
      <c r="EC463" s="23"/>
      <c r="ED463" s="23"/>
      <c r="EE463" s="23"/>
      <c r="EF463" s="23"/>
      <c r="EG463" s="23"/>
      <c r="EH463" s="23"/>
      <c r="EI463" s="23"/>
      <c r="EJ463" s="23"/>
      <c r="EK463" s="23"/>
      <c r="EL463" s="23"/>
      <c r="EM463" s="23"/>
      <c r="EN463" s="23"/>
      <c r="EO463" s="23"/>
      <c r="EP463" s="23"/>
      <c r="EQ463" s="23"/>
      <c r="ER463" s="23"/>
      <c r="ES463" s="23"/>
      <c r="ET463" s="23"/>
      <c r="EU463" s="23"/>
      <c r="EV463" s="23"/>
      <c r="EW463" s="23"/>
      <c r="EX463" s="23"/>
      <c r="EY463" s="23"/>
      <c r="EZ463" s="23"/>
      <c r="FA463" s="23"/>
      <c r="FB463" s="23"/>
    </row>
    <row r="464">
      <c r="A464" s="97"/>
      <c r="B464" s="97"/>
      <c r="C464" s="97"/>
      <c r="D464" s="12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  <c r="DK464" s="23"/>
      <c r="DL464" s="23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  <c r="EC464" s="23"/>
      <c r="ED464" s="23"/>
      <c r="EE464" s="23"/>
      <c r="EF464" s="23"/>
      <c r="EG464" s="23"/>
      <c r="EH464" s="23"/>
      <c r="EI464" s="23"/>
      <c r="EJ464" s="23"/>
      <c r="EK464" s="23"/>
      <c r="EL464" s="23"/>
      <c r="EM464" s="23"/>
      <c r="EN464" s="23"/>
      <c r="EO464" s="23"/>
      <c r="EP464" s="23"/>
      <c r="EQ464" s="23"/>
      <c r="ER464" s="23"/>
      <c r="ES464" s="23"/>
      <c r="ET464" s="23"/>
      <c r="EU464" s="23"/>
      <c r="EV464" s="23"/>
      <c r="EW464" s="23"/>
      <c r="EX464" s="23"/>
      <c r="EY464" s="23"/>
      <c r="EZ464" s="23"/>
      <c r="FA464" s="23"/>
      <c r="FB464" s="23"/>
    </row>
    <row r="465">
      <c r="A465" s="97"/>
      <c r="B465" s="97"/>
      <c r="C465" s="97"/>
      <c r="D465" s="12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  <c r="DK465" s="23"/>
      <c r="DL465" s="23"/>
      <c r="DM465" s="23"/>
      <c r="DN465" s="23"/>
      <c r="DO465" s="23"/>
      <c r="DP465" s="23"/>
      <c r="DQ465" s="23"/>
      <c r="DR465" s="23"/>
      <c r="DS465" s="23"/>
      <c r="DT465" s="23"/>
      <c r="DU465" s="23"/>
      <c r="DV465" s="23"/>
      <c r="DW465" s="23"/>
      <c r="DX465" s="23"/>
      <c r="DY465" s="23"/>
      <c r="DZ465" s="23"/>
      <c r="EA465" s="23"/>
      <c r="EB465" s="23"/>
      <c r="EC465" s="23"/>
      <c r="ED465" s="23"/>
      <c r="EE465" s="23"/>
      <c r="EF465" s="23"/>
      <c r="EG465" s="23"/>
      <c r="EH465" s="23"/>
      <c r="EI465" s="23"/>
      <c r="EJ465" s="23"/>
      <c r="EK465" s="23"/>
      <c r="EL465" s="23"/>
      <c r="EM465" s="23"/>
      <c r="EN465" s="23"/>
      <c r="EO465" s="23"/>
      <c r="EP465" s="23"/>
      <c r="EQ465" s="23"/>
      <c r="ER465" s="23"/>
      <c r="ES465" s="23"/>
      <c r="ET465" s="23"/>
      <c r="EU465" s="23"/>
      <c r="EV465" s="23"/>
      <c r="EW465" s="23"/>
      <c r="EX465" s="23"/>
      <c r="EY465" s="23"/>
      <c r="EZ465" s="23"/>
      <c r="FA465" s="23"/>
      <c r="FB465" s="23"/>
    </row>
    <row r="466">
      <c r="A466" s="97"/>
      <c r="B466" s="97"/>
      <c r="C466" s="97"/>
      <c r="D466" s="12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  <c r="DK466" s="23"/>
      <c r="DL466" s="23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  <c r="EC466" s="23"/>
      <c r="ED466" s="23"/>
      <c r="EE466" s="23"/>
      <c r="EF466" s="23"/>
      <c r="EG466" s="23"/>
      <c r="EH466" s="23"/>
      <c r="EI466" s="23"/>
      <c r="EJ466" s="23"/>
      <c r="EK466" s="23"/>
      <c r="EL466" s="23"/>
      <c r="EM466" s="23"/>
      <c r="EN466" s="23"/>
      <c r="EO466" s="23"/>
      <c r="EP466" s="23"/>
      <c r="EQ466" s="23"/>
      <c r="ER466" s="23"/>
      <c r="ES466" s="23"/>
      <c r="ET466" s="23"/>
      <c r="EU466" s="23"/>
      <c r="EV466" s="23"/>
      <c r="EW466" s="23"/>
      <c r="EX466" s="23"/>
      <c r="EY466" s="23"/>
      <c r="EZ466" s="23"/>
      <c r="FA466" s="23"/>
      <c r="FB466" s="23"/>
    </row>
    <row r="467">
      <c r="A467" s="97"/>
      <c r="B467" s="97"/>
      <c r="C467" s="97"/>
      <c r="D467" s="12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  <c r="DK467" s="23"/>
      <c r="DL467" s="23"/>
      <c r="DM467" s="23"/>
      <c r="DN467" s="23"/>
      <c r="DO467" s="23"/>
      <c r="DP467" s="23"/>
      <c r="DQ467" s="23"/>
      <c r="DR467" s="23"/>
      <c r="DS467" s="23"/>
      <c r="DT467" s="23"/>
      <c r="DU467" s="23"/>
      <c r="DV467" s="23"/>
      <c r="DW467" s="23"/>
      <c r="DX467" s="23"/>
      <c r="DY467" s="23"/>
      <c r="DZ467" s="23"/>
      <c r="EA467" s="23"/>
      <c r="EB467" s="23"/>
      <c r="EC467" s="23"/>
      <c r="ED467" s="23"/>
      <c r="EE467" s="23"/>
      <c r="EF467" s="23"/>
      <c r="EG467" s="23"/>
      <c r="EH467" s="23"/>
      <c r="EI467" s="23"/>
      <c r="EJ467" s="23"/>
      <c r="EK467" s="23"/>
      <c r="EL467" s="23"/>
      <c r="EM467" s="23"/>
      <c r="EN467" s="23"/>
      <c r="EO467" s="23"/>
      <c r="EP467" s="23"/>
      <c r="EQ467" s="23"/>
      <c r="ER467" s="23"/>
      <c r="ES467" s="23"/>
      <c r="ET467" s="23"/>
      <c r="EU467" s="23"/>
      <c r="EV467" s="23"/>
      <c r="EW467" s="23"/>
      <c r="EX467" s="23"/>
      <c r="EY467" s="23"/>
      <c r="EZ467" s="23"/>
      <c r="FA467" s="23"/>
      <c r="FB467" s="23"/>
    </row>
    <row r="468">
      <c r="A468" s="97"/>
      <c r="B468" s="97"/>
      <c r="C468" s="97"/>
      <c r="D468" s="12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  <c r="DK468" s="23"/>
      <c r="DL468" s="23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  <c r="EC468" s="23"/>
      <c r="ED468" s="23"/>
      <c r="EE468" s="23"/>
      <c r="EF468" s="23"/>
      <c r="EG468" s="23"/>
      <c r="EH468" s="23"/>
      <c r="EI468" s="23"/>
      <c r="EJ468" s="23"/>
      <c r="EK468" s="23"/>
      <c r="EL468" s="23"/>
      <c r="EM468" s="23"/>
      <c r="EN468" s="23"/>
      <c r="EO468" s="23"/>
      <c r="EP468" s="23"/>
      <c r="EQ468" s="23"/>
      <c r="ER468" s="23"/>
      <c r="ES468" s="23"/>
      <c r="ET468" s="23"/>
      <c r="EU468" s="23"/>
      <c r="EV468" s="23"/>
      <c r="EW468" s="23"/>
      <c r="EX468" s="23"/>
      <c r="EY468" s="23"/>
      <c r="EZ468" s="23"/>
      <c r="FA468" s="23"/>
      <c r="FB468" s="23"/>
    </row>
    <row r="469">
      <c r="A469" s="97"/>
      <c r="B469" s="97"/>
      <c r="C469" s="97"/>
      <c r="D469" s="12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  <c r="DK469" s="23"/>
      <c r="DL469" s="23"/>
      <c r="DM469" s="23"/>
      <c r="DN469" s="23"/>
      <c r="DO469" s="23"/>
      <c r="DP469" s="23"/>
      <c r="DQ469" s="23"/>
      <c r="DR469" s="23"/>
      <c r="DS469" s="23"/>
      <c r="DT469" s="23"/>
      <c r="DU469" s="23"/>
      <c r="DV469" s="23"/>
      <c r="DW469" s="23"/>
      <c r="DX469" s="23"/>
      <c r="DY469" s="23"/>
      <c r="DZ469" s="23"/>
      <c r="EA469" s="23"/>
      <c r="EB469" s="23"/>
      <c r="EC469" s="23"/>
      <c r="ED469" s="23"/>
      <c r="EE469" s="23"/>
      <c r="EF469" s="23"/>
      <c r="EG469" s="23"/>
      <c r="EH469" s="23"/>
      <c r="EI469" s="23"/>
      <c r="EJ469" s="23"/>
      <c r="EK469" s="23"/>
      <c r="EL469" s="23"/>
      <c r="EM469" s="23"/>
      <c r="EN469" s="23"/>
      <c r="EO469" s="23"/>
      <c r="EP469" s="23"/>
      <c r="EQ469" s="23"/>
      <c r="ER469" s="23"/>
      <c r="ES469" s="23"/>
      <c r="ET469" s="23"/>
      <c r="EU469" s="23"/>
      <c r="EV469" s="23"/>
      <c r="EW469" s="23"/>
      <c r="EX469" s="23"/>
      <c r="EY469" s="23"/>
      <c r="EZ469" s="23"/>
      <c r="FA469" s="23"/>
      <c r="FB469" s="23"/>
    </row>
    <row r="470">
      <c r="A470" s="97"/>
      <c r="B470" s="97"/>
      <c r="C470" s="97"/>
      <c r="D470" s="12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  <c r="DK470" s="23"/>
      <c r="DL470" s="23"/>
      <c r="DM470" s="23"/>
      <c r="DN470" s="23"/>
      <c r="DO470" s="23"/>
      <c r="DP470" s="23"/>
      <c r="DQ470" s="23"/>
      <c r="DR470" s="23"/>
      <c r="DS470" s="23"/>
      <c r="DT470" s="23"/>
      <c r="DU470" s="23"/>
      <c r="DV470" s="23"/>
      <c r="DW470" s="23"/>
      <c r="DX470" s="23"/>
      <c r="DY470" s="23"/>
      <c r="DZ470" s="23"/>
      <c r="EA470" s="23"/>
      <c r="EB470" s="23"/>
      <c r="EC470" s="23"/>
      <c r="ED470" s="23"/>
      <c r="EE470" s="23"/>
      <c r="EF470" s="23"/>
      <c r="EG470" s="23"/>
      <c r="EH470" s="23"/>
      <c r="EI470" s="23"/>
      <c r="EJ470" s="23"/>
      <c r="EK470" s="23"/>
      <c r="EL470" s="23"/>
      <c r="EM470" s="23"/>
      <c r="EN470" s="23"/>
      <c r="EO470" s="23"/>
      <c r="EP470" s="23"/>
      <c r="EQ470" s="23"/>
      <c r="ER470" s="23"/>
      <c r="ES470" s="23"/>
      <c r="ET470" s="23"/>
      <c r="EU470" s="23"/>
      <c r="EV470" s="23"/>
      <c r="EW470" s="23"/>
      <c r="EX470" s="23"/>
      <c r="EY470" s="23"/>
      <c r="EZ470" s="23"/>
      <c r="FA470" s="23"/>
      <c r="FB470" s="23"/>
    </row>
    <row r="471">
      <c r="A471" s="97"/>
      <c r="B471" s="97"/>
      <c r="C471" s="97"/>
      <c r="D471" s="12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  <c r="DK471" s="23"/>
      <c r="DL471" s="23"/>
      <c r="DM471" s="23"/>
      <c r="DN471" s="23"/>
      <c r="DO471" s="23"/>
      <c r="DP471" s="23"/>
      <c r="DQ471" s="23"/>
      <c r="DR471" s="23"/>
      <c r="DS471" s="23"/>
      <c r="DT471" s="23"/>
      <c r="DU471" s="23"/>
      <c r="DV471" s="23"/>
      <c r="DW471" s="23"/>
      <c r="DX471" s="23"/>
      <c r="DY471" s="23"/>
      <c r="DZ471" s="23"/>
      <c r="EA471" s="23"/>
      <c r="EB471" s="23"/>
      <c r="EC471" s="23"/>
      <c r="ED471" s="23"/>
      <c r="EE471" s="23"/>
      <c r="EF471" s="23"/>
      <c r="EG471" s="23"/>
      <c r="EH471" s="23"/>
      <c r="EI471" s="23"/>
      <c r="EJ471" s="23"/>
      <c r="EK471" s="23"/>
      <c r="EL471" s="23"/>
      <c r="EM471" s="23"/>
      <c r="EN471" s="23"/>
      <c r="EO471" s="23"/>
      <c r="EP471" s="23"/>
      <c r="EQ471" s="23"/>
      <c r="ER471" s="23"/>
      <c r="ES471" s="23"/>
      <c r="ET471" s="23"/>
      <c r="EU471" s="23"/>
      <c r="EV471" s="23"/>
      <c r="EW471" s="23"/>
      <c r="EX471" s="23"/>
      <c r="EY471" s="23"/>
      <c r="EZ471" s="23"/>
      <c r="FA471" s="23"/>
      <c r="FB471" s="23"/>
    </row>
    <row r="472">
      <c r="A472" s="97"/>
      <c r="B472" s="97"/>
      <c r="C472" s="97"/>
      <c r="D472" s="12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  <c r="DK472" s="23"/>
      <c r="DL472" s="23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  <c r="EC472" s="23"/>
      <c r="ED472" s="23"/>
      <c r="EE472" s="23"/>
      <c r="EF472" s="23"/>
      <c r="EG472" s="23"/>
      <c r="EH472" s="23"/>
      <c r="EI472" s="23"/>
      <c r="EJ472" s="23"/>
      <c r="EK472" s="23"/>
      <c r="EL472" s="23"/>
      <c r="EM472" s="23"/>
      <c r="EN472" s="23"/>
      <c r="EO472" s="23"/>
      <c r="EP472" s="23"/>
      <c r="EQ472" s="23"/>
      <c r="ER472" s="23"/>
      <c r="ES472" s="23"/>
      <c r="ET472" s="23"/>
      <c r="EU472" s="23"/>
      <c r="EV472" s="23"/>
      <c r="EW472" s="23"/>
      <c r="EX472" s="23"/>
      <c r="EY472" s="23"/>
      <c r="EZ472" s="23"/>
      <c r="FA472" s="23"/>
      <c r="FB472" s="23"/>
    </row>
    <row r="473">
      <c r="A473" s="97"/>
      <c r="B473" s="97"/>
      <c r="C473" s="97"/>
      <c r="D473" s="12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  <c r="DK473" s="23"/>
      <c r="DL473" s="23"/>
      <c r="DM473" s="23"/>
      <c r="DN473" s="23"/>
      <c r="DO473" s="23"/>
      <c r="DP473" s="23"/>
      <c r="DQ473" s="23"/>
      <c r="DR473" s="23"/>
      <c r="DS473" s="23"/>
      <c r="DT473" s="23"/>
      <c r="DU473" s="23"/>
      <c r="DV473" s="23"/>
      <c r="DW473" s="23"/>
      <c r="DX473" s="23"/>
      <c r="DY473" s="23"/>
      <c r="DZ473" s="23"/>
      <c r="EA473" s="23"/>
      <c r="EB473" s="23"/>
      <c r="EC473" s="23"/>
      <c r="ED473" s="23"/>
      <c r="EE473" s="23"/>
      <c r="EF473" s="23"/>
      <c r="EG473" s="23"/>
      <c r="EH473" s="23"/>
      <c r="EI473" s="23"/>
      <c r="EJ473" s="23"/>
      <c r="EK473" s="23"/>
      <c r="EL473" s="23"/>
      <c r="EM473" s="23"/>
      <c r="EN473" s="23"/>
      <c r="EO473" s="23"/>
      <c r="EP473" s="23"/>
      <c r="EQ473" s="23"/>
      <c r="ER473" s="23"/>
      <c r="ES473" s="23"/>
      <c r="ET473" s="23"/>
      <c r="EU473" s="23"/>
      <c r="EV473" s="23"/>
      <c r="EW473" s="23"/>
      <c r="EX473" s="23"/>
      <c r="EY473" s="23"/>
      <c r="EZ473" s="23"/>
      <c r="FA473" s="23"/>
      <c r="FB473" s="23"/>
    </row>
    <row r="474">
      <c r="A474" s="97"/>
      <c r="B474" s="97"/>
      <c r="C474" s="97"/>
      <c r="D474" s="12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  <c r="DK474" s="23"/>
      <c r="DL474" s="23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  <c r="EI474" s="23"/>
      <c r="EJ474" s="23"/>
      <c r="EK474" s="23"/>
      <c r="EL474" s="23"/>
      <c r="EM474" s="23"/>
      <c r="EN474" s="23"/>
      <c r="EO474" s="23"/>
      <c r="EP474" s="23"/>
      <c r="EQ474" s="23"/>
      <c r="ER474" s="23"/>
      <c r="ES474" s="23"/>
      <c r="ET474" s="23"/>
      <c r="EU474" s="23"/>
      <c r="EV474" s="23"/>
      <c r="EW474" s="23"/>
      <c r="EX474" s="23"/>
      <c r="EY474" s="23"/>
      <c r="EZ474" s="23"/>
      <c r="FA474" s="23"/>
      <c r="FB474" s="23"/>
    </row>
    <row r="475">
      <c r="A475" s="97"/>
      <c r="B475" s="97"/>
      <c r="C475" s="97"/>
      <c r="D475" s="12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  <c r="DK475" s="23"/>
      <c r="DL475" s="23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  <c r="EC475" s="23"/>
      <c r="ED475" s="23"/>
      <c r="EE475" s="23"/>
      <c r="EF475" s="23"/>
      <c r="EG475" s="23"/>
      <c r="EH475" s="23"/>
      <c r="EI475" s="23"/>
      <c r="EJ475" s="23"/>
      <c r="EK475" s="23"/>
      <c r="EL475" s="23"/>
      <c r="EM475" s="23"/>
      <c r="EN475" s="23"/>
      <c r="EO475" s="23"/>
      <c r="EP475" s="23"/>
      <c r="EQ475" s="23"/>
      <c r="ER475" s="23"/>
      <c r="ES475" s="23"/>
      <c r="ET475" s="23"/>
      <c r="EU475" s="23"/>
      <c r="EV475" s="23"/>
      <c r="EW475" s="23"/>
      <c r="EX475" s="23"/>
      <c r="EY475" s="23"/>
      <c r="EZ475" s="23"/>
      <c r="FA475" s="23"/>
      <c r="FB475" s="23"/>
    </row>
    <row r="476">
      <c r="A476" s="97"/>
      <c r="B476" s="97"/>
      <c r="C476" s="97"/>
      <c r="D476" s="12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  <c r="DK476" s="23"/>
      <c r="DL476" s="23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  <c r="EI476" s="23"/>
      <c r="EJ476" s="23"/>
      <c r="EK476" s="23"/>
      <c r="EL476" s="23"/>
      <c r="EM476" s="23"/>
      <c r="EN476" s="23"/>
      <c r="EO476" s="23"/>
      <c r="EP476" s="23"/>
      <c r="EQ476" s="23"/>
      <c r="ER476" s="23"/>
      <c r="ES476" s="23"/>
      <c r="ET476" s="23"/>
      <c r="EU476" s="23"/>
      <c r="EV476" s="23"/>
      <c r="EW476" s="23"/>
      <c r="EX476" s="23"/>
      <c r="EY476" s="23"/>
      <c r="EZ476" s="23"/>
      <c r="FA476" s="23"/>
      <c r="FB476" s="23"/>
    </row>
    <row r="477">
      <c r="A477" s="97"/>
      <c r="B477" s="97"/>
      <c r="C477" s="97"/>
      <c r="D477" s="12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  <c r="DK477" s="23"/>
      <c r="DL477" s="23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  <c r="EC477" s="23"/>
      <c r="ED477" s="23"/>
      <c r="EE477" s="23"/>
      <c r="EF477" s="23"/>
      <c r="EG477" s="23"/>
      <c r="EH477" s="23"/>
      <c r="EI477" s="23"/>
      <c r="EJ477" s="23"/>
      <c r="EK477" s="23"/>
      <c r="EL477" s="23"/>
      <c r="EM477" s="23"/>
      <c r="EN477" s="23"/>
      <c r="EO477" s="23"/>
      <c r="EP477" s="23"/>
      <c r="EQ477" s="23"/>
      <c r="ER477" s="23"/>
      <c r="ES477" s="23"/>
      <c r="ET477" s="23"/>
      <c r="EU477" s="23"/>
      <c r="EV477" s="23"/>
      <c r="EW477" s="23"/>
      <c r="EX477" s="23"/>
      <c r="EY477" s="23"/>
      <c r="EZ477" s="23"/>
      <c r="FA477" s="23"/>
      <c r="FB477" s="23"/>
    </row>
    <row r="478">
      <c r="A478" s="97"/>
      <c r="B478" s="97"/>
      <c r="C478" s="97"/>
      <c r="D478" s="12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  <c r="DK478" s="23"/>
      <c r="DL478" s="23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  <c r="EC478" s="23"/>
      <c r="ED478" s="23"/>
      <c r="EE478" s="23"/>
      <c r="EF478" s="23"/>
      <c r="EG478" s="23"/>
      <c r="EH478" s="23"/>
      <c r="EI478" s="23"/>
      <c r="EJ478" s="23"/>
      <c r="EK478" s="23"/>
      <c r="EL478" s="23"/>
      <c r="EM478" s="23"/>
      <c r="EN478" s="23"/>
      <c r="EO478" s="23"/>
      <c r="EP478" s="23"/>
      <c r="EQ478" s="23"/>
      <c r="ER478" s="23"/>
      <c r="ES478" s="23"/>
      <c r="ET478" s="23"/>
      <c r="EU478" s="23"/>
      <c r="EV478" s="23"/>
      <c r="EW478" s="23"/>
      <c r="EX478" s="23"/>
      <c r="EY478" s="23"/>
      <c r="EZ478" s="23"/>
      <c r="FA478" s="23"/>
      <c r="FB478" s="23"/>
    </row>
    <row r="479">
      <c r="A479" s="97"/>
      <c r="B479" s="97"/>
      <c r="C479" s="97"/>
      <c r="D479" s="12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  <c r="DK479" s="23"/>
      <c r="DL479" s="23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  <c r="EC479" s="23"/>
      <c r="ED479" s="23"/>
      <c r="EE479" s="23"/>
      <c r="EF479" s="23"/>
      <c r="EG479" s="23"/>
      <c r="EH479" s="23"/>
      <c r="EI479" s="23"/>
      <c r="EJ479" s="23"/>
      <c r="EK479" s="23"/>
      <c r="EL479" s="23"/>
      <c r="EM479" s="23"/>
      <c r="EN479" s="23"/>
      <c r="EO479" s="23"/>
      <c r="EP479" s="23"/>
      <c r="EQ479" s="23"/>
      <c r="ER479" s="23"/>
      <c r="ES479" s="23"/>
      <c r="ET479" s="23"/>
      <c r="EU479" s="23"/>
      <c r="EV479" s="23"/>
      <c r="EW479" s="23"/>
      <c r="EX479" s="23"/>
      <c r="EY479" s="23"/>
      <c r="EZ479" s="23"/>
      <c r="FA479" s="23"/>
      <c r="FB479" s="23"/>
    </row>
    <row r="480">
      <c r="A480" s="97"/>
      <c r="B480" s="97"/>
      <c r="C480" s="97"/>
      <c r="D480" s="12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  <c r="DK480" s="23"/>
      <c r="DL480" s="23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  <c r="EI480" s="23"/>
      <c r="EJ480" s="23"/>
      <c r="EK480" s="23"/>
      <c r="EL480" s="23"/>
      <c r="EM480" s="23"/>
      <c r="EN480" s="23"/>
      <c r="EO480" s="23"/>
      <c r="EP480" s="23"/>
      <c r="EQ480" s="23"/>
      <c r="ER480" s="23"/>
      <c r="ES480" s="23"/>
      <c r="ET480" s="23"/>
      <c r="EU480" s="23"/>
      <c r="EV480" s="23"/>
      <c r="EW480" s="23"/>
      <c r="EX480" s="23"/>
      <c r="EY480" s="23"/>
      <c r="EZ480" s="23"/>
      <c r="FA480" s="23"/>
      <c r="FB480" s="23"/>
    </row>
    <row r="481">
      <c r="A481" s="97"/>
      <c r="B481" s="97"/>
      <c r="C481" s="97"/>
      <c r="D481" s="12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  <c r="DK481" s="23"/>
      <c r="DL481" s="23"/>
      <c r="DM481" s="23"/>
      <c r="DN481" s="23"/>
      <c r="DO481" s="23"/>
      <c r="DP481" s="23"/>
      <c r="DQ481" s="23"/>
      <c r="DR481" s="23"/>
      <c r="DS481" s="23"/>
      <c r="DT481" s="23"/>
      <c r="DU481" s="23"/>
      <c r="DV481" s="23"/>
      <c r="DW481" s="23"/>
      <c r="DX481" s="23"/>
      <c r="DY481" s="23"/>
      <c r="DZ481" s="23"/>
      <c r="EA481" s="23"/>
      <c r="EB481" s="23"/>
      <c r="EC481" s="23"/>
      <c r="ED481" s="23"/>
      <c r="EE481" s="23"/>
      <c r="EF481" s="23"/>
      <c r="EG481" s="23"/>
      <c r="EH481" s="23"/>
      <c r="EI481" s="23"/>
      <c r="EJ481" s="23"/>
      <c r="EK481" s="23"/>
      <c r="EL481" s="23"/>
      <c r="EM481" s="23"/>
      <c r="EN481" s="23"/>
      <c r="EO481" s="23"/>
      <c r="EP481" s="23"/>
      <c r="EQ481" s="23"/>
      <c r="ER481" s="23"/>
      <c r="ES481" s="23"/>
      <c r="ET481" s="23"/>
      <c r="EU481" s="23"/>
      <c r="EV481" s="23"/>
      <c r="EW481" s="23"/>
      <c r="EX481" s="23"/>
      <c r="EY481" s="23"/>
      <c r="EZ481" s="23"/>
      <c r="FA481" s="23"/>
      <c r="FB481" s="23"/>
    </row>
    <row r="482">
      <c r="A482" s="97"/>
      <c r="B482" s="97"/>
      <c r="C482" s="97"/>
      <c r="D482" s="12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  <c r="DK482" s="23"/>
      <c r="DL482" s="23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  <c r="EI482" s="23"/>
      <c r="EJ482" s="23"/>
      <c r="EK482" s="23"/>
      <c r="EL482" s="23"/>
      <c r="EM482" s="23"/>
      <c r="EN482" s="23"/>
      <c r="EO482" s="23"/>
      <c r="EP482" s="23"/>
      <c r="EQ482" s="23"/>
      <c r="ER482" s="23"/>
      <c r="ES482" s="23"/>
      <c r="ET482" s="23"/>
      <c r="EU482" s="23"/>
      <c r="EV482" s="23"/>
      <c r="EW482" s="23"/>
      <c r="EX482" s="23"/>
      <c r="EY482" s="23"/>
      <c r="EZ482" s="23"/>
      <c r="FA482" s="23"/>
      <c r="FB482" s="23"/>
    </row>
    <row r="483">
      <c r="A483" s="97"/>
      <c r="B483" s="97"/>
      <c r="C483" s="97"/>
      <c r="D483" s="12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  <c r="DK483" s="23"/>
      <c r="DL483" s="23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  <c r="EI483" s="23"/>
      <c r="EJ483" s="23"/>
      <c r="EK483" s="23"/>
      <c r="EL483" s="23"/>
      <c r="EM483" s="23"/>
      <c r="EN483" s="23"/>
      <c r="EO483" s="23"/>
      <c r="EP483" s="23"/>
      <c r="EQ483" s="23"/>
      <c r="ER483" s="23"/>
      <c r="ES483" s="23"/>
      <c r="ET483" s="23"/>
      <c r="EU483" s="23"/>
      <c r="EV483" s="23"/>
      <c r="EW483" s="23"/>
      <c r="EX483" s="23"/>
      <c r="EY483" s="23"/>
      <c r="EZ483" s="23"/>
      <c r="FA483" s="23"/>
      <c r="FB483" s="23"/>
    </row>
    <row r="484">
      <c r="A484" s="97"/>
      <c r="B484" s="97"/>
      <c r="C484" s="97"/>
      <c r="D484" s="12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  <c r="DK484" s="23"/>
      <c r="DL484" s="23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  <c r="EC484" s="23"/>
      <c r="ED484" s="23"/>
      <c r="EE484" s="23"/>
      <c r="EF484" s="23"/>
      <c r="EG484" s="23"/>
      <c r="EH484" s="23"/>
      <c r="EI484" s="23"/>
      <c r="EJ484" s="23"/>
      <c r="EK484" s="23"/>
      <c r="EL484" s="23"/>
      <c r="EM484" s="23"/>
      <c r="EN484" s="23"/>
      <c r="EO484" s="23"/>
      <c r="EP484" s="23"/>
      <c r="EQ484" s="23"/>
      <c r="ER484" s="23"/>
      <c r="ES484" s="23"/>
      <c r="ET484" s="23"/>
      <c r="EU484" s="23"/>
      <c r="EV484" s="23"/>
      <c r="EW484" s="23"/>
      <c r="EX484" s="23"/>
      <c r="EY484" s="23"/>
      <c r="EZ484" s="23"/>
      <c r="FA484" s="23"/>
      <c r="FB484" s="23"/>
    </row>
    <row r="485">
      <c r="A485" s="97"/>
      <c r="B485" s="97"/>
      <c r="C485" s="97"/>
      <c r="D485" s="12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  <c r="DK485" s="23"/>
      <c r="DL485" s="23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  <c r="EC485" s="23"/>
      <c r="ED485" s="23"/>
      <c r="EE485" s="23"/>
      <c r="EF485" s="23"/>
      <c r="EG485" s="23"/>
      <c r="EH485" s="23"/>
      <c r="EI485" s="23"/>
      <c r="EJ485" s="23"/>
      <c r="EK485" s="23"/>
      <c r="EL485" s="23"/>
      <c r="EM485" s="23"/>
      <c r="EN485" s="23"/>
      <c r="EO485" s="23"/>
      <c r="EP485" s="23"/>
      <c r="EQ485" s="23"/>
      <c r="ER485" s="23"/>
      <c r="ES485" s="23"/>
      <c r="ET485" s="23"/>
      <c r="EU485" s="23"/>
      <c r="EV485" s="23"/>
      <c r="EW485" s="23"/>
      <c r="EX485" s="23"/>
      <c r="EY485" s="23"/>
      <c r="EZ485" s="23"/>
      <c r="FA485" s="23"/>
      <c r="FB485" s="23"/>
    </row>
    <row r="486">
      <c r="A486" s="97"/>
      <c r="B486" s="97"/>
      <c r="C486" s="97"/>
      <c r="D486" s="12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  <c r="DK486" s="23"/>
      <c r="DL486" s="23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  <c r="EI486" s="23"/>
      <c r="EJ486" s="23"/>
      <c r="EK486" s="23"/>
      <c r="EL486" s="23"/>
      <c r="EM486" s="23"/>
      <c r="EN486" s="23"/>
      <c r="EO486" s="23"/>
      <c r="EP486" s="23"/>
      <c r="EQ486" s="23"/>
      <c r="ER486" s="23"/>
      <c r="ES486" s="23"/>
      <c r="ET486" s="23"/>
      <c r="EU486" s="23"/>
      <c r="EV486" s="23"/>
      <c r="EW486" s="23"/>
      <c r="EX486" s="23"/>
      <c r="EY486" s="23"/>
      <c r="EZ486" s="23"/>
      <c r="FA486" s="23"/>
      <c r="FB486" s="23"/>
    </row>
    <row r="487">
      <c r="A487" s="97"/>
      <c r="B487" s="97"/>
      <c r="C487" s="97"/>
      <c r="D487" s="12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  <c r="DK487" s="23"/>
      <c r="DL487" s="23"/>
      <c r="DM487" s="23"/>
      <c r="DN487" s="23"/>
      <c r="DO487" s="23"/>
      <c r="DP487" s="23"/>
      <c r="DQ487" s="23"/>
      <c r="DR487" s="23"/>
      <c r="DS487" s="23"/>
      <c r="DT487" s="23"/>
      <c r="DU487" s="23"/>
      <c r="DV487" s="23"/>
      <c r="DW487" s="23"/>
      <c r="DX487" s="23"/>
      <c r="DY487" s="23"/>
      <c r="DZ487" s="23"/>
      <c r="EA487" s="23"/>
      <c r="EB487" s="23"/>
      <c r="EC487" s="23"/>
      <c r="ED487" s="23"/>
      <c r="EE487" s="23"/>
      <c r="EF487" s="23"/>
      <c r="EG487" s="23"/>
      <c r="EH487" s="23"/>
      <c r="EI487" s="23"/>
      <c r="EJ487" s="23"/>
      <c r="EK487" s="23"/>
      <c r="EL487" s="23"/>
      <c r="EM487" s="23"/>
      <c r="EN487" s="23"/>
      <c r="EO487" s="23"/>
      <c r="EP487" s="23"/>
      <c r="EQ487" s="23"/>
      <c r="ER487" s="23"/>
      <c r="ES487" s="23"/>
      <c r="ET487" s="23"/>
      <c r="EU487" s="23"/>
      <c r="EV487" s="23"/>
      <c r="EW487" s="23"/>
      <c r="EX487" s="23"/>
      <c r="EY487" s="23"/>
      <c r="EZ487" s="23"/>
      <c r="FA487" s="23"/>
      <c r="FB487" s="23"/>
    </row>
    <row r="488">
      <c r="A488" s="97"/>
      <c r="B488" s="97"/>
      <c r="C488" s="97"/>
      <c r="D488" s="12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  <c r="DK488" s="23"/>
      <c r="DL488" s="23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  <c r="EI488" s="23"/>
      <c r="EJ488" s="23"/>
      <c r="EK488" s="23"/>
      <c r="EL488" s="23"/>
      <c r="EM488" s="23"/>
      <c r="EN488" s="23"/>
      <c r="EO488" s="23"/>
      <c r="EP488" s="23"/>
      <c r="EQ488" s="23"/>
      <c r="ER488" s="23"/>
      <c r="ES488" s="23"/>
      <c r="ET488" s="23"/>
      <c r="EU488" s="23"/>
      <c r="EV488" s="23"/>
      <c r="EW488" s="23"/>
      <c r="EX488" s="23"/>
      <c r="EY488" s="23"/>
      <c r="EZ488" s="23"/>
      <c r="FA488" s="23"/>
      <c r="FB488" s="23"/>
    </row>
    <row r="489">
      <c r="A489" s="97"/>
      <c r="B489" s="97"/>
      <c r="C489" s="97"/>
      <c r="D489" s="12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  <c r="DK489" s="23"/>
      <c r="DL489" s="23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  <c r="EC489" s="23"/>
      <c r="ED489" s="23"/>
      <c r="EE489" s="23"/>
      <c r="EF489" s="23"/>
      <c r="EG489" s="23"/>
      <c r="EH489" s="23"/>
      <c r="EI489" s="23"/>
      <c r="EJ489" s="23"/>
      <c r="EK489" s="23"/>
      <c r="EL489" s="23"/>
      <c r="EM489" s="23"/>
      <c r="EN489" s="23"/>
      <c r="EO489" s="23"/>
      <c r="EP489" s="23"/>
      <c r="EQ489" s="23"/>
      <c r="ER489" s="23"/>
      <c r="ES489" s="23"/>
      <c r="ET489" s="23"/>
      <c r="EU489" s="23"/>
      <c r="EV489" s="23"/>
      <c r="EW489" s="23"/>
      <c r="EX489" s="23"/>
      <c r="EY489" s="23"/>
      <c r="EZ489" s="23"/>
      <c r="FA489" s="23"/>
      <c r="FB489" s="23"/>
    </row>
    <row r="490">
      <c r="A490" s="97"/>
      <c r="B490" s="97"/>
      <c r="C490" s="97"/>
      <c r="D490" s="12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  <c r="DK490" s="23"/>
      <c r="DL490" s="23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  <c r="EI490" s="23"/>
      <c r="EJ490" s="23"/>
      <c r="EK490" s="23"/>
      <c r="EL490" s="23"/>
      <c r="EM490" s="23"/>
      <c r="EN490" s="23"/>
      <c r="EO490" s="23"/>
      <c r="EP490" s="23"/>
      <c r="EQ490" s="23"/>
      <c r="ER490" s="23"/>
      <c r="ES490" s="23"/>
      <c r="ET490" s="23"/>
      <c r="EU490" s="23"/>
      <c r="EV490" s="23"/>
      <c r="EW490" s="23"/>
      <c r="EX490" s="23"/>
      <c r="EY490" s="23"/>
      <c r="EZ490" s="23"/>
      <c r="FA490" s="23"/>
      <c r="FB490" s="23"/>
    </row>
    <row r="491">
      <c r="A491" s="97"/>
      <c r="B491" s="97"/>
      <c r="C491" s="97"/>
      <c r="D491" s="12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  <c r="DK491" s="23"/>
      <c r="DL491" s="23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  <c r="EI491" s="23"/>
      <c r="EJ491" s="23"/>
      <c r="EK491" s="23"/>
      <c r="EL491" s="23"/>
      <c r="EM491" s="23"/>
      <c r="EN491" s="23"/>
      <c r="EO491" s="23"/>
      <c r="EP491" s="23"/>
      <c r="EQ491" s="23"/>
      <c r="ER491" s="23"/>
      <c r="ES491" s="23"/>
      <c r="ET491" s="23"/>
      <c r="EU491" s="23"/>
      <c r="EV491" s="23"/>
      <c r="EW491" s="23"/>
      <c r="EX491" s="23"/>
      <c r="EY491" s="23"/>
      <c r="EZ491" s="23"/>
      <c r="FA491" s="23"/>
      <c r="FB491" s="23"/>
    </row>
    <row r="492">
      <c r="A492" s="97"/>
      <c r="B492" s="97"/>
      <c r="C492" s="97"/>
      <c r="D492" s="12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  <c r="DK492" s="23"/>
      <c r="DL492" s="23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  <c r="EC492" s="23"/>
      <c r="ED492" s="23"/>
      <c r="EE492" s="23"/>
      <c r="EF492" s="23"/>
      <c r="EG492" s="23"/>
      <c r="EH492" s="23"/>
      <c r="EI492" s="23"/>
      <c r="EJ492" s="23"/>
      <c r="EK492" s="23"/>
      <c r="EL492" s="23"/>
      <c r="EM492" s="23"/>
      <c r="EN492" s="23"/>
      <c r="EO492" s="23"/>
      <c r="EP492" s="23"/>
      <c r="EQ492" s="23"/>
      <c r="ER492" s="23"/>
      <c r="ES492" s="23"/>
      <c r="ET492" s="23"/>
      <c r="EU492" s="23"/>
      <c r="EV492" s="23"/>
      <c r="EW492" s="23"/>
      <c r="EX492" s="23"/>
      <c r="EY492" s="23"/>
      <c r="EZ492" s="23"/>
      <c r="FA492" s="23"/>
      <c r="FB492" s="23"/>
    </row>
    <row r="493">
      <c r="A493" s="97"/>
      <c r="B493" s="97"/>
      <c r="C493" s="97"/>
      <c r="D493" s="12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  <c r="DK493" s="23"/>
      <c r="DL493" s="23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  <c r="EC493" s="23"/>
      <c r="ED493" s="23"/>
      <c r="EE493" s="23"/>
      <c r="EF493" s="23"/>
      <c r="EG493" s="23"/>
      <c r="EH493" s="23"/>
      <c r="EI493" s="23"/>
      <c r="EJ493" s="23"/>
      <c r="EK493" s="23"/>
      <c r="EL493" s="23"/>
      <c r="EM493" s="23"/>
      <c r="EN493" s="23"/>
      <c r="EO493" s="23"/>
      <c r="EP493" s="23"/>
      <c r="EQ493" s="23"/>
      <c r="ER493" s="23"/>
      <c r="ES493" s="23"/>
      <c r="ET493" s="23"/>
      <c r="EU493" s="23"/>
      <c r="EV493" s="23"/>
      <c r="EW493" s="23"/>
      <c r="EX493" s="23"/>
      <c r="EY493" s="23"/>
      <c r="EZ493" s="23"/>
      <c r="FA493" s="23"/>
      <c r="FB493" s="23"/>
    </row>
    <row r="494">
      <c r="A494" s="97"/>
      <c r="B494" s="97"/>
      <c r="C494" s="97"/>
      <c r="D494" s="12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  <c r="DK494" s="23"/>
      <c r="DL494" s="23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  <c r="EC494" s="23"/>
      <c r="ED494" s="23"/>
      <c r="EE494" s="23"/>
      <c r="EF494" s="23"/>
      <c r="EG494" s="23"/>
      <c r="EH494" s="23"/>
      <c r="EI494" s="23"/>
      <c r="EJ494" s="23"/>
      <c r="EK494" s="23"/>
      <c r="EL494" s="23"/>
      <c r="EM494" s="23"/>
      <c r="EN494" s="23"/>
      <c r="EO494" s="23"/>
      <c r="EP494" s="23"/>
      <c r="EQ494" s="23"/>
      <c r="ER494" s="23"/>
      <c r="ES494" s="23"/>
      <c r="ET494" s="23"/>
      <c r="EU494" s="23"/>
      <c r="EV494" s="23"/>
      <c r="EW494" s="23"/>
      <c r="EX494" s="23"/>
      <c r="EY494" s="23"/>
      <c r="EZ494" s="23"/>
      <c r="FA494" s="23"/>
      <c r="FB494" s="23"/>
    </row>
    <row r="495">
      <c r="A495" s="97"/>
      <c r="B495" s="97"/>
      <c r="C495" s="97"/>
      <c r="D495" s="12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  <c r="DK495" s="23"/>
      <c r="DL495" s="23"/>
      <c r="DM495" s="23"/>
      <c r="DN495" s="23"/>
      <c r="DO495" s="23"/>
      <c r="DP495" s="23"/>
      <c r="DQ495" s="23"/>
      <c r="DR495" s="23"/>
      <c r="DS495" s="23"/>
      <c r="DT495" s="23"/>
      <c r="DU495" s="23"/>
      <c r="DV495" s="23"/>
      <c r="DW495" s="23"/>
      <c r="DX495" s="23"/>
      <c r="DY495" s="23"/>
      <c r="DZ495" s="23"/>
      <c r="EA495" s="23"/>
      <c r="EB495" s="23"/>
      <c r="EC495" s="23"/>
      <c r="ED495" s="23"/>
      <c r="EE495" s="23"/>
      <c r="EF495" s="23"/>
      <c r="EG495" s="23"/>
      <c r="EH495" s="23"/>
      <c r="EI495" s="23"/>
      <c r="EJ495" s="23"/>
      <c r="EK495" s="23"/>
      <c r="EL495" s="23"/>
      <c r="EM495" s="23"/>
      <c r="EN495" s="23"/>
      <c r="EO495" s="23"/>
      <c r="EP495" s="23"/>
      <c r="EQ495" s="23"/>
      <c r="ER495" s="23"/>
      <c r="ES495" s="23"/>
      <c r="ET495" s="23"/>
      <c r="EU495" s="23"/>
      <c r="EV495" s="23"/>
      <c r="EW495" s="23"/>
      <c r="EX495" s="23"/>
      <c r="EY495" s="23"/>
      <c r="EZ495" s="23"/>
      <c r="FA495" s="23"/>
      <c r="FB495" s="23"/>
    </row>
    <row r="496">
      <c r="A496" s="97"/>
      <c r="B496" s="97"/>
      <c r="C496" s="97"/>
      <c r="D496" s="12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  <c r="DK496" s="23"/>
      <c r="DL496" s="23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  <c r="EI496" s="23"/>
      <c r="EJ496" s="23"/>
      <c r="EK496" s="23"/>
      <c r="EL496" s="23"/>
      <c r="EM496" s="23"/>
      <c r="EN496" s="23"/>
      <c r="EO496" s="23"/>
      <c r="EP496" s="23"/>
      <c r="EQ496" s="23"/>
      <c r="ER496" s="23"/>
      <c r="ES496" s="23"/>
      <c r="ET496" s="23"/>
      <c r="EU496" s="23"/>
      <c r="EV496" s="23"/>
      <c r="EW496" s="23"/>
      <c r="EX496" s="23"/>
      <c r="EY496" s="23"/>
      <c r="EZ496" s="23"/>
      <c r="FA496" s="23"/>
      <c r="FB496" s="23"/>
    </row>
    <row r="497">
      <c r="A497" s="97"/>
      <c r="B497" s="97"/>
      <c r="C497" s="97"/>
      <c r="D497" s="12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  <c r="DK497" s="23"/>
      <c r="DL497" s="23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  <c r="EC497" s="23"/>
      <c r="ED497" s="23"/>
      <c r="EE497" s="23"/>
      <c r="EF497" s="23"/>
      <c r="EG497" s="23"/>
      <c r="EH497" s="23"/>
      <c r="EI497" s="23"/>
      <c r="EJ497" s="23"/>
      <c r="EK497" s="23"/>
      <c r="EL497" s="23"/>
      <c r="EM497" s="23"/>
      <c r="EN497" s="23"/>
      <c r="EO497" s="23"/>
      <c r="EP497" s="23"/>
      <c r="EQ497" s="23"/>
      <c r="ER497" s="23"/>
      <c r="ES497" s="23"/>
      <c r="ET497" s="23"/>
      <c r="EU497" s="23"/>
      <c r="EV497" s="23"/>
      <c r="EW497" s="23"/>
      <c r="EX497" s="23"/>
      <c r="EY497" s="23"/>
      <c r="EZ497" s="23"/>
      <c r="FA497" s="23"/>
      <c r="FB497" s="23"/>
    </row>
    <row r="498">
      <c r="A498" s="97"/>
      <c r="B498" s="97"/>
      <c r="C498" s="97"/>
      <c r="D498" s="12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  <c r="DK498" s="23"/>
      <c r="DL498" s="23"/>
      <c r="DM498" s="23"/>
      <c r="DN498" s="23"/>
      <c r="DO498" s="23"/>
      <c r="DP498" s="23"/>
      <c r="DQ498" s="23"/>
      <c r="DR498" s="23"/>
      <c r="DS498" s="23"/>
      <c r="DT498" s="23"/>
      <c r="DU498" s="23"/>
      <c r="DV498" s="23"/>
      <c r="DW498" s="23"/>
      <c r="DX498" s="23"/>
      <c r="DY498" s="23"/>
      <c r="DZ498" s="23"/>
      <c r="EA498" s="23"/>
      <c r="EB498" s="23"/>
      <c r="EC498" s="23"/>
      <c r="ED498" s="23"/>
      <c r="EE498" s="23"/>
      <c r="EF498" s="23"/>
      <c r="EG498" s="23"/>
      <c r="EH498" s="23"/>
      <c r="EI498" s="23"/>
      <c r="EJ498" s="23"/>
      <c r="EK498" s="23"/>
      <c r="EL498" s="23"/>
      <c r="EM498" s="23"/>
      <c r="EN498" s="23"/>
      <c r="EO498" s="23"/>
      <c r="EP498" s="23"/>
      <c r="EQ498" s="23"/>
      <c r="ER498" s="23"/>
      <c r="ES498" s="23"/>
      <c r="ET498" s="23"/>
      <c r="EU498" s="23"/>
      <c r="EV498" s="23"/>
      <c r="EW498" s="23"/>
      <c r="EX498" s="23"/>
      <c r="EY498" s="23"/>
      <c r="EZ498" s="23"/>
      <c r="FA498" s="23"/>
      <c r="FB498" s="23"/>
    </row>
    <row r="499">
      <c r="A499" s="97"/>
      <c r="B499" s="97"/>
      <c r="C499" s="97"/>
      <c r="D499" s="12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  <c r="DK499" s="23"/>
      <c r="DL499" s="23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  <c r="EC499" s="23"/>
      <c r="ED499" s="23"/>
      <c r="EE499" s="23"/>
      <c r="EF499" s="23"/>
      <c r="EG499" s="23"/>
      <c r="EH499" s="23"/>
      <c r="EI499" s="23"/>
      <c r="EJ499" s="23"/>
      <c r="EK499" s="23"/>
      <c r="EL499" s="23"/>
      <c r="EM499" s="23"/>
      <c r="EN499" s="23"/>
      <c r="EO499" s="23"/>
      <c r="EP499" s="23"/>
      <c r="EQ499" s="23"/>
      <c r="ER499" s="23"/>
      <c r="ES499" s="23"/>
      <c r="ET499" s="23"/>
      <c r="EU499" s="23"/>
      <c r="EV499" s="23"/>
      <c r="EW499" s="23"/>
      <c r="EX499" s="23"/>
      <c r="EY499" s="23"/>
      <c r="EZ499" s="23"/>
      <c r="FA499" s="23"/>
      <c r="FB499" s="23"/>
    </row>
    <row r="500">
      <c r="A500" s="97"/>
      <c r="B500" s="97"/>
      <c r="C500" s="97"/>
      <c r="D500" s="12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  <c r="DK500" s="23"/>
      <c r="DL500" s="23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  <c r="EC500" s="23"/>
      <c r="ED500" s="23"/>
      <c r="EE500" s="23"/>
      <c r="EF500" s="23"/>
      <c r="EG500" s="23"/>
      <c r="EH500" s="23"/>
      <c r="EI500" s="23"/>
      <c r="EJ500" s="23"/>
      <c r="EK500" s="23"/>
      <c r="EL500" s="23"/>
      <c r="EM500" s="23"/>
      <c r="EN500" s="23"/>
      <c r="EO500" s="23"/>
      <c r="EP500" s="23"/>
      <c r="EQ500" s="23"/>
      <c r="ER500" s="23"/>
      <c r="ES500" s="23"/>
      <c r="ET500" s="23"/>
      <c r="EU500" s="23"/>
      <c r="EV500" s="23"/>
      <c r="EW500" s="23"/>
      <c r="EX500" s="23"/>
      <c r="EY500" s="23"/>
      <c r="EZ500" s="23"/>
      <c r="FA500" s="23"/>
      <c r="FB500" s="23"/>
    </row>
    <row r="501">
      <c r="A501" s="97"/>
      <c r="B501" s="97"/>
      <c r="C501" s="97"/>
      <c r="D501" s="12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  <c r="DK501" s="23"/>
      <c r="DL501" s="23"/>
      <c r="DM501" s="23"/>
      <c r="DN501" s="23"/>
      <c r="DO501" s="23"/>
      <c r="DP501" s="23"/>
      <c r="DQ501" s="23"/>
      <c r="DR501" s="23"/>
      <c r="DS501" s="23"/>
      <c r="DT501" s="23"/>
      <c r="DU501" s="23"/>
      <c r="DV501" s="23"/>
      <c r="DW501" s="23"/>
      <c r="DX501" s="23"/>
      <c r="DY501" s="23"/>
      <c r="DZ501" s="23"/>
      <c r="EA501" s="23"/>
      <c r="EB501" s="23"/>
      <c r="EC501" s="23"/>
      <c r="ED501" s="23"/>
      <c r="EE501" s="23"/>
      <c r="EF501" s="23"/>
      <c r="EG501" s="23"/>
      <c r="EH501" s="23"/>
      <c r="EI501" s="23"/>
      <c r="EJ501" s="23"/>
      <c r="EK501" s="23"/>
      <c r="EL501" s="23"/>
      <c r="EM501" s="23"/>
      <c r="EN501" s="23"/>
      <c r="EO501" s="23"/>
      <c r="EP501" s="23"/>
      <c r="EQ501" s="23"/>
      <c r="ER501" s="23"/>
      <c r="ES501" s="23"/>
      <c r="ET501" s="23"/>
      <c r="EU501" s="23"/>
      <c r="EV501" s="23"/>
      <c r="EW501" s="23"/>
      <c r="EX501" s="23"/>
      <c r="EY501" s="23"/>
      <c r="EZ501" s="23"/>
      <c r="FA501" s="23"/>
      <c r="FB501" s="23"/>
    </row>
    <row r="502">
      <c r="A502" s="97"/>
      <c r="B502" s="97"/>
      <c r="C502" s="97"/>
      <c r="D502" s="12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  <c r="DK502" s="23"/>
      <c r="DL502" s="23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  <c r="EC502" s="23"/>
      <c r="ED502" s="23"/>
      <c r="EE502" s="23"/>
      <c r="EF502" s="23"/>
      <c r="EG502" s="23"/>
      <c r="EH502" s="23"/>
      <c r="EI502" s="23"/>
      <c r="EJ502" s="23"/>
      <c r="EK502" s="23"/>
      <c r="EL502" s="23"/>
      <c r="EM502" s="23"/>
      <c r="EN502" s="23"/>
      <c r="EO502" s="23"/>
      <c r="EP502" s="23"/>
      <c r="EQ502" s="23"/>
      <c r="ER502" s="23"/>
      <c r="ES502" s="23"/>
      <c r="ET502" s="23"/>
      <c r="EU502" s="23"/>
      <c r="EV502" s="23"/>
      <c r="EW502" s="23"/>
      <c r="EX502" s="23"/>
      <c r="EY502" s="23"/>
      <c r="EZ502" s="23"/>
      <c r="FA502" s="23"/>
      <c r="FB502" s="23"/>
    </row>
    <row r="503">
      <c r="A503" s="97"/>
      <c r="B503" s="97"/>
      <c r="C503" s="97"/>
      <c r="D503" s="12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  <c r="DK503" s="23"/>
      <c r="DL503" s="23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  <c r="EC503" s="23"/>
      <c r="ED503" s="23"/>
      <c r="EE503" s="23"/>
      <c r="EF503" s="23"/>
      <c r="EG503" s="23"/>
      <c r="EH503" s="23"/>
      <c r="EI503" s="23"/>
      <c r="EJ503" s="23"/>
      <c r="EK503" s="23"/>
      <c r="EL503" s="23"/>
      <c r="EM503" s="23"/>
      <c r="EN503" s="23"/>
      <c r="EO503" s="23"/>
      <c r="EP503" s="23"/>
      <c r="EQ503" s="23"/>
      <c r="ER503" s="23"/>
      <c r="ES503" s="23"/>
      <c r="ET503" s="23"/>
      <c r="EU503" s="23"/>
      <c r="EV503" s="23"/>
      <c r="EW503" s="23"/>
      <c r="EX503" s="23"/>
      <c r="EY503" s="23"/>
      <c r="EZ503" s="23"/>
      <c r="FA503" s="23"/>
      <c r="FB503" s="23"/>
    </row>
    <row r="504">
      <c r="A504" s="97"/>
      <c r="B504" s="97"/>
      <c r="C504" s="97"/>
      <c r="D504" s="12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  <c r="DK504" s="23"/>
      <c r="DL504" s="23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  <c r="EC504" s="23"/>
      <c r="ED504" s="23"/>
      <c r="EE504" s="23"/>
      <c r="EF504" s="23"/>
      <c r="EG504" s="23"/>
      <c r="EH504" s="23"/>
      <c r="EI504" s="23"/>
      <c r="EJ504" s="23"/>
      <c r="EK504" s="23"/>
      <c r="EL504" s="23"/>
      <c r="EM504" s="23"/>
      <c r="EN504" s="23"/>
      <c r="EO504" s="23"/>
      <c r="EP504" s="23"/>
      <c r="EQ504" s="23"/>
      <c r="ER504" s="23"/>
      <c r="ES504" s="23"/>
      <c r="ET504" s="23"/>
      <c r="EU504" s="23"/>
      <c r="EV504" s="23"/>
      <c r="EW504" s="23"/>
      <c r="EX504" s="23"/>
      <c r="EY504" s="23"/>
      <c r="EZ504" s="23"/>
      <c r="FA504" s="23"/>
      <c r="FB504" s="23"/>
    </row>
    <row r="505">
      <c r="A505" s="97"/>
      <c r="B505" s="97"/>
      <c r="C505" s="97"/>
      <c r="D505" s="12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  <c r="DK505" s="23"/>
      <c r="DL505" s="23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  <c r="EC505" s="23"/>
      <c r="ED505" s="23"/>
      <c r="EE505" s="23"/>
      <c r="EF505" s="23"/>
      <c r="EG505" s="23"/>
      <c r="EH505" s="23"/>
      <c r="EI505" s="23"/>
      <c r="EJ505" s="23"/>
      <c r="EK505" s="23"/>
      <c r="EL505" s="23"/>
      <c r="EM505" s="23"/>
      <c r="EN505" s="23"/>
      <c r="EO505" s="23"/>
      <c r="EP505" s="23"/>
      <c r="EQ505" s="23"/>
      <c r="ER505" s="23"/>
      <c r="ES505" s="23"/>
      <c r="ET505" s="23"/>
      <c r="EU505" s="23"/>
      <c r="EV505" s="23"/>
      <c r="EW505" s="23"/>
      <c r="EX505" s="23"/>
      <c r="EY505" s="23"/>
      <c r="EZ505" s="23"/>
      <c r="FA505" s="23"/>
      <c r="FB505" s="23"/>
    </row>
    <row r="506">
      <c r="A506" s="97"/>
      <c r="B506" s="97"/>
      <c r="C506" s="97"/>
      <c r="D506" s="12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  <c r="DK506" s="23"/>
      <c r="DL506" s="23"/>
      <c r="DM506" s="23"/>
      <c r="DN506" s="23"/>
      <c r="DO506" s="23"/>
      <c r="DP506" s="23"/>
      <c r="DQ506" s="23"/>
      <c r="DR506" s="23"/>
      <c r="DS506" s="23"/>
      <c r="DT506" s="23"/>
      <c r="DU506" s="23"/>
      <c r="DV506" s="23"/>
      <c r="DW506" s="23"/>
      <c r="DX506" s="23"/>
      <c r="DY506" s="23"/>
      <c r="DZ506" s="23"/>
      <c r="EA506" s="23"/>
      <c r="EB506" s="23"/>
      <c r="EC506" s="23"/>
      <c r="ED506" s="23"/>
      <c r="EE506" s="23"/>
      <c r="EF506" s="23"/>
      <c r="EG506" s="23"/>
      <c r="EH506" s="23"/>
      <c r="EI506" s="23"/>
      <c r="EJ506" s="23"/>
      <c r="EK506" s="23"/>
      <c r="EL506" s="23"/>
      <c r="EM506" s="23"/>
      <c r="EN506" s="23"/>
      <c r="EO506" s="23"/>
      <c r="EP506" s="23"/>
      <c r="EQ506" s="23"/>
      <c r="ER506" s="23"/>
      <c r="ES506" s="23"/>
      <c r="ET506" s="23"/>
      <c r="EU506" s="23"/>
      <c r="EV506" s="23"/>
      <c r="EW506" s="23"/>
      <c r="EX506" s="23"/>
      <c r="EY506" s="23"/>
      <c r="EZ506" s="23"/>
      <c r="FA506" s="23"/>
      <c r="FB506" s="23"/>
    </row>
    <row r="507">
      <c r="A507" s="97"/>
      <c r="B507" s="97"/>
      <c r="C507" s="97"/>
      <c r="D507" s="12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  <c r="DK507" s="23"/>
      <c r="DL507" s="23"/>
      <c r="DM507" s="23"/>
      <c r="DN507" s="23"/>
      <c r="DO507" s="23"/>
      <c r="DP507" s="23"/>
      <c r="DQ507" s="23"/>
      <c r="DR507" s="23"/>
      <c r="DS507" s="23"/>
      <c r="DT507" s="23"/>
      <c r="DU507" s="23"/>
      <c r="DV507" s="23"/>
      <c r="DW507" s="23"/>
      <c r="DX507" s="23"/>
      <c r="DY507" s="23"/>
      <c r="DZ507" s="23"/>
      <c r="EA507" s="23"/>
      <c r="EB507" s="23"/>
      <c r="EC507" s="23"/>
      <c r="ED507" s="23"/>
      <c r="EE507" s="23"/>
      <c r="EF507" s="23"/>
      <c r="EG507" s="23"/>
      <c r="EH507" s="23"/>
      <c r="EI507" s="23"/>
      <c r="EJ507" s="23"/>
      <c r="EK507" s="23"/>
      <c r="EL507" s="23"/>
      <c r="EM507" s="23"/>
      <c r="EN507" s="23"/>
      <c r="EO507" s="23"/>
      <c r="EP507" s="23"/>
      <c r="EQ507" s="23"/>
      <c r="ER507" s="23"/>
      <c r="ES507" s="23"/>
      <c r="ET507" s="23"/>
      <c r="EU507" s="23"/>
      <c r="EV507" s="23"/>
      <c r="EW507" s="23"/>
      <c r="EX507" s="23"/>
      <c r="EY507" s="23"/>
      <c r="EZ507" s="23"/>
      <c r="FA507" s="23"/>
      <c r="FB507" s="23"/>
    </row>
    <row r="508">
      <c r="A508" s="97"/>
      <c r="B508" s="97"/>
      <c r="C508" s="97"/>
      <c r="D508" s="12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  <c r="DK508" s="23"/>
      <c r="DL508" s="23"/>
      <c r="DM508" s="23"/>
      <c r="DN508" s="23"/>
      <c r="DO508" s="23"/>
      <c r="DP508" s="23"/>
      <c r="DQ508" s="23"/>
      <c r="DR508" s="23"/>
      <c r="DS508" s="23"/>
      <c r="DT508" s="23"/>
      <c r="DU508" s="23"/>
      <c r="DV508" s="23"/>
      <c r="DW508" s="23"/>
      <c r="DX508" s="23"/>
      <c r="DY508" s="23"/>
      <c r="DZ508" s="23"/>
      <c r="EA508" s="23"/>
      <c r="EB508" s="23"/>
      <c r="EC508" s="23"/>
      <c r="ED508" s="23"/>
      <c r="EE508" s="23"/>
      <c r="EF508" s="23"/>
      <c r="EG508" s="23"/>
      <c r="EH508" s="23"/>
      <c r="EI508" s="23"/>
      <c r="EJ508" s="23"/>
      <c r="EK508" s="23"/>
      <c r="EL508" s="23"/>
      <c r="EM508" s="23"/>
      <c r="EN508" s="23"/>
      <c r="EO508" s="23"/>
      <c r="EP508" s="23"/>
      <c r="EQ508" s="23"/>
      <c r="ER508" s="23"/>
      <c r="ES508" s="23"/>
      <c r="ET508" s="23"/>
      <c r="EU508" s="23"/>
      <c r="EV508" s="23"/>
      <c r="EW508" s="23"/>
      <c r="EX508" s="23"/>
      <c r="EY508" s="23"/>
      <c r="EZ508" s="23"/>
      <c r="FA508" s="23"/>
      <c r="FB508" s="23"/>
    </row>
    <row r="509">
      <c r="A509" s="97"/>
      <c r="B509" s="97"/>
      <c r="C509" s="97"/>
      <c r="D509" s="12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  <c r="DK509" s="23"/>
      <c r="DL509" s="23"/>
      <c r="DM509" s="23"/>
      <c r="DN509" s="23"/>
      <c r="DO509" s="23"/>
      <c r="DP509" s="23"/>
      <c r="DQ509" s="23"/>
      <c r="DR509" s="23"/>
      <c r="DS509" s="23"/>
      <c r="DT509" s="23"/>
      <c r="DU509" s="23"/>
      <c r="DV509" s="23"/>
      <c r="DW509" s="23"/>
      <c r="DX509" s="23"/>
      <c r="DY509" s="23"/>
      <c r="DZ509" s="23"/>
      <c r="EA509" s="23"/>
      <c r="EB509" s="23"/>
      <c r="EC509" s="23"/>
      <c r="ED509" s="23"/>
      <c r="EE509" s="23"/>
      <c r="EF509" s="23"/>
      <c r="EG509" s="23"/>
      <c r="EH509" s="23"/>
      <c r="EI509" s="23"/>
      <c r="EJ509" s="23"/>
      <c r="EK509" s="23"/>
      <c r="EL509" s="23"/>
      <c r="EM509" s="23"/>
      <c r="EN509" s="23"/>
      <c r="EO509" s="23"/>
      <c r="EP509" s="23"/>
      <c r="EQ509" s="23"/>
      <c r="ER509" s="23"/>
      <c r="ES509" s="23"/>
      <c r="ET509" s="23"/>
      <c r="EU509" s="23"/>
      <c r="EV509" s="23"/>
      <c r="EW509" s="23"/>
      <c r="EX509" s="23"/>
      <c r="EY509" s="23"/>
      <c r="EZ509" s="23"/>
      <c r="FA509" s="23"/>
      <c r="FB509" s="23"/>
    </row>
    <row r="510">
      <c r="A510" s="97"/>
      <c r="B510" s="97"/>
      <c r="C510" s="97"/>
      <c r="D510" s="12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  <c r="DK510" s="23"/>
      <c r="DL510" s="23"/>
      <c r="DM510" s="23"/>
      <c r="DN510" s="23"/>
      <c r="DO510" s="23"/>
      <c r="DP510" s="23"/>
      <c r="DQ510" s="23"/>
      <c r="DR510" s="23"/>
      <c r="DS510" s="23"/>
      <c r="DT510" s="23"/>
      <c r="DU510" s="23"/>
      <c r="DV510" s="23"/>
      <c r="DW510" s="23"/>
      <c r="DX510" s="23"/>
      <c r="DY510" s="23"/>
      <c r="DZ510" s="23"/>
      <c r="EA510" s="23"/>
      <c r="EB510" s="23"/>
      <c r="EC510" s="23"/>
      <c r="ED510" s="23"/>
      <c r="EE510" s="23"/>
      <c r="EF510" s="23"/>
      <c r="EG510" s="23"/>
      <c r="EH510" s="23"/>
      <c r="EI510" s="23"/>
      <c r="EJ510" s="23"/>
      <c r="EK510" s="23"/>
      <c r="EL510" s="23"/>
      <c r="EM510" s="23"/>
      <c r="EN510" s="23"/>
      <c r="EO510" s="23"/>
      <c r="EP510" s="23"/>
      <c r="EQ510" s="23"/>
      <c r="ER510" s="23"/>
      <c r="ES510" s="23"/>
      <c r="ET510" s="23"/>
      <c r="EU510" s="23"/>
      <c r="EV510" s="23"/>
      <c r="EW510" s="23"/>
      <c r="EX510" s="23"/>
      <c r="EY510" s="23"/>
      <c r="EZ510" s="23"/>
      <c r="FA510" s="23"/>
      <c r="FB510" s="23"/>
    </row>
    <row r="511">
      <c r="A511" s="97"/>
      <c r="B511" s="97"/>
      <c r="C511" s="97"/>
      <c r="D511" s="12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  <c r="DK511" s="23"/>
      <c r="DL511" s="23"/>
      <c r="DM511" s="23"/>
      <c r="DN511" s="23"/>
      <c r="DO511" s="23"/>
      <c r="DP511" s="23"/>
      <c r="DQ511" s="23"/>
      <c r="DR511" s="23"/>
      <c r="DS511" s="23"/>
      <c r="DT511" s="23"/>
      <c r="DU511" s="23"/>
      <c r="DV511" s="23"/>
      <c r="DW511" s="23"/>
      <c r="DX511" s="23"/>
      <c r="DY511" s="23"/>
      <c r="DZ511" s="23"/>
      <c r="EA511" s="23"/>
      <c r="EB511" s="23"/>
      <c r="EC511" s="23"/>
      <c r="ED511" s="23"/>
      <c r="EE511" s="23"/>
      <c r="EF511" s="23"/>
      <c r="EG511" s="23"/>
      <c r="EH511" s="23"/>
      <c r="EI511" s="23"/>
      <c r="EJ511" s="23"/>
      <c r="EK511" s="23"/>
      <c r="EL511" s="23"/>
      <c r="EM511" s="23"/>
      <c r="EN511" s="23"/>
      <c r="EO511" s="23"/>
      <c r="EP511" s="23"/>
      <c r="EQ511" s="23"/>
      <c r="ER511" s="23"/>
      <c r="ES511" s="23"/>
      <c r="ET511" s="23"/>
      <c r="EU511" s="23"/>
      <c r="EV511" s="23"/>
      <c r="EW511" s="23"/>
      <c r="EX511" s="23"/>
      <c r="EY511" s="23"/>
      <c r="EZ511" s="23"/>
      <c r="FA511" s="23"/>
      <c r="FB511" s="23"/>
    </row>
    <row r="512">
      <c r="A512" s="97"/>
      <c r="B512" s="97"/>
      <c r="C512" s="97"/>
      <c r="D512" s="12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  <c r="DK512" s="23"/>
      <c r="DL512" s="23"/>
      <c r="DM512" s="23"/>
      <c r="DN512" s="23"/>
      <c r="DO512" s="23"/>
      <c r="DP512" s="23"/>
      <c r="DQ512" s="23"/>
      <c r="DR512" s="23"/>
      <c r="DS512" s="23"/>
      <c r="DT512" s="23"/>
      <c r="DU512" s="23"/>
      <c r="DV512" s="23"/>
      <c r="DW512" s="23"/>
      <c r="DX512" s="23"/>
      <c r="DY512" s="23"/>
      <c r="DZ512" s="23"/>
      <c r="EA512" s="23"/>
      <c r="EB512" s="23"/>
      <c r="EC512" s="23"/>
      <c r="ED512" s="23"/>
      <c r="EE512" s="23"/>
      <c r="EF512" s="23"/>
      <c r="EG512" s="23"/>
      <c r="EH512" s="23"/>
      <c r="EI512" s="23"/>
      <c r="EJ512" s="23"/>
      <c r="EK512" s="23"/>
      <c r="EL512" s="23"/>
      <c r="EM512" s="23"/>
      <c r="EN512" s="23"/>
      <c r="EO512" s="23"/>
      <c r="EP512" s="23"/>
      <c r="EQ512" s="23"/>
      <c r="ER512" s="23"/>
      <c r="ES512" s="23"/>
      <c r="ET512" s="23"/>
      <c r="EU512" s="23"/>
      <c r="EV512" s="23"/>
      <c r="EW512" s="23"/>
      <c r="EX512" s="23"/>
      <c r="EY512" s="23"/>
      <c r="EZ512" s="23"/>
      <c r="FA512" s="23"/>
      <c r="FB512" s="23"/>
    </row>
    <row r="513">
      <c r="A513" s="97"/>
      <c r="B513" s="97"/>
      <c r="C513" s="97"/>
      <c r="D513" s="12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  <c r="DK513" s="23"/>
      <c r="DL513" s="23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23"/>
      <c r="DZ513" s="23"/>
      <c r="EA513" s="23"/>
      <c r="EB513" s="23"/>
      <c r="EC513" s="23"/>
      <c r="ED513" s="23"/>
      <c r="EE513" s="23"/>
      <c r="EF513" s="23"/>
      <c r="EG513" s="23"/>
      <c r="EH513" s="23"/>
      <c r="EI513" s="23"/>
      <c r="EJ513" s="23"/>
      <c r="EK513" s="23"/>
      <c r="EL513" s="23"/>
      <c r="EM513" s="23"/>
      <c r="EN513" s="23"/>
      <c r="EO513" s="23"/>
      <c r="EP513" s="23"/>
      <c r="EQ513" s="23"/>
      <c r="ER513" s="23"/>
      <c r="ES513" s="23"/>
      <c r="ET513" s="23"/>
      <c r="EU513" s="23"/>
      <c r="EV513" s="23"/>
      <c r="EW513" s="23"/>
      <c r="EX513" s="23"/>
      <c r="EY513" s="23"/>
      <c r="EZ513" s="23"/>
      <c r="FA513" s="23"/>
      <c r="FB513" s="23"/>
    </row>
    <row r="514">
      <c r="A514" s="97"/>
      <c r="B514" s="97"/>
      <c r="C514" s="97"/>
      <c r="D514" s="12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  <c r="DK514" s="23"/>
      <c r="DL514" s="23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23"/>
      <c r="EA514" s="23"/>
      <c r="EB514" s="23"/>
      <c r="EC514" s="23"/>
      <c r="ED514" s="23"/>
      <c r="EE514" s="23"/>
      <c r="EF514" s="23"/>
      <c r="EG514" s="23"/>
      <c r="EH514" s="23"/>
      <c r="EI514" s="23"/>
      <c r="EJ514" s="23"/>
      <c r="EK514" s="23"/>
      <c r="EL514" s="23"/>
      <c r="EM514" s="23"/>
      <c r="EN514" s="23"/>
      <c r="EO514" s="23"/>
      <c r="EP514" s="23"/>
      <c r="EQ514" s="23"/>
      <c r="ER514" s="23"/>
      <c r="ES514" s="23"/>
      <c r="ET514" s="23"/>
      <c r="EU514" s="23"/>
      <c r="EV514" s="23"/>
      <c r="EW514" s="23"/>
      <c r="EX514" s="23"/>
      <c r="EY514" s="23"/>
      <c r="EZ514" s="23"/>
      <c r="FA514" s="23"/>
      <c r="FB514" s="23"/>
    </row>
    <row r="515">
      <c r="A515" s="97"/>
      <c r="B515" s="97"/>
      <c r="C515" s="97"/>
      <c r="D515" s="12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  <c r="DK515" s="23"/>
      <c r="DL515" s="23"/>
      <c r="DM515" s="23"/>
      <c r="DN515" s="23"/>
      <c r="DO515" s="23"/>
      <c r="DP515" s="23"/>
      <c r="DQ515" s="23"/>
      <c r="DR515" s="23"/>
      <c r="DS515" s="23"/>
      <c r="DT515" s="23"/>
      <c r="DU515" s="23"/>
      <c r="DV515" s="23"/>
      <c r="DW515" s="23"/>
      <c r="DX515" s="23"/>
      <c r="DY515" s="23"/>
      <c r="DZ515" s="23"/>
      <c r="EA515" s="23"/>
      <c r="EB515" s="23"/>
      <c r="EC515" s="23"/>
      <c r="ED515" s="23"/>
      <c r="EE515" s="23"/>
      <c r="EF515" s="23"/>
      <c r="EG515" s="23"/>
      <c r="EH515" s="23"/>
      <c r="EI515" s="23"/>
      <c r="EJ515" s="23"/>
      <c r="EK515" s="23"/>
      <c r="EL515" s="23"/>
      <c r="EM515" s="23"/>
      <c r="EN515" s="23"/>
      <c r="EO515" s="23"/>
      <c r="EP515" s="23"/>
      <c r="EQ515" s="23"/>
      <c r="ER515" s="23"/>
      <c r="ES515" s="23"/>
      <c r="ET515" s="23"/>
      <c r="EU515" s="23"/>
      <c r="EV515" s="23"/>
      <c r="EW515" s="23"/>
      <c r="EX515" s="23"/>
      <c r="EY515" s="23"/>
      <c r="EZ515" s="23"/>
      <c r="FA515" s="23"/>
      <c r="FB515" s="23"/>
    </row>
    <row r="516">
      <c r="A516" s="97"/>
      <c r="B516" s="97"/>
      <c r="C516" s="97"/>
      <c r="D516" s="12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  <c r="DK516" s="23"/>
      <c r="DL516" s="23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  <c r="EC516" s="23"/>
      <c r="ED516" s="23"/>
      <c r="EE516" s="23"/>
      <c r="EF516" s="23"/>
      <c r="EG516" s="23"/>
      <c r="EH516" s="23"/>
      <c r="EI516" s="23"/>
      <c r="EJ516" s="23"/>
      <c r="EK516" s="23"/>
      <c r="EL516" s="23"/>
      <c r="EM516" s="23"/>
      <c r="EN516" s="23"/>
      <c r="EO516" s="23"/>
      <c r="EP516" s="23"/>
      <c r="EQ516" s="23"/>
      <c r="ER516" s="23"/>
      <c r="ES516" s="23"/>
      <c r="ET516" s="23"/>
      <c r="EU516" s="23"/>
      <c r="EV516" s="23"/>
      <c r="EW516" s="23"/>
      <c r="EX516" s="23"/>
      <c r="EY516" s="23"/>
      <c r="EZ516" s="23"/>
      <c r="FA516" s="23"/>
      <c r="FB516" s="23"/>
    </row>
    <row r="517">
      <c r="A517" s="97"/>
      <c r="B517" s="97"/>
      <c r="C517" s="97"/>
      <c r="D517" s="12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  <c r="DK517" s="23"/>
      <c r="DL517" s="23"/>
      <c r="DM517" s="23"/>
      <c r="DN517" s="23"/>
      <c r="DO517" s="23"/>
      <c r="DP517" s="23"/>
      <c r="DQ517" s="23"/>
      <c r="DR517" s="23"/>
      <c r="DS517" s="23"/>
      <c r="DT517" s="23"/>
      <c r="DU517" s="23"/>
      <c r="DV517" s="23"/>
      <c r="DW517" s="23"/>
      <c r="DX517" s="23"/>
      <c r="DY517" s="23"/>
      <c r="DZ517" s="23"/>
      <c r="EA517" s="23"/>
      <c r="EB517" s="23"/>
      <c r="EC517" s="23"/>
      <c r="ED517" s="23"/>
      <c r="EE517" s="23"/>
      <c r="EF517" s="23"/>
      <c r="EG517" s="23"/>
      <c r="EH517" s="23"/>
      <c r="EI517" s="23"/>
      <c r="EJ517" s="23"/>
      <c r="EK517" s="23"/>
      <c r="EL517" s="23"/>
      <c r="EM517" s="23"/>
      <c r="EN517" s="23"/>
      <c r="EO517" s="23"/>
      <c r="EP517" s="23"/>
      <c r="EQ517" s="23"/>
      <c r="ER517" s="23"/>
      <c r="ES517" s="23"/>
      <c r="ET517" s="23"/>
      <c r="EU517" s="23"/>
      <c r="EV517" s="23"/>
      <c r="EW517" s="23"/>
      <c r="EX517" s="23"/>
      <c r="EY517" s="23"/>
      <c r="EZ517" s="23"/>
      <c r="FA517" s="23"/>
      <c r="FB517" s="23"/>
    </row>
    <row r="518">
      <c r="A518" s="97"/>
      <c r="B518" s="97"/>
      <c r="C518" s="97"/>
      <c r="D518" s="12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  <c r="DK518" s="23"/>
      <c r="DL518" s="23"/>
      <c r="DM518" s="23"/>
      <c r="DN518" s="23"/>
      <c r="DO518" s="23"/>
      <c r="DP518" s="23"/>
      <c r="DQ518" s="23"/>
      <c r="DR518" s="23"/>
      <c r="DS518" s="23"/>
      <c r="DT518" s="23"/>
      <c r="DU518" s="23"/>
      <c r="DV518" s="23"/>
      <c r="DW518" s="23"/>
      <c r="DX518" s="23"/>
      <c r="DY518" s="23"/>
      <c r="DZ518" s="23"/>
      <c r="EA518" s="23"/>
      <c r="EB518" s="23"/>
      <c r="EC518" s="23"/>
      <c r="ED518" s="23"/>
      <c r="EE518" s="23"/>
      <c r="EF518" s="23"/>
      <c r="EG518" s="23"/>
      <c r="EH518" s="23"/>
      <c r="EI518" s="23"/>
      <c r="EJ518" s="23"/>
      <c r="EK518" s="23"/>
      <c r="EL518" s="23"/>
      <c r="EM518" s="23"/>
      <c r="EN518" s="23"/>
      <c r="EO518" s="23"/>
      <c r="EP518" s="23"/>
      <c r="EQ518" s="23"/>
      <c r="ER518" s="23"/>
      <c r="ES518" s="23"/>
      <c r="ET518" s="23"/>
      <c r="EU518" s="23"/>
      <c r="EV518" s="23"/>
      <c r="EW518" s="23"/>
      <c r="EX518" s="23"/>
      <c r="EY518" s="23"/>
      <c r="EZ518" s="23"/>
      <c r="FA518" s="23"/>
      <c r="FB518" s="23"/>
    </row>
    <row r="519">
      <c r="A519" s="97"/>
      <c r="B519" s="97"/>
      <c r="C519" s="97"/>
      <c r="D519" s="12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  <c r="DK519" s="23"/>
      <c r="DL519" s="23"/>
      <c r="DM519" s="23"/>
      <c r="DN519" s="23"/>
      <c r="DO519" s="23"/>
      <c r="DP519" s="23"/>
      <c r="DQ519" s="23"/>
      <c r="DR519" s="23"/>
      <c r="DS519" s="23"/>
      <c r="DT519" s="23"/>
      <c r="DU519" s="23"/>
      <c r="DV519" s="23"/>
      <c r="DW519" s="23"/>
      <c r="DX519" s="23"/>
      <c r="DY519" s="23"/>
      <c r="DZ519" s="23"/>
      <c r="EA519" s="23"/>
      <c r="EB519" s="23"/>
      <c r="EC519" s="23"/>
      <c r="ED519" s="23"/>
      <c r="EE519" s="23"/>
      <c r="EF519" s="23"/>
      <c r="EG519" s="23"/>
      <c r="EH519" s="23"/>
      <c r="EI519" s="23"/>
      <c r="EJ519" s="23"/>
      <c r="EK519" s="23"/>
      <c r="EL519" s="23"/>
      <c r="EM519" s="23"/>
      <c r="EN519" s="23"/>
      <c r="EO519" s="23"/>
      <c r="EP519" s="23"/>
      <c r="EQ519" s="23"/>
      <c r="ER519" s="23"/>
      <c r="ES519" s="23"/>
      <c r="ET519" s="23"/>
      <c r="EU519" s="23"/>
      <c r="EV519" s="23"/>
      <c r="EW519" s="23"/>
      <c r="EX519" s="23"/>
      <c r="EY519" s="23"/>
      <c r="EZ519" s="23"/>
      <c r="FA519" s="23"/>
      <c r="FB519" s="23"/>
    </row>
    <row r="520">
      <c r="A520" s="97"/>
      <c r="B520" s="97"/>
      <c r="C520" s="97"/>
      <c r="D520" s="12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  <c r="DK520" s="23"/>
      <c r="DL520" s="23"/>
      <c r="DM520" s="23"/>
      <c r="DN520" s="23"/>
      <c r="DO520" s="23"/>
      <c r="DP520" s="23"/>
      <c r="DQ520" s="23"/>
      <c r="DR520" s="23"/>
      <c r="DS520" s="23"/>
      <c r="DT520" s="23"/>
      <c r="DU520" s="23"/>
      <c r="DV520" s="23"/>
      <c r="DW520" s="23"/>
      <c r="DX520" s="23"/>
      <c r="DY520" s="23"/>
      <c r="DZ520" s="23"/>
      <c r="EA520" s="23"/>
      <c r="EB520" s="23"/>
      <c r="EC520" s="23"/>
      <c r="ED520" s="23"/>
      <c r="EE520" s="23"/>
      <c r="EF520" s="23"/>
      <c r="EG520" s="23"/>
      <c r="EH520" s="23"/>
      <c r="EI520" s="23"/>
      <c r="EJ520" s="23"/>
      <c r="EK520" s="23"/>
      <c r="EL520" s="23"/>
      <c r="EM520" s="23"/>
      <c r="EN520" s="23"/>
      <c r="EO520" s="23"/>
      <c r="EP520" s="23"/>
      <c r="EQ520" s="23"/>
      <c r="ER520" s="23"/>
      <c r="ES520" s="23"/>
      <c r="ET520" s="23"/>
      <c r="EU520" s="23"/>
      <c r="EV520" s="23"/>
      <c r="EW520" s="23"/>
      <c r="EX520" s="23"/>
      <c r="EY520" s="23"/>
      <c r="EZ520" s="23"/>
      <c r="FA520" s="23"/>
      <c r="FB520" s="23"/>
    </row>
    <row r="521">
      <c r="A521" s="97"/>
      <c r="B521" s="97"/>
      <c r="C521" s="97"/>
      <c r="D521" s="12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  <c r="DK521" s="23"/>
      <c r="DL521" s="23"/>
      <c r="DM521" s="23"/>
      <c r="DN521" s="23"/>
      <c r="DO521" s="23"/>
      <c r="DP521" s="23"/>
      <c r="DQ521" s="23"/>
      <c r="DR521" s="23"/>
      <c r="DS521" s="23"/>
      <c r="DT521" s="23"/>
      <c r="DU521" s="23"/>
      <c r="DV521" s="23"/>
      <c r="DW521" s="23"/>
      <c r="DX521" s="23"/>
      <c r="DY521" s="23"/>
      <c r="DZ521" s="23"/>
      <c r="EA521" s="23"/>
      <c r="EB521" s="23"/>
      <c r="EC521" s="23"/>
      <c r="ED521" s="23"/>
      <c r="EE521" s="23"/>
      <c r="EF521" s="23"/>
      <c r="EG521" s="23"/>
      <c r="EH521" s="23"/>
      <c r="EI521" s="23"/>
      <c r="EJ521" s="23"/>
      <c r="EK521" s="23"/>
      <c r="EL521" s="23"/>
      <c r="EM521" s="23"/>
      <c r="EN521" s="23"/>
      <c r="EO521" s="23"/>
      <c r="EP521" s="23"/>
      <c r="EQ521" s="23"/>
      <c r="ER521" s="23"/>
      <c r="ES521" s="23"/>
      <c r="ET521" s="23"/>
      <c r="EU521" s="23"/>
      <c r="EV521" s="23"/>
      <c r="EW521" s="23"/>
      <c r="EX521" s="23"/>
      <c r="EY521" s="23"/>
      <c r="EZ521" s="23"/>
      <c r="FA521" s="23"/>
      <c r="FB521" s="23"/>
    </row>
    <row r="522">
      <c r="A522" s="97"/>
      <c r="B522" s="97"/>
      <c r="C522" s="97"/>
      <c r="D522" s="12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  <c r="DK522" s="23"/>
      <c r="DL522" s="23"/>
      <c r="DM522" s="23"/>
      <c r="DN522" s="23"/>
      <c r="DO522" s="23"/>
      <c r="DP522" s="23"/>
      <c r="DQ522" s="23"/>
      <c r="DR522" s="23"/>
      <c r="DS522" s="23"/>
      <c r="DT522" s="23"/>
      <c r="DU522" s="23"/>
      <c r="DV522" s="23"/>
      <c r="DW522" s="23"/>
      <c r="DX522" s="23"/>
      <c r="DY522" s="23"/>
      <c r="DZ522" s="23"/>
      <c r="EA522" s="23"/>
      <c r="EB522" s="23"/>
      <c r="EC522" s="23"/>
      <c r="ED522" s="23"/>
      <c r="EE522" s="23"/>
      <c r="EF522" s="23"/>
      <c r="EG522" s="23"/>
      <c r="EH522" s="23"/>
      <c r="EI522" s="23"/>
      <c r="EJ522" s="23"/>
      <c r="EK522" s="23"/>
      <c r="EL522" s="23"/>
      <c r="EM522" s="23"/>
      <c r="EN522" s="23"/>
      <c r="EO522" s="23"/>
      <c r="EP522" s="23"/>
      <c r="EQ522" s="23"/>
      <c r="ER522" s="23"/>
      <c r="ES522" s="23"/>
      <c r="ET522" s="23"/>
      <c r="EU522" s="23"/>
      <c r="EV522" s="23"/>
      <c r="EW522" s="23"/>
      <c r="EX522" s="23"/>
      <c r="EY522" s="23"/>
      <c r="EZ522" s="23"/>
      <c r="FA522" s="23"/>
      <c r="FB522" s="23"/>
    </row>
    <row r="523">
      <c r="A523" s="97"/>
      <c r="B523" s="97"/>
      <c r="C523" s="97"/>
      <c r="D523" s="12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  <c r="DK523" s="23"/>
      <c r="DL523" s="23"/>
      <c r="DM523" s="23"/>
      <c r="DN523" s="23"/>
      <c r="DO523" s="23"/>
      <c r="DP523" s="23"/>
      <c r="DQ523" s="23"/>
      <c r="DR523" s="23"/>
      <c r="DS523" s="23"/>
      <c r="DT523" s="23"/>
      <c r="DU523" s="23"/>
      <c r="DV523" s="23"/>
      <c r="DW523" s="23"/>
      <c r="DX523" s="23"/>
      <c r="DY523" s="23"/>
      <c r="DZ523" s="23"/>
      <c r="EA523" s="23"/>
      <c r="EB523" s="23"/>
      <c r="EC523" s="23"/>
      <c r="ED523" s="23"/>
      <c r="EE523" s="23"/>
      <c r="EF523" s="23"/>
      <c r="EG523" s="23"/>
      <c r="EH523" s="23"/>
      <c r="EI523" s="23"/>
      <c r="EJ523" s="23"/>
      <c r="EK523" s="23"/>
      <c r="EL523" s="23"/>
      <c r="EM523" s="23"/>
      <c r="EN523" s="23"/>
      <c r="EO523" s="23"/>
      <c r="EP523" s="23"/>
      <c r="EQ523" s="23"/>
      <c r="ER523" s="23"/>
      <c r="ES523" s="23"/>
      <c r="ET523" s="23"/>
      <c r="EU523" s="23"/>
      <c r="EV523" s="23"/>
      <c r="EW523" s="23"/>
      <c r="EX523" s="23"/>
      <c r="EY523" s="23"/>
      <c r="EZ523" s="23"/>
      <c r="FA523" s="23"/>
      <c r="FB523" s="23"/>
    </row>
    <row r="524">
      <c r="A524" s="97"/>
      <c r="B524" s="97"/>
      <c r="C524" s="97"/>
      <c r="D524" s="12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  <c r="DK524" s="23"/>
      <c r="DL524" s="23"/>
      <c r="DM524" s="23"/>
      <c r="DN524" s="23"/>
      <c r="DO524" s="23"/>
      <c r="DP524" s="23"/>
      <c r="DQ524" s="23"/>
      <c r="DR524" s="23"/>
      <c r="DS524" s="23"/>
      <c r="DT524" s="23"/>
      <c r="DU524" s="23"/>
      <c r="DV524" s="23"/>
      <c r="DW524" s="23"/>
      <c r="DX524" s="23"/>
      <c r="DY524" s="23"/>
      <c r="DZ524" s="23"/>
      <c r="EA524" s="23"/>
      <c r="EB524" s="23"/>
      <c r="EC524" s="23"/>
      <c r="ED524" s="23"/>
      <c r="EE524" s="23"/>
      <c r="EF524" s="23"/>
      <c r="EG524" s="23"/>
      <c r="EH524" s="23"/>
      <c r="EI524" s="23"/>
      <c r="EJ524" s="23"/>
      <c r="EK524" s="23"/>
      <c r="EL524" s="23"/>
      <c r="EM524" s="23"/>
      <c r="EN524" s="23"/>
      <c r="EO524" s="23"/>
      <c r="EP524" s="23"/>
      <c r="EQ524" s="23"/>
      <c r="ER524" s="23"/>
      <c r="ES524" s="23"/>
      <c r="ET524" s="23"/>
      <c r="EU524" s="23"/>
      <c r="EV524" s="23"/>
      <c r="EW524" s="23"/>
      <c r="EX524" s="23"/>
      <c r="EY524" s="23"/>
      <c r="EZ524" s="23"/>
      <c r="FA524" s="23"/>
      <c r="FB524" s="23"/>
    </row>
    <row r="525">
      <c r="A525" s="97"/>
      <c r="B525" s="97"/>
      <c r="C525" s="97"/>
      <c r="D525" s="12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  <c r="DK525" s="23"/>
      <c r="DL525" s="23"/>
      <c r="DM525" s="23"/>
      <c r="DN525" s="23"/>
      <c r="DO525" s="23"/>
      <c r="DP525" s="23"/>
      <c r="DQ525" s="23"/>
      <c r="DR525" s="23"/>
      <c r="DS525" s="23"/>
      <c r="DT525" s="23"/>
      <c r="DU525" s="23"/>
      <c r="DV525" s="23"/>
      <c r="DW525" s="23"/>
      <c r="DX525" s="23"/>
      <c r="DY525" s="23"/>
      <c r="DZ525" s="23"/>
      <c r="EA525" s="23"/>
      <c r="EB525" s="23"/>
      <c r="EC525" s="23"/>
      <c r="ED525" s="23"/>
      <c r="EE525" s="23"/>
      <c r="EF525" s="23"/>
      <c r="EG525" s="23"/>
      <c r="EH525" s="23"/>
      <c r="EI525" s="23"/>
      <c r="EJ525" s="23"/>
      <c r="EK525" s="23"/>
      <c r="EL525" s="23"/>
      <c r="EM525" s="23"/>
      <c r="EN525" s="23"/>
      <c r="EO525" s="23"/>
      <c r="EP525" s="23"/>
      <c r="EQ525" s="23"/>
      <c r="ER525" s="23"/>
      <c r="ES525" s="23"/>
      <c r="ET525" s="23"/>
      <c r="EU525" s="23"/>
      <c r="EV525" s="23"/>
      <c r="EW525" s="23"/>
      <c r="EX525" s="23"/>
      <c r="EY525" s="23"/>
      <c r="EZ525" s="23"/>
      <c r="FA525" s="23"/>
      <c r="FB525" s="23"/>
    </row>
    <row r="526">
      <c r="A526" s="97"/>
      <c r="B526" s="97"/>
      <c r="C526" s="97"/>
      <c r="D526" s="12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  <c r="DK526" s="23"/>
      <c r="DL526" s="23"/>
      <c r="DM526" s="23"/>
      <c r="DN526" s="23"/>
      <c r="DO526" s="23"/>
      <c r="DP526" s="23"/>
      <c r="DQ526" s="23"/>
      <c r="DR526" s="23"/>
      <c r="DS526" s="23"/>
      <c r="DT526" s="23"/>
      <c r="DU526" s="23"/>
      <c r="DV526" s="23"/>
      <c r="DW526" s="23"/>
      <c r="DX526" s="23"/>
      <c r="DY526" s="23"/>
      <c r="DZ526" s="23"/>
      <c r="EA526" s="23"/>
      <c r="EB526" s="23"/>
      <c r="EC526" s="23"/>
      <c r="ED526" s="23"/>
      <c r="EE526" s="23"/>
      <c r="EF526" s="23"/>
      <c r="EG526" s="23"/>
      <c r="EH526" s="23"/>
      <c r="EI526" s="23"/>
      <c r="EJ526" s="23"/>
      <c r="EK526" s="23"/>
      <c r="EL526" s="23"/>
      <c r="EM526" s="23"/>
      <c r="EN526" s="23"/>
      <c r="EO526" s="23"/>
      <c r="EP526" s="23"/>
      <c r="EQ526" s="23"/>
      <c r="ER526" s="23"/>
      <c r="ES526" s="23"/>
      <c r="ET526" s="23"/>
      <c r="EU526" s="23"/>
      <c r="EV526" s="23"/>
      <c r="EW526" s="23"/>
      <c r="EX526" s="23"/>
      <c r="EY526" s="23"/>
      <c r="EZ526" s="23"/>
      <c r="FA526" s="23"/>
      <c r="FB526" s="23"/>
    </row>
    <row r="527">
      <c r="A527" s="97"/>
      <c r="B527" s="97"/>
      <c r="C527" s="97"/>
      <c r="D527" s="12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  <c r="DK527" s="23"/>
      <c r="DL527" s="23"/>
      <c r="DM527" s="23"/>
      <c r="DN527" s="23"/>
      <c r="DO527" s="23"/>
      <c r="DP527" s="23"/>
      <c r="DQ527" s="23"/>
      <c r="DR527" s="23"/>
      <c r="DS527" s="23"/>
      <c r="DT527" s="23"/>
      <c r="DU527" s="23"/>
      <c r="DV527" s="23"/>
      <c r="DW527" s="23"/>
      <c r="DX527" s="23"/>
      <c r="DY527" s="23"/>
      <c r="DZ527" s="23"/>
      <c r="EA527" s="23"/>
      <c r="EB527" s="23"/>
      <c r="EC527" s="23"/>
      <c r="ED527" s="23"/>
      <c r="EE527" s="23"/>
      <c r="EF527" s="23"/>
      <c r="EG527" s="23"/>
      <c r="EH527" s="23"/>
      <c r="EI527" s="23"/>
      <c r="EJ527" s="23"/>
      <c r="EK527" s="23"/>
      <c r="EL527" s="23"/>
      <c r="EM527" s="23"/>
      <c r="EN527" s="23"/>
      <c r="EO527" s="23"/>
      <c r="EP527" s="23"/>
      <c r="EQ527" s="23"/>
      <c r="ER527" s="23"/>
      <c r="ES527" s="23"/>
      <c r="ET527" s="23"/>
      <c r="EU527" s="23"/>
      <c r="EV527" s="23"/>
      <c r="EW527" s="23"/>
      <c r="EX527" s="23"/>
      <c r="EY527" s="23"/>
      <c r="EZ527" s="23"/>
      <c r="FA527" s="23"/>
      <c r="FB527" s="23"/>
    </row>
    <row r="528">
      <c r="A528" s="97"/>
      <c r="B528" s="97"/>
      <c r="C528" s="97"/>
      <c r="D528" s="12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  <c r="DK528" s="23"/>
      <c r="DL528" s="23"/>
      <c r="DM528" s="23"/>
      <c r="DN528" s="23"/>
      <c r="DO528" s="23"/>
      <c r="DP528" s="23"/>
      <c r="DQ528" s="23"/>
      <c r="DR528" s="23"/>
      <c r="DS528" s="23"/>
      <c r="DT528" s="23"/>
      <c r="DU528" s="23"/>
      <c r="DV528" s="23"/>
      <c r="DW528" s="23"/>
      <c r="DX528" s="23"/>
      <c r="DY528" s="23"/>
      <c r="DZ528" s="23"/>
      <c r="EA528" s="23"/>
      <c r="EB528" s="23"/>
      <c r="EC528" s="23"/>
      <c r="ED528" s="23"/>
      <c r="EE528" s="23"/>
      <c r="EF528" s="23"/>
      <c r="EG528" s="23"/>
      <c r="EH528" s="23"/>
      <c r="EI528" s="23"/>
      <c r="EJ528" s="23"/>
      <c r="EK528" s="23"/>
      <c r="EL528" s="23"/>
      <c r="EM528" s="23"/>
      <c r="EN528" s="23"/>
      <c r="EO528" s="23"/>
      <c r="EP528" s="23"/>
      <c r="EQ528" s="23"/>
      <c r="ER528" s="23"/>
      <c r="ES528" s="23"/>
      <c r="ET528" s="23"/>
      <c r="EU528" s="23"/>
      <c r="EV528" s="23"/>
      <c r="EW528" s="23"/>
      <c r="EX528" s="23"/>
      <c r="EY528" s="23"/>
      <c r="EZ528" s="23"/>
      <c r="FA528" s="23"/>
      <c r="FB528" s="23"/>
    </row>
    <row r="529">
      <c r="A529" s="97"/>
      <c r="B529" s="97"/>
      <c r="C529" s="97"/>
      <c r="D529" s="12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  <c r="DK529" s="23"/>
      <c r="DL529" s="23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  <c r="EC529" s="23"/>
      <c r="ED529" s="23"/>
      <c r="EE529" s="23"/>
      <c r="EF529" s="23"/>
      <c r="EG529" s="23"/>
      <c r="EH529" s="23"/>
      <c r="EI529" s="23"/>
      <c r="EJ529" s="23"/>
      <c r="EK529" s="23"/>
      <c r="EL529" s="23"/>
      <c r="EM529" s="23"/>
      <c r="EN529" s="23"/>
      <c r="EO529" s="23"/>
      <c r="EP529" s="23"/>
      <c r="EQ529" s="23"/>
      <c r="ER529" s="23"/>
      <c r="ES529" s="23"/>
      <c r="ET529" s="23"/>
      <c r="EU529" s="23"/>
      <c r="EV529" s="23"/>
      <c r="EW529" s="23"/>
      <c r="EX529" s="23"/>
      <c r="EY529" s="23"/>
      <c r="EZ529" s="23"/>
      <c r="FA529" s="23"/>
      <c r="FB529" s="23"/>
    </row>
    <row r="530">
      <c r="A530" s="97"/>
      <c r="B530" s="97"/>
      <c r="C530" s="97"/>
      <c r="D530" s="12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  <c r="DK530" s="23"/>
      <c r="DL530" s="23"/>
      <c r="DM530" s="23"/>
      <c r="DN530" s="23"/>
      <c r="DO530" s="23"/>
      <c r="DP530" s="23"/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  <c r="EI530" s="23"/>
      <c r="EJ530" s="23"/>
      <c r="EK530" s="23"/>
      <c r="EL530" s="23"/>
      <c r="EM530" s="23"/>
      <c r="EN530" s="23"/>
      <c r="EO530" s="23"/>
      <c r="EP530" s="23"/>
      <c r="EQ530" s="23"/>
      <c r="ER530" s="23"/>
      <c r="ES530" s="23"/>
      <c r="ET530" s="23"/>
      <c r="EU530" s="23"/>
      <c r="EV530" s="23"/>
      <c r="EW530" s="23"/>
      <c r="EX530" s="23"/>
      <c r="EY530" s="23"/>
      <c r="EZ530" s="23"/>
      <c r="FA530" s="23"/>
      <c r="FB530" s="23"/>
    </row>
    <row r="531">
      <c r="A531" s="97"/>
      <c r="B531" s="97"/>
      <c r="C531" s="97"/>
      <c r="D531" s="12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  <c r="DK531" s="23"/>
      <c r="DL531" s="23"/>
      <c r="DM531" s="23"/>
      <c r="DN531" s="23"/>
      <c r="DO531" s="23"/>
      <c r="DP531" s="23"/>
      <c r="DQ531" s="23"/>
      <c r="DR531" s="23"/>
      <c r="DS531" s="23"/>
      <c r="DT531" s="23"/>
      <c r="DU531" s="23"/>
      <c r="DV531" s="23"/>
      <c r="DW531" s="23"/>
      <c r="DX531" s="23"/>
      <c r="DY531" s="23"/>
      <c r="DZ531" s="23"/>
      <c r="EA531" s="23"/>
      <c r="EB531" s="23"/>
      <c r="EC531" s="23"/>
      <c r="ED531" s="23"/>
      <c r="EE531" s="23"/>
      <c r="EF531" s="23"/>
      <c r="EG531" s="23"/>
      <c r="EH531" s="23"/>
      <c r="EI531" s="23"/>
      <c r="EJ531" s="23"/>
      <c r="EK531" s="23"/>
      <c r="EL531" s="23"/>
      <c r="EM531" s="23"/>
      <c r="EN531" s="23"/>
      <c r="EO531" s="23"/>
      <c r="EP531" s="23"/>
      <c r="EQ531" s="23"/>
      <c r="ER531" s="23"/>
      <c r="ES531" s="23"/>
      <c r="ET531" s="23"/>
      <c r="EU531" s="23"/>
      <c r="EV531" s="23"/>
      <c r="EW531" s="23"/>
      <c r="EX531" s="23"/>
      <c r="EY531" s="23"/>
      <c r="EZ531" s="23"/>
      <c r="FA531" s="23"/>
      <c r="FB531" s="23"/>
    </row>
    <row r="532">
      <c r="A532" s="97"/>
      <c r="B532" s="97"/>
      <c r="C532" s="97"/>
      <c r="D532" s="12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  <c r="DK532" s="23"/>
      <c r="DL532" s="23"/>
      <c r="DM532" s="23"/>
      <c r="DN532" s="23"/>
      <c r="DO532" s="23"/>
      <c r="DP532" s="23"/>
      <c r="DQ532" s="23"/>
      <c r="DR532" s="23"/>
      <c r="DS532" s="23"/>
      <c r="DT532" s="23"/>
      <c r="DU532" s="23"/>
      <c r="DV532" s="23"/>
      <c r="DW532" s="23"/>
      <c r="DX532" s="23"/>
      <c r="DY532" s="23"/>
      <c r="DZ532" s="23"/>
      <c r="EA532" s="23"/>
      <c r="EB532" s="23"/>
      <c r="EC532" s="23"/>
      <c r="ED532" s="23"/>
      <c r="EE532" s="23"/>
      <c r="EF532" s="23"/>
      <c r="EG532" s="23"/>
      <c r="EH532" s="23"/>
      <c r="EI532" s="23"/>
      <c r="EJ532" s="23"/>
      <c r="EK532" s="23"/>
      <c r="EL532" s="23"/>
      <c r="EM532" s="23"/>
      <c r="EN532" s="23"/>
      <c r="EO532" s="23"/>
      <c r="EP532" s="23"/>
      <c r="EQ532" s="23"/>
      <c r="ER532" s="23"/>
      <c r="ES532" s="23"/>
      <c r="ET532" s="23"/>
      <c r="EU532" s="23"/>
      <c r="EV532" s="23"/>
      <c r="EW532" s="23"/>
      <c r="EX532" s="23"/>
      <c r="EY532" s="23"/>
      <c r="EZ532" s="23"/>
      <c r="FA532" s="23"/>
      <c r="FB532" s="23"/>
    </row>
    <row r="533">
      <c r="A533" s="97"/>
      <c r="B533" s="97"/>
      <c r="C533" s="97"/>
      <c r="D533" s="12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  <c r="DK533" s="23"/>
      <c r="DL533" s="23"/>
      <c r="DM533" s="23"/>
      <c r="DN533" s="23"/>
      <c r="DO533" s="23"/>
      <c r="DP533" s="23"/>
      <c r="DQ533" s="23"/>
      <c r="DR533" s="23"/>
      <c r="DS533" s="23"/>
      <c r="DT533" s="23"/>
      <c r="DU533" s="23"/>
      <c r="DV533" s="23"/>
      <c r="DW533" s="23"/>
      <c r="DX533" s="23"/>
      <c r="DY533" s="23"/>
      <c r="DZ533" s="23"/>
      <c r="EA533" s="23"/>
      <c r="EB533" s="23"/>
      <c r="EC533" s="23"/>
      <c r="ED533" s="23"/>
      <c r="EE533" s="23"/>
      <c r="EF533" s="23"/>
      <c r="EG533" s="23"/>
      <c r="EH533" s="23"/>
      <c r="EI533" s="23"/>
      <c r="EJ533" s="23"/>
      <c r="EK533" s="23"/>
      <c r="EL533" s="23"/>
      <c r="EM533" s="23"/>
      <c r="EN533" s="23"/>
      <c r="EO533" s="23"/>
      <c r="EP533" s="23"/>
      <c r="EQ533" s="23"/>
      <c r="ER533" s="23"/>
      <c r="ES533" s="23"/>
      <c r="ET533" s="23"/>
      <c r="EU533" s="23"/>
      <c r="EV533" s="23"/>
      <c r="EW533" s="23"/>
      <c r="EX533" s="23"/>
      <c r="EY533" s="23"/>
      <c r="EZ533" s="23"/>
      <c r="FA533" s="23"/>
      <c r="FB533" s="23"/>
    </row>
    <row r="534">
      <c r="A534" s="97"/>
      <c r="B534" s="97"/>
      <c r="C534" s="97"/>
      <c r="D534" s="12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  <c r="DK534" s="23"/>
      <c r="DL534" s="23"/>
      <c r="DM534" s="23"/>
      <c r="DN534" s="23"/>
      <c r="DO534" s="23"/>
      <c r="DP534" s="23"/>
      <c r="DQ534" s="23"/>
      <c r="DR534" s="23"/>
      <c r="DS534" s="23"/>
      <c r="DT534" s="23"/>
      <c r="DU534" s="23"/>
      <c r="DV534" s="23"/>
      <c r="DW534" s="23"/>
      <c r="DX534" s="23"/>
      <c r="DY534" s="23"/>
      <c r="DZ534" s="23"/>
      <c r="EA534" s="23"/>
      <c r="EB534" s="23"/>
      <c r="EC534" s="23"/>
      <c r="ED534" s="23"/>
      <c r="EE534" s="23"/>
      <c r="EF534" s="23"/>
      <c r="EG534" s="23"/>
      <c r="EH534" s="23"/>
      <c r="EI534" s="23"/>
      <c r="EJ534" s="23"/>
      <c r="EK534" s="23"/>
      <c r="EL534" s="23"/>
      <c r="EM534" s="23"/>
      <c r="EN534" s="23"/>
      <c r="EO534" s="23"/>
      <c r="EP534" s="23"/>
      <c r="EQ534" s="23"/>
      <c r="ER534" s="23"/>
      <c r="ES534" s="23"/>
      <c r="ET534" s="23"/>
      <c r="EU534" s="23"/>
      <c r="EV534" s="23"/>
      <c r="EW534" s="23"/>
      <c r="EX534" s="23"/>
      <c r="EY534" s="23"/>
      <c r="EZ534" s="23"/>
      <c r="FA534" s="23"/>
      <c r="FB534" s="23"/>
    </row>
    <row r="535">
      <c r="A535" s="97"/>
      <c r="B535" s="97"/>
      <c r="C535" s="97"/>
      <c r="D535" s="12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  <c r="DK535" s="23"/>
      <c r="DL535" s="23"/>
      <c r="DM535" s="23"/>
      <c r="DN535" s="23"/>
      <c r="DO535" s="23"/>
      <c r="DP535" s="23"/>
      <c r="DQ535" s="23"/>
      <c r="DR535" s="23"/>
      <c r="DS535" s="23"/>
      <c r="DT535" s="23"/>
      <c r="DU535" s="23"/>
      <c r="DV535" s="23"/>
      <c r="DW535" s="23"/>
      <c r="DX535" s="23"/>
      <c r="DY535" s="23"/>
      <c r="DZ535" s="23"/>
      <c r="EA535" s="23"/>
      <c r="EB535" s="23"/>
      <c r="EC535" s="23"/>
      <c r="ED535" s="23"/>
      <c r="EE535" s="23"/>
      <c r="EF535" s="23"/>
      <c r="EG535" s="23"/>
      <c r="EH535" s="23"/>
      <c r="EI535" s="23"/>
      <c r="EJ535" s="23"/>
      <c r="EK535" s="23"/>
      <c r="EL535" s="23"/>
      <c r="EM535" s="23"/>
      <c r="EN535" s="23"/>
      <c r="EO535" s="23"/>
      <c r="EP535" s="23"/>
      <c r="EQ535" s="23"/>
      <c r="ER535" s="23"/>
      <c r="ES535" s="23"/>
      <c r="ET535" s="23"/>
      <c r="EU535" s="23"/>
      <c r="EV535" s="23"/>
      <c r="EW535" s="23"/>
      <c r="EX535" s="23"/>
      <c r="EY535" s="23"/>
      <c r="EZ535" s="23"/>
      <c r="FA535" s="23"/>
      <c r="FB535" s="23"/>
    </row>
    <row r="536">
      <c r="A536" s="97"/>
      <c r="B536" s="97"/>
      <c r="C536" s="97"/>
      <c r="D536" s="12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  <c r="DK536" s="23"/>
      <c r="DL536" s="23"/>
      <c r="DM536" s="23"/>
      <c r="DN536" s="23"/>
      <c r="DO536" s="23"/>
      <c r="DP536" s="23"/>
      <c r="DQ536" s="23"/>
      <c r="DR536" s="23"/>
      <c r="DS536" s="23"/>
      <c r="DT536" s="23"/>
      <c r="DU536" s="23"/>
      <c r="DV536" s="23"/>
      <c r="DW536" s="23"/>
      <c r="DX536" s="23"/>
      <c r="DY536" s="23"/>
      <c r="DZ536" s="23"/>
      <c r="EA536" s="23"/>
      <c r="EB536" s="23"/>
      <c r="EC536" s="23"/>
      <c r="ED536" s="23"/>
      <c r="EE536" s="23"/>
      <c r="EF536" s="23"/>
      <c r="EG536" s="23"/>
      <c r="EH536" s="23"/>
      <c r="EI536" s="23"/>
      <c r="EJ536" s="23"/>
      <c r="EK536" s="23"/>
      <c r="EL536" s="23"/>
      <c r="EM536" s="23"/>
      <c r="EN536" s="23"/>
      <c r="EO536" s="23"/>
      <c r="EP536" s="23"/>
      <c r="EQ536" s="23"/>
      <c r="ER536" s="23"/>
      <c r="ES536" s="23"/>
      <c r="ET536" s="23"/>
      <c r="EU536" s="23"/>
      <c r="EV536" s="23"/>
      <c r="EW536" s="23"/>
      <c r="EX536" s="23"/>
      <c r="EY536" s="23"/>
      <c r="EZ536" s="23"/>
      <c r="FA536" s="23"/>
      <c r="FB536" s="23"/>
    </row>
    <row r="537">
      <c r="A537" s="97"/>
      <c r="B537" s="97"/>
      <c r="C537" s="97"/>
      <c r="D537" s="12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  <c r="DK537" s="23"/>
      <c r="DL537" s="23"/>
      <c r="DM537" s="23"/>
      <c r="DN537" s="23"/>
      <c r="DO537" s="23"/>
      <c r="DP537" s="23"/>
      <c r="DQ537" s="23"/>
      <c r="DR537" s="23"/>
      <c r="DS537" s="23"/>
      <c r="DT537" s="23"/>
      <c r="DU537" s="23"/>
      <c r="DV537" s="23"/>
      <c r="DW537" s="23"/>
      <c r="DX537" s="23"/>
      <c r="DY537" s="23"/>
      <c r="DZ537" s="23"/>
      <c r="EA537" s="23"/>
      <c r="EB537" s="23"/>
      <c r="EC537" s="23"/>
      <c r="ED537" s="23"/>
      <c r="EE537" s="23"/>
      <c r="EF537" s="23"/>
      <c r="EG537" s="23"/>
      <c r="EH537" s="23"/>
      <c r="EI537" s="23"/>
      <c r="EJ537" s="23"/>
      <c r="EK537" s="23"/>
      <c r="EL537" s="23"/>
      <c r="EM537" s="23"/>
      <c r="EN537" s="23"/>
      <c r="EO537" s="23"/>
      <c r="EP537" s="23"/>
      <c r="EQ537" s="23"/>
      <c r="ER537" s="23"/>
      <c r="ES537" s="23"/>
      <c r="ET537" s="23"/>
      <c r="EU537" s="23"/>
      <c r="EV537" s="23"/>
      <c r="EW537" s="23"/>
      <c r="EX537" s="23"/>
      <c r="EY537" s="23"/>
      <c r="EZ537" s="23"/>
      <c r="FA537" s="23"/>
      <c r="FB537" s="23"/>
    </row>
    <row r="538">
      <c r="A538" s="97"/>
      <c r="B538" s="97"/>
      <c r="C538" s="97"/>
      <c r="D538" s="12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  <c r="DK538" s="23"/>
      <c r="DL538" s="23"/>
      <c r="DM538" s="23"/>
      <c r="DN538" s="23"/>
      <c r="DO538" s="23"/>
      <c r="DP538" s="23"/>
      <c r="DQ538" s="23"/>
      <c r="DR538" s="23"/>
      <c r="DS538" s="23"/>
      <c r="DT538" s="23"/>
      <c r="DU538" s="23"/>
      <c r="DV538" s="23"/>
      <c r="DW538" s="23"/>
      <c r="DX538" s="23"/>
      <c r="DY538" s="23"/>
      <c r="DZ538" s="23"/>
      <c r="EA538" s="23"/>
      <c r="EB538" s="23"/>
      <c r="EC538" s="23"/>
      <c r="ED538" s="23"/>
      <c r="EE538" s="23"/>
      <c r="EF538" s="23"/>
      <c r="EG538" s="23"/>
      <c r="EH538" s="23"/>
      <c r="EI538" s="23"/>
      <c r="EJ538" s="23"/>
      <c r="EK538" s="23"/>
      <c r="EL538" s="23"/>
      <c r="EM538" s="23"/>
      <c r="EN538" s="23"/>
      <c r="EO538" s="23"/>
      <c r="EP538" s="23"/>
      <c r="EQ538" s="23"/>
      <c r="ER538" s="23"/>
      <c r="ES538" s="23"/>
      <c r="ET538" s="23"/>
      <c r="EU538" s="23"/>
      <c r="EV538" s="23"/>
      <c r="EW538" s="23"/>
      <c r="EX538" s="23"/>
      <c r="EY538" s="23"/>
      <c r="EZ538" s="23"/>
      <c r="FA538" s="23"/>
      <c r="FB538" s="23"/>
    </row>
    <row r="539">
      <c r="A539" s="97"/>
      <c r="B539" s="97"/>
      <c r="C539" s="97"/>
      <c r="D539" s="12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  <c r="DK539" s="23"/>
      <c r="DL539" s="23"/>
      <c r="DM539" s="23"/>
      <c r="DN539" s="23"/>
      <c r="DO539" s="23"/>
      <c r="DP539" s="23"/>
      <c r="DQ539" s="23"/>
      <c r="DR539" s="23"/>
      <c r="DS539" s="23"/>
      <c r="DT539" s="23"/>
      <c r="DU539" s="23"/>
      <c r="DV539" s="23"/>
      <c r="DW539" s="23"/>
      <c r="DX539" s="23"/>
      <c r="DY539" s="23"/>
      <c r="DZ539" s="23"/>
      <c r="EA539" s="23"/>
      <c r="EB539" s="23"/>
      <c r="EC539" s="23"/>
      <c r="ED539" s="23"/>
      <c r="EE539" s="23"/>
      <c r="EF539" s="23"/>
      <c r="EG539" s="23"/>
      <c r="EH539" s="23"/>
      <c r="EI539" s="23"/>
      <c r="EJ539" s="23"/>
      <c r="EK539" s="23"/>
      <c r="EL539" s="23"/>
      <c r="EM539" s="23"/>
      <c r="EN539" s="23"/>
      <c r="EO539" s="23"/>
      <c r="EP539" s="23"/>
      <c r="EQ539" s="23"/>
      <c r="ER539" s="23"/>
      <c r="ES539" s="23"/>
      <c r="ET539" s="23"/>
      <c r="EU539" s="23"/>
      <c r="EV539" s="23"/>
      <c r="EW539" s="23"/>
      <c r="EX539" s="23"/>
      <c r="EY539" s="23"/>
      <c r="EZ539" s="23"/>
      <c r="FA539" s="23"/>
      <c r="FB539" s="23"/>
    </row>
    <row r="540">
      <c r="A540" s="97"/>
      <c r="B540" s="97"/>
      <c r="C540" s="97"/>
      <c r="D540" s="12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  <c r="DK540" s="23"/>
      <c r="DL540" s="23"/>
      <c r="DM540" s="23"/>
      <c r="DN540" s="23"/>
      <c r="DO540" s="23"/>
      <c r="DP540" s="23"/>
      <c r="DQ540" s="23"/>
      <c r="DR540" s="23"/>
      <c r="DS540" s="23"/>
      <c r="DT540" s="23"/>
      <c r="DU540" s="23"/>
      <c r="DV540" s="23"/>
      <c r="DW540" s="23"/>
      <c r="DX540" s="23"/>
      <c r="DY540" s="23"/>
      <c r="DZ540" s="23"/>
      <c r="EA540" s="23"/>
      <c r="EB540" s="23"/>
      <c r="EC540" s="23"/>
      <c r="ED540" s="23"/>
      <c r="EE540" s="23"/>
      <c r="EF540" s="23"/>
      <c r="EG540" s="23"/>
      <c r="EH540" s="23"/>
      <c r="EI540" s="23"/>
      <c r="EJ540" s="23"/>
      <c r="EK540" s="23"/>
      <c r="EL540" s="23"/>
      <c r="EM540" s="23"/>
      <c r="EN540" s="23"/>
      <c r="EO540" s="23"/>
      <c r="EP540" s="23"/>
      <c r="EQ540" s="23"/>
      <c r="ER540" s="23"/>
      <c r="ES540" s="23"/>
      <c r="ET540" s="23"/>
      <c r="EU540" s="23"/>
      <c r="EV540" s="23"/>
      <c r="EW540" s="23"/>
      <c r="EX540" s="23"/>
      <c r="EY540" s="23"/>
      <c r="EZ540" s="23"/>
      <c r="FA540" s="23"/>
      <c r="FB540" s="23"/>
    </row>
    <row r="541">
      <c r="A541" s="97"/>
      <c r="B541" s="97"/>
      <c r="C541" s="97"/>
      <c r="D541" s="12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  <c r="DK541" s="23"/>
      <c r="DL541" s="23"/>
      <c r="DM541" s="23"/>
      <c r="DN541" s="23"/>
      <c r="DO541" s="23"/>
      <c r="DP541" s="23"/>
      <c r="DQ541" s="23"/>
      <c r="DR541" s="23"/>
      <c r="DS541" s="23"/>
      <c r="DT541" s="23"/>
      <c r="DU541" s="23"/>
      <c r="DV541" s="23"/>
      <c r="DW541" s="23"/>
      <c r="DX541" s="23"/>
      <c r="DY541" s="23"/>
      <c r="DZ541" s="23"/>
      <c r="EA541" s="23"/>
      <c r="EB541" s="23"/>
      <c r="EC541" s="23"/>
      <c r="ED541" s="23"/>
      <c r="EE541" s="23"/>
      <c r="EF541" s="23"/>
      <c r="EG541" s="23"/>
      <c r="EH541" s="23"/>
      <c r="EI541" s="23"/>
      <c r="EJ541" s="23"/>
      <c r="EK541" s="23"/>
      <c r="EL541" s="23"/>
      <c r="EM541" s="23"/>
      <c r="EN541" s="23"/>
      <c r="EO541" s="23"/>
      <c r="EP541" s="23"/>
      <c r="EQ541" s="23"/>
      <c r="ER541" s="23"/>
      <c r="ES541" s="23"/>
      <c r="ET541" s="23"/>
      <c r="EU541" s="23"/>
      <c r="EV541" s="23"/>
      <c r="EW541" s="23"/>
      <c r="EX541" s="23"/>
      <c r="EY541" s="23"/>
      <c r="EZ541" s="23"/>
      <c r="FA541" s="23"/>
      <c r="FB541" s="23"/>
    </row>
    <row r="542">
      <c r="A542" s="97"/>
      <c r="B542" s="97"/>
      <c r="C542" s="97"/>
      <c r="D542" s="12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  <c r="DK542" s="23"/>
      <c r="DL542" s="23"/>
      <c r="DM542" s="23"/>
      <c r="DN542" s="23"/>
      <c r="DO542" s="23"/>
      <c r="DP542" s="23"/>
      <c r="DQ542" s="23"/>
      <c r="DR542" s="23"/>
      <c r="DS542" s="23"/>
      <c r="DT542" s="23"/>
      <c r="DU542" s="23"/>
      <c r="DV542" s="23"/>
      <c r="DW542" s="23"/>
      <c r="DX542" s="23"/>
      <c r="DY542" s="23"/>
      <c r="DZ542" s="23"/>
      <c r="EA542" s="23"/>
      <c r="EB542" s="23"/>
      <c r="EC542" s="23"/>
      <c r="ED542" s="23"/>
      <c r="EE542" s="23"/>
      <c r="EF542" s="23"/>
      <c r="EG542" s="23"/>
      <c r="EH542" s="23"/>
      <c r="EI542" s="23"/>
      <c r="EJ542" s="23"/>
      <c r="EK542" s="23"/>
      <c r="EL542" s="23"/>
      <c r="EM542" s="23"/>
      <c r="EN542" s="23"/>
      <c r="EO542" s="23"/>
      <c r="EP542" s="23"/>
      <c r="EQ542" s="23"/>
      <c r="ER542" s="23"/>
      <c r="ES542" s="23"/>
      <c r="ET542" s="23"/>
      <c r="EU542" s="23"/>
      <c r="EV542" s="23"/>
      <c r="EW542" s="23"/>
      <c r="EX542" s="23"/>
      <c r="EY542" s="23"/>
      <c r="EZ542" s="23"/>
      <c r="FA542" s="23"/>
      <c r="FB542" s="23"/>
    </row>
    <row r="543">
      <c r="A543" s="97"/>
      <c r="B543" s="97"/>
      <c r="C543" s="97"/>
      <c r="D543" s="12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  <c r="DK543" s="23"/>
      <c r="DL543" s="23"/>
      <c r="DM543" s="23"/>
      <c r="DN543" s="23"/>
      <c r="DO543" s="23"/>
      <c r="DP543" s="23"/>
      <c r="DQ543" s="23"/>
      <c r="DR543" s="23"/>
      <c r="DS543" s="23"/>
      <c r="DT543" s="23"/>
      <c r="DU543" s="23"/>
      <c r="DV543" s="23"/>
      <c r="DW543" s="23"/>
      <c r="DX543" s="23"/>
      <c r="DY543" s="23"/>
      <c r="DZ543" s="23"/>
      <c r="EA543" s="23"/>
      <c r="EB543" s="23"/>
      <c r="EC543" s="23"/>
      <c r="ED543" s="23"/>
      <c r="EE543" s="23"/>
      <c r="EF543" s="23"/>
      <c r="EG543" s="23"/>
      <c r="EH543" s="23"/>
      <c r="EI543" s="23"/>
      <c r="EJ543" s="23"/>
      <c r="EK543" s="23"/>
      <c r="EL543" s="23"/>
      <c r="EM543" s="23"/>
      <c r="EN543" s="23"/>
      <c r="EO543" s="23"/>
      <c r="EP543" s="23"/>
      <c r="EQ543" s="23"/>
      <c r="ER543" s="23"/>
      <c r="ES543" s="23"/>
      <c r="ET543" s="23"/>
      <c r="EU543" s="23"/>
      <c r="EV543" s="23"/>
      <c r="EW543" s="23"/>
      <c r="EX543" s="23"/>
      <c r="EY543" s="23"/>
      <c r="EZ543" s="23"/>
      <c r="FA543" s="23"/>
      <c r="FB543" s="23"/>
    </row>
    <row r="544">
      <c r="A544" s="97"/>
      <c r="B544" s="97"/>
      <c r="C544" s="97"/>
      <c r="D544" s="12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  <c r="DK544" s="23"/>
      <c r="DL544" s="23"/>
      <c r="DM544" s="23"/>
      <c r="DN544" s="23"/>
      <c r="DO544" s="23"/>
      <c r="DP544" s="23"/>
      <c r="DQ544" s="23"/>
      <c r="DR544" s="23"/>
      <c r="DS544" s="23"/>
      <c r="DT544" s="23"/>
      <c r="DU544" s="23"/>
      <c r="DV544" s="23"/>
      <c r="DW544" s="23"/>
      <c r="DX544" s="23"/>
      <c r="DY544" s="23"/>
      <c r="DZ544" s="23"/>
      <c r="EA544" s="23"/>
      <c r="EB544" s="23"/>
      <c r="EC544" s="23"/>
      <c r="ED544" s="23"/>
      <c r="EE544" s="23"/>
      <c r="EF544" s="23"/>
      <c r="EG544" s="23"/>
      <c r="EH544" s="23"/>
      <c r="EI544" s="23"/>
      <c r="EJ544" s="23"/>
      <c r="EK544" s="23"/>
      <c r="EL544" s="23"/>
      <c r="EM544" s="23"/>
      <c r="EN544" s="23"/>
      <c r="EO544" s="23"/>
      <c r="EP544" s="23"/>
      <c r="EQ544" s="23"/>
      <c r="ER544" s="23"/>
      <c r="ES544" s="23"/>
      <c r="ET544" s="23"/>
      <c r="EU544" s="23"/>
      <c r="EV544" s="23"/>
      <c r="EW544" s="23"/>
      <c r="EX544" s="23"/>
      <c r="EY544" s="23"/>
      <c r="EZ544" s="23"/>
      <c r="FA544" s="23"/>
      <c r="FB544" s="23"/>
    </row>
    <row r="545">
      <c r="A545" s="97"/>
      <c r="B545" s="97"/>
      <c r="C545" s="97"/>
      <c r="D545" s="12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  <c r="DK545" s="23"/>
      <c r="DL545" s="23"/>
      <c r="DM545" s="23"/>
      <c r="DN545" s="23"/>
      <c r="DO545" s="23"/>
      <c r="DP545" s="23"/>
      <c r="DQ545" s="23"/>
      <c r="DR545" s="23"/>
      <c r="DS545" s="23"/>
      <c r="DT545" s="23"/>
      <c r="DU545" s="23"/>
      <c r="DV545" s="23"/>
      <c r="DW545" s="23"/>
      <c r="DX545" s="23"/>
      <c r="DY545" s="23"/>
      <c r="DZ545" s="23"/>
      <c r="EA545" s="23"/>
      <c r="EB545" s="23"/>
      <c r="EC545" s="23"/>
      <c r="ED545" s="23"/>
      <c r="EE545" s="23"/>
      <c r="EF545" s="23"/>
      <c r="EG545" s="23"/>
      <c r="EH545" s="23"/>
      <c r="EI545" s="23"/>
      <c r="EJ545" s="23"/>
      <c r="EK545" s="23"/>
      <c r="EL545" s="23"/>
      <c r="EM545" s="23"/>
      <c r="EN545" s="23"/>
      <c r="EO545" s="23"/>
      <c r="EP545" s="23"/>
      <c r="EQ545" s="23"/>
      <c r="ER545" s="23"/>
      <c r="ES545" s="23"/>
      <c r="ET545" s="23"/>
      <c r="EU545" s="23"/>
      <c r="EV545" s="23"/>
      <c r="EW545" s="23"/>
      <c r="EX545" s="23"/>
      <c r="EY545" s="23"/>
      <c r="EZ545" s="23"/>
      <c r="FA545" s="23"/>
      <c r="FB545" s="23"/>
    </row>
    <row r="546">
      <c r="A546" s="97"/>
      <c r="B546" s="97"/>
      <c r="C546" s="97"/>
      <c r="D546" s="12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  <c r="DK546" s="23"/>
      <c r="DL546" s="23"/>
      <c r="DM546" s="23"/>
      <c r="DN546" s="23"/>
      <c r="DO546" s="23"/>
      <c r="DP546" s="23"/>
      <c r="DQ546" s="23"/>
      <c r="DR546" s="23"/>
      <c r="DS546" s="23"/>
      <c r="DT546" s="23"/>
      <c r="DU546" s="23"/>
      <c r="DV546" s="23"/>
      <c r="DW546" s="23"/>
      <c r="DX546" s="23"/>
      <c r="DY546" s="23"/>
      <c r="DZ546" s="23"/>
      <c r="EA546" s="23"/>
      <c r="EB546" s="23"/>
      <c r="EC546" s="23"/>
      <c r="ED546" s="23"/>
      <c r="EE546" s="23"/>
      <c r="EF546" s="23"/>
      <c r="EG546" s="23"/>
      <c r="EH546" s="23"/>
      <c r="EI546" s="23"/>
      <c r="EJ546" s="23"/>
      <c r="EK546" s="23"/>
      <c r="EL546" s="23"/>
      <c r="EM546" s="23"/>
      <c r="EN546" s="23"/>
      <c r="EO546" s="23"/>
      <c r="EP546" s="23"/>
      <c r="EQ546" s="23"/>
      <c r="ER546" s="23"/>
      <c r="ES546" s="23"/>
      <c r="ET546" s="23"/>
      <c r="EU546" s="23"/>
      <c r="EV546" s="23"/>
      <c r="EW546" s="23"/>
      <c r="EX546" s="23"/>
      <c r="EY546" s="23"/>
      <c r="EZ546" s="23"/>
      <c r="FA546" s="23"/>
      <c r="FB546" s="23"/>
    </row>
    <row r="547">
      <c r="A547" s="97"/>
      <c r="B547" s="97"/>
      <c r="C547" s="97"/>
      <c r="D547" s="12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  <c r="DK547" s="23"/>
      <c r="DL547" s="23"/>
      <c r="DM547" s="23"/>
      <c r="DN547" s="23"/>
      <c r="DO547" s="23"/>
      <c r="DP547" s="23"/>
      <c r="DQ547" s="23"/>
      <c r="DR547" s="23"/>
      <c r="DS547" s="23"/>
      <c r="DT547" s="23"/>
      <c r="DU547" s="23"/>
      <c r="DV547" s="23"/>
      <c r="DW547" s="23"/>
      <c r="DX547" s="23"/>
      <c r="DY547" s="23"/>
      <c r="DZ547" s="23"/>
      <c r="EA547" s="23"/>
      <c r="EB547" s="23"/>
      <c r="EC547" s="23"/>
      <c r="ED547" s="23"/>
      <c r="EE547" s="23"/>
      <c r="EF547" s="23"/>
      <c r="EG547" s="23"/>
      <c r="EH547" s="23"/>
      <c r="EI547" s="23"/>
      <c r="EJ547" s="23"/>
      <c r="EK547" s="23"/>
      <c r="EL547" s="23"/>
      <c r="EM547" s="23"/>
      <c r="EN547" s="23"/>
      <c r="EO547" s="23"/>
      <c r="EP547" s="23"/>
      <c r="EQ547" s="23"/>
      <c r="ER547" s="23"/>
      <c r="ES547" s="23"/>
      <c r="ET547" s="23"/>
      <c r="EU547" s="23"/>
      <c r="EV547" s="23"/>
      <c r="EW547" s="23"/>
      <c r="EX547" s="23"/>
      <c r="EY547" s="23"/>
      <c r="EZ547" s="23"/>
      <c r="FA547" s="23"/>
      <c r="FB547" s="23"/>
    </row>
    <row r="548">
      <c r="A548" s="97"/>
      <c r="B548" s="97"/>
      <c r="C548" s="97"/>
      <c r="D548" s="12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  <c r="DK548" s="23"/>
      <c r="DL548" s="23"/>
      <c r="DM548" s="23"/>
      <c r="DN548" s="23"/>
      <c r="DO548" s="23"/>
      <c r="DP548" s="23"/>
      <c r="DQ548" s="23"/>
      <c r="DR548" s="23"/>
      <c r="DS548" s="23"/>
      <c r="DT548" s="23"/>
      <c r="DU548" s="23"/>
      <c r="DV548" s="23"/>
      <c r="DW548" s="23"/>
      <c r="DX548" s="23"/>
      <c r="DY548" s="23"/>
      <c r="DZ548" s="23"/>
      <c r="EA548" s="23"/>
      <c r="EB548" s="23"/>
      <c r="EC548" s="23"/>
      <c r="ED548" s="23"/>
      <c r="EE548" s="23"/>
      <c r="EF548" s="23"/>
      <c r="EG548" s="23"/>
      <c r="EH548" s="23"/>
      <c r="EI548" s="23"/>
      <c r="EJ548" s="23"/>
      <c r="EK548" s="23"/>
      <c r="EL548" s="23"/>
      <c r="EM548" s="23"/>
      <c r="EN548" s="23"/>
      <c r="EO548" s="23"/>
      <c r="EP548" s="23"/>
      <c r="EQ548" s="23"/>
      <c r="ER548" s="23"/>
      <c r="ES548" s="23"/>
      <c r="ET548" s="23"/>
      <c r="EU548" s="23"/>
      <c r="EV548" s="23"/>
      <c r="EW548" s="23"/>
      <c r="EX548" s="23"/>
      <c r="EY548" s="23"/>
      <c r="EZ548" s="23"/>
      <c r="FA548" s="23"/>
      <c r="FB548" s="23"/>
    </row>
    <row r="549">
      <c r="A549" s="97"/>
      <c r="B549" s="97"/>
      <c r="C549" s="97"/>
      <c r="D549" s="12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  <c r="DK549" s="23"/>
      <c r="DL549" s="23"/>
      <c r="DM549" s="23"/>
      <c r="DN549" s="23"/>
      <c r="DO549" s="23"/>
      <c r="DP549" s="23"/>
      <c r="DQ549" s="23"/>
      <c r="DR549" s="23"/>
      <c r="DS549" s="23"/>
      <c r="DT549" s="23"/>
      <c r="DU549" s="23"/>
      <c r="DV549" s="23"/>
      <c r="DW549" s="23"/>
      <c r="DX549" s="23"/>
      <c r="DY549" s="23"/>
      <c r="DZ549" s="23"/>
      <c r="EA549" s="23"/>
      <c r="EB549" s="23"/>
      <c r="EC549" s="23"/>
      <c r="ED549" s="23"/>
      <c r="EE549" s="23"/>
      <c r="EF549" s="23"/>
      <c r="EG549" s="23"/>
      <c r="EH549" s="23"/>
      <c r="EI549" s="23"/>
      <c r="EJ549" s="23"/>
      <c r="EK549" s="23"/>
      <c r="EL549" s="23"/>
      <c r="EM549" s="23"/>
      <c r="EN549" s="23"/>
      <c r="EO549" s="23"/>
      <c r="EP549" s="23"/>
      <c r="EQ549" s="23"/>
      <c r="ER549" s="23"/>
      <c r="ES549" s="23"/>
      <c r="ET549" s="23"/>
      <c r="EU549" s="23"/>
      <c r="EV549" s="23"/>
      <c r="EW549" s="23"/>
      <c r="EX549" s="23"/>
      <c r="EY549" s="23"/>
      <c r="EZ549" s="23"/>
      <c r="FA549" s="23"/>
      <c r="FB549" s="23"/>
    </row>
    <row r="550">
      <c r="A550" s="97"/>
      <c r="B550" s="97"/>
      <c r="C550" s="97"/>
      <c r="D550" s="12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  <c r="DK550" s="23"/>
      <c r="DL550" s="23"/>
      <c r="DM550" s="23"/>
      <c r="DN550" s="23"/>
      <c r="DO550" s="23"/>
      <c r="DP550" s="23"/>
      <c r="DQ550" s="23"/>
      <c r="DR550" s="23"/>
      <c r="DS550" s="23"/>
      <c r="DT550" s="23"/>
      <c r="DU550" s="23"/>
      <c r="DV550" s="23"/>
      <c r="DW550" s="23"/>
      <c r="DX550" s="23"/>
      <c r="DY550" s="23"/>
      <c r="DZ550" s="23"/>
      <c r="EA550" s="23"/>
      <c r="EB550" s="23"/>
      <c r="EC550" s="23"/>
      <c r="ED550" s="23"/>
      <c r="EE550" s="23"/>
      <c r="EF550" s="23"/>
      <c r="EG550" s="23"/>
      <c r="EH550" s="23"/>
      <c r="EI550" s="23"/>
      <c r="EJ550" s="23"/>
      <c r="EK550" s="23"/>
      <c r="EL550" s="23"/>
      <c r="EM550" s="23"/>
      <c r="EN550" s="23"/>
      <c r="EO550" s="23"/>
      <c r="EP550" s="23"/>
      <c r="EQ550" s="23"/>
      <c r="ER550" s="23"/>
      <c r="ES550" s="23"/>
      <c r="ET550" s="23"/>
      <c r="EU550" s="23"/>
      <c r="EV550" s="23"/>
      <c r="EW550" s="23"/>
      <c r="EX550" s="23"/>
      <c r="EY550" s="23"/>
      <c r="EZ550" s="23"/>
      <c r="FA550" s="23"/>
      <c r="FB550" s="23"/>
    </row>
    <row r="551">
      <c r="A551" s="97"/>
      <c r="B551" s="97"/>
      <c r="C551" s="97"/>
      <c r="D551" s="12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  <c r="DK551" s="23"/>
      <c r="DL551" s="23"/>
      <c r="DM551" s="23"/>
      <c r="DN551" s="23"/>
      <c r="DO551" s="23"/>
      <c r="DP551" s="23"/>
      <c r="DQ551" s="23"/>
      <c r="DR551" s="23"/>
      <c r="DS551" s="23"/>
      <c r="DT551" s="23"/>
      <c r="DU551" s="23"/>
      <c r="DV551" s="23"/>
      <c r="DW551" s="23"/>
      <c r="DX551" s="23"/>
      <c r="DY551" s="23"/>
      <c r="DZ551" s="23"/>
      <c r="EA551" s="23"/>
      <c r="EB551" s="23"/>
      <c r="EC551" s="23"/>
      <c r="ED551" s="23"/>
      <c r="EE551" s="23"/>
      <c r="EF551" s="23"/>
      <c r="EG551" s="23"/>
      <c r="EH551" s="23"/>
      <c r="EI551" s="23"/>
      <c r="EJ551" s="23"/>
      <c r="EK551" s="23"/>
      <c r="EL551" s="23"/>
      <c r="EM551" s="23"/>
      <c r="EN551" s="23"/>
      <c r="EO551" s="23"/>
      <c r="EP551" s="23"/>
      <c r="EQ551" s="23"/>
      <c r="ER551" s="23"/>
      <c r="ES551" s="23"/>
      <c r="ET551" s="23"/>
      <c r="EU551" s="23"/>
      <c r="EV551" s="23"/>
      <c r="EW551" s="23"/>
      <c r="EX551" s="23"/>
      <c r="EY551" s="23"/>
      <c r="EZ551" s="23"/>
      <c r="FA551" s="23"/>
      <c r="FB551" s="23"/>
    </row>
    <row r="552">
      <c r="A552" s="97"/>
      <c r="B552" s="97"/>
      <c r="C552" s="97"/>
      <c r="D552" s="12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  <c r="DK552" s="23"/>
      <c r="DL552" s="23"/>
      <c r="DM552" s="23"/>
      <c r="DN552" s="23"/>
      <c r="DO552" s="23"/>
      <c r="DP552" s="23"/>
      <c r="DQ552" s="23"/>
      <c r="DR552" s="23"/>
      <c r="DS552" s="23"/>
      <c r="DT552" s="23"/>
      <c r="DU552" s="23"/>
      <c r="DV552" s="23"/>
      <c r="DW552" s="23"/>
      <c r="DX552" s="23"/>
      <c r="DY552" s="23"/>
      <c r="DZ552" s="23"/>
      <c r="EA552" s="23"/>
      <c r="EB552" s="23"/>
      <c r="EC552" s="23"/>
      <c r="ED552" s="23"/>
      <c r="EE552" s="23"/>
      <c r="EF552" s="23"/>
      <c r="EG552" s="23"/>
      <c r="EH552" s="23"/>
      <c r="EI552" s="23"/>
      <c r="EJ552" s="23"/>
      <c r="EK552" s="23"/>
      <c r="EL552" s="23"/>
      <c r="EM552" s="23"/>
      <c r="EN552" s="23"/>
      <c r="EO552" s="23"/>
      <c r="EP552" s="23"/>
      <c r="EQ552" s="23"/>
      <c r="ER552" s="23"/>
      <c r="ES552" s="23"/>
      <c r="ET552" s="23"/>
      <c r="EU552" s="23"/>
      <c r="EV552" s="23"/>
      <c r="EW552" s="23"/>
      <c r="EX552" s="23"/>
      <c r="EY552" s="23"/>
      <c r="EZ552" s="23"/>
      <c r="FA552" s="23"/>
      <c r="FB552" s="23"/>
    </row>
    <row r="553">
      <c r="A553" s="97"/>
      <c r="B553" s="97"/>
      <c r="C553" s="97"/>
      <c r="D553" s="12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  <c r="DK553" s="23"/>
      <c r="DL553" s="23"/>
      <c r="DM553" s="23"/>
      <c r="DN553" s="23"/>
      <c r="DO553" s="23"/>
      <c r="DP553" s="23"/>
      <c r="DQ553" s="23"/>
      <c r="DR553" s="23"/>
      <c r="DS553" s="23"/>
      <c r="DT553" s="23"/>
      <c r="DU553" s="23"/>
      <c r="DV553" s="23"/>
      <c r="DW553" s="23"/>
      <c r="DX553" s="23"/>
      <c r="DY553" s="23"/>
      <c r="DZ553" s="23"/>
      <c r="EA553" s="23"/>
      <c r="EB553" s="23"/>
      <c r="EC553" s="23"/>
      <c r="ED553" s="23"/>
      <c r="EE553" s="23"/>
      <c r="EF553" s="23"/>
      <c r="EG553" s="23"/>
      <c r="EH553" s="23"/>
      <c r="EI553" s="23"/>
      <c r="EJ553" s="23"/>
      <c r="EK553" s="23"/>
      <c r="EL553" s="23"/>
      <c r="EM553" s="23"/>
      <c r="EN553" s="23"/>
      <c r="EO553" s="23"/>
      <c r="EP553" s="23"/>
      <c r="EQ553" s="23"/>
      <c r="ER553" s="23"/>
      <c r="ES553" s="23"/>
      <c r="ET553" s="23"/>
      <c r="EU553" s="23"/>
      <c r="EV553" s="23"/>
      <c r="EW553" s="23"/>
      <c r="EX553" s="23"/>
      <c r="EY553" s="23"/>
      <c r="EZ553" s="23"/>
      <c r="FA553" s="23"/>
      <c r="FB553" s="23"/>
    </row>
    <row r="554">
      <c r="A554" s="97"/>
      <c r="B554" s="97"/>
      <c r="C554" s="97"/>
      <c r="D554" s="12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  <c r="DK554" s="23"/>
      <c r="DL554" s="23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  <c r="EC554" s="23"/>
      <c r="ED554" s="23"/>
      <c r="EE554" s="23"/>
      <c r="EF554" s="23"/>
      <c r="EG554" s="23"/>
      <c r="EH554" s="23"/>
      <c r="EI554" s="23"/>
      <c r="EJ554" s="23"/>
      <c r="EK554" s="23"/>
      <c r="EL554" s="23"/>
      <c r="EM554" s="23"/>
      <c r="EN554" s="23"/>
      <c r="EO554" s="23"/>
      <c r="EP554" s="23"/>
      <c r="EQ554" s="23"/>
      <c r="ER554" s="23"/>
      <c r="ES554" s="23"/>
      <c r="ET554" s="23"/>
      <c r="EU554" s="23"/>
      <c r="EV554" s="23"/>
      <c r="EW554" s="23"/>
      <c r="EX554" s="23"/>
      <c r="EY554" s="23"/>
      <c r="EZ554" s="23"/>
      <c r="FA554" s="23"/>
      <c r="FB554" s="23"/>
    </row>
    <row r="555">
      <c r="A555" s="97"/>
      <c r="B555" s="97"/>
      <c r="C555" s="97"/>
      <c r="D555" s="12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  <c r="DK555" s="23"/>
      <c r="DL555" s="23"/>
      <c r="DM555" s="23"/>
      <c r="DN555" s="23"/>
      <c r="DO555" s="23"/>
      <c r="DP555" s="23"/>
      <c r="DQ555" s="23"/>
      <c r="DR555" s="23"/>
      <c r="DS555" s="23"/>
      <c r="DT555" s="23"/>
      <c r="DU555" s="23"/>
      <c r="DV555" s="23"/>
      <c r="DW555" s="23"/>
      <c r="DX555" s="23"/>
      <c r="DY555" s="23"/>
      <c r="DZ555" s="23"/>
      <c r="EA555" s="23"/>
      <c r="EB555" s="23"/>
      <c r="EC555" s="23"/>
      <c r="ED555" s="23"/>
      <c r="EE555" s="23"/>
      <c r="EF555" s="23"/>
      <c r="EG555" s="23"/>
      <c r="EH555" s="23"/>
      <c r="EI555" s="23"/>
      <c r="EJ555" s="23"/>
      <c r="EK555" s="23"/>
      <c r="EL555" s="23"/>
      <c r="EM555" s="23"/>
      <c r="EN555" s="23"/>
      <c r="EO555" s="23"/>
      <c r="EP555" s="23"/>
      <c r="EQ555" s="23"/>
      <c r="ER555" s="23"/>
      <c r="ES555" s="23"/>
      <c r="ET555" s="23"/>
      <c r="EU555" s="23"/>
      <c r="EV555" s="23"/>
      <c r="EW555" s="23"/>
      <c r="EX555" s="23"/>
      <c r="EY555" s="23"/>
      <c r="EZ555" s="23"/>
      <c r="FA555" s="23"/>
      <c r="FB555" s="23"/>
    </row>
    <row r="556">
      <c r="A556" s="97"/>
      <c r="B556" s="97"/>
      <c r="C556" s="97"/>
      <c r="D556" s="12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  <c r="DK556" s="23"/>
      <c r="DL556" s="23"/>
      <c r="DM556" s="23"/>
      <c r="DN556" s="23"/>
      <c r="DO556" s="23"/>
      <c r="DP556" s="23"/>
      <c r="DQ556" s="23"/>
      <c r="DR556" s="23"/>
      <c r="DS556" s="23"/>
      <c r="DT556" s="23"/>
      <c r="DU556" s="23"/>
      <c r="DV556" s="23"/>
      <c r="DW556" s="23"/>
      <c r="DX556" s="23"/>
      <c r="DY556" s="23"/>
      <c r="DZ556" s="23"/>
      <c r="EA556" s="23"/>
      <c r="EB556" s="23"/>
      <c r="EC556" s="23"/>
      <c r="ED556" s="23"/>
      <c r="EE556" s="23"/>
      <c r="EF556" s="23"/>
      <c r="EG556" s="23"/>
      <c r="EH556" s="23"/>
      <c r="EI556" s="23"/>
      <c r="EJ556" s="23"/>
      <c r="EK556" s="23"/>
      <c r="EL556" s="23"/>
      <c r="EM556" s="23"/>
      <c r="EN556" s="23"/>
      <c r="EO556" s="23"/>
      <c r="EP556" s="23"/>
      <c r="EQ556" s="23"/>
      <c r="ER556" s="23"/>
      <c r="ES556" s="23"/>
      <c r="ET556" s="23"/>
      <c r="EU556" s="23"/>
      <c r="EV556" s="23"/>
      <c r="EW556" s="23"/>
      <c r="EX556" s="23"/>
      <c r="EY556" s="23"/>
      <c r="EZ556" s="23"/>
      <c r="FA556" s="23"/>
      <c r="FB556" s="23"/>
    </row>
    <row r="557">
      <c r="A557" s="97"/>
      <c r="B557" s="97"/>
      <c r="C557" s="97"/>
      <c r="D557" s="12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  <c r="DK557" s="23"/>
      <c r="DL557" s="23"/>
      <c r="DM557" s="23"/>
      <c r="DN557" s="23"/>
      <c r="DO557" s="23"/>
      <c r="DP557" s="23"/>
      <c r="DQ557" s="23"/>
      <c r="DR557" s="23"/>
      <c r="DS557" s="23"/>
      <c r="DT557" s="23"/>
      <c r="DU557" s="23"/>
      <c r="DV557" s="23"/>
      <c r="DW557" s="23"/>
      <c r="DX557" s="23"/>
      <c r="DY557" s="23"/>
      <c r="DZ557" s="23"/>
      <c r="EA557" s="23"/>
      <c r="EB557" s="23"/>
      <c r="EC557" s="23"/>
      <c r="ED557" s="23"/>
      <c r="EE557" s="23"/>
      <c r="EF557" s="23"/>
      <c r="EG557" s="23"/>
      <c r="EH557" s="23"/>
      <c r="EI557" s="23"/>
      <c r="EJ557" s="23"/>
      <c r="EK557" s="23"/>
      <c r="EL557" s="23"/>
      <c r="EM557" s="23"/>
      <c r="EN557" s="23"/>
      <c r="EO557" s="23"/>
      <c r="EP557" s="23"/>
      <c r="EQ557" s="23"/>
      <c r="ER557" s="23"/>
      <c r="ES557" s="23"/>
      <c r="ET557" s="23"/>
      <c r="EU557" s="23"/>
      <c r="EV557" s="23"/>
      <c r="EW557" s="23"/>
      <c r="EX557" s="23"/>
      <c r="EY557" s="23"/>
      <c r="EZ557" s="23"/>
      <c r="FA557" s="23"/>
      <c r="FB557" s="23"/>
    </row>
    <row r="558">
      <c r="A558" s="97"/>
      <c r="B558" s="97"/>
      <c r="C558" s="97"/>
      <c r="D558" s="12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  <c r="DK558" s="23"/>
      <c r="DL558" s="23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  <c r="EC558" s="23"/>
      <c r="ED558" s="23"/>
      <c r="EE558" s="23"/>
      <c r="EF558" s="23"/>
      <c r="EG558" s="23"/>
      <c r="EH558" s="23"/>
      <c r="EI558" s="23"/>
      <c r="EJ558" s="23"/>
      <c r="EK558" s="23"/>
      <c r="EL558" s="23"/>
      <c r="EM558" s="23"/>
      <c r="EN558" s="23"/>
      <c r="EO558" s="23"/>
      <c r="EP558" s="23"/>
      <c r="EQ558" s="23"/>
      <c r="ER558" s="23"/>
      <c r="ES558" s="23"/>
      <c r="ET558" s="23"/>
      <c r="EU558" s="23"/>
      <c r="EV558" s="23"/>
      <c r="EW558" s="23"/>
      <c r="EX558" s="23"/>
      <c r="EY558" s="23"/>
      <c r="EZ558" s="23"/>
      <c r="FA558" s="23"/>
      <c r="FB558" s="23"/>
    </row>
    <row r="559">
      <c r="A559" s="97"/>
      <c r="B559" s="97"/>
      <c r="C559" s="97"/>
      <c r="D559" s="12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  <c r="DK559" s="23"/>
      <c r="DL559" s="23"/>
      <c r="DM559" s="23"/>
      <c r="DN559" s="23"/>
      <c r="DO559" s="23"/>
      <c r="DP559" s="23"/>
      <c r="DQ559" s="23"/>
      <c r="DR559" s="23"/>
      <c r="DS559" s="23"/>
      <c r="DT559" s="23"/>
      <c r="DU559" s="23"/>
      <c r="DV559" s="23"/>
      <c r="DW559" s="23"/>
      <c r="DX559" s="23"/>
      <c r="DY559" s="23"/>
      <c r="DZ559" s="23"/>
      <c r="EA559" s="23"/>
      <c r="EB559" s="23"/>
      <c r="EC559" s="23"/>
      <c r="ED559" s="23"/>
      <c r="EE559" s="23"/>
      <c r="EF559" s="23"/>
      <c r="EG559" s="23"/>
      <c r="EH559" s="23"/>
      <c r="EI559" s="23"/>
      <c r="EJ559" s="23"/>
      <c r="EK559" s="23"/>
      <c r="EL559" s="23"/>
      <c r="EM559" s="23"/>
      <c r="EN559" s="23"/>
      <c r="EO559" s="23"/>
      <c r="EP559" s="23"/>
      <c r="EQ559" s="23"/>
      <c r="ER559" s="23"/>
      <c r="ES559" s="23"/>
      <c r="ET559" s="23"/>
      <c r="EU559" s="23"/>
      <c r="EV559" s="23"/>
      <c r="EW559" s="23"/>
      <c r="EX559" s="23"/>
      <c r="EY559" s="23"/>
      <c r="EZ559" s="23"/>
      <c r="FA559" s="23"/>
      <c r="FB559" s="23"/>
    </row>
    <row r="560">
      <c r="A560" s="97"/>
      <c r="B560" s="97"/>
      <c r="C560" s="97"/>
      <c r="D560" s="12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  <c r="DK560" s="23"/>
      <c r="DL560" s="23"/>
      <c r="DM560" s="23"/>
      <c r="DN560" s="23"/>
      <c r="DO560" s="23"/>
      <c r="DP560" s="23"/>
      <c r="DQ560" s="23"/>
      <c r="DR560" s="23"/>
      <c r="DS560" s="23"/>
      <c r="DT560" s="23"/>
      <c r="DU560" s="23"/>
      <c r="DV560" s="23"/>
      <c r="DW560" s="23"/>
      <c r="DX560" s="23"/>
      <c r="DY560" s="23"/>
      <c r="DZ560" s="23"/>
      <c r="EA560" s="23"/>
      <c r="EB560" s="23"/>
      <c r="EC560" s="23"/>
      <c r="ED560" s="23"/>
      <c r="EE560" s="23"/>
      <c r="EF560" s="23"/>
      <c r="EG560" s="23"/>
      <c r="EH560" s="23"/>
      <c r="EI560" s="23"/>
      <c r="EJ560" s="23"/>
      <c r="EK560" s="23"/>
      <c r="EL560" s="23"/>
      <c r="EM560" s="23"/>
      <c r="EN560" s="23"/>
      <c r="EO560" s="23"/>
      <c r="EP560" s="23"/>
      <c r="EQ560" s="23"/>
      <c r="ER560" s="23"/>
      <c r="ES560" s="23"/>
      <c r="ET560" s="23"/>
      <c r="EU560" s="23"/>
      <c r="EV560" s="23"/>
      <c r="EW560" s="23"/>
      <c r="EX560" s="23"/>
      <c r="EY560" s="23"/>
      <c r="EZ560" s="23"/>
      <c r="FA560" s="23"/>
      <c r="FB560" s="23"/>
    </row>
    <row r="561">
      <c r="A561" s="97"/>
      <c r="B561" s="97"/>
      <c r="C561" s="97"/>
      <c r="D561" s="12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  <c r="DK561" s="23"/>
      <c r="DL561" s="23"/>
      <c r="DM561" s="23"/>
      <c r="DN561" s="23"/>
      <c r="DO561" s="23"/>
      <c r="DP561" s="23"/>
      <c r="DQ561" s="23"/>
      <c r="DR561" s="23"/>
      <c r="DS561" s="23"/>
      <c r="DT561" s="23"/>
      <c r="DU561" s="23"/>
      <c r="DV561" s="23"/>
      <c r="DW561" s="23"/>
      <c r="DX561" s="23"/>
      <c r="DY561" s="23"/>
      <c r="DZ561" s="23"/>
      <c r="EA561" s="23"/>
      <c r="EB561" s="23"/>
      <c r="EC561" s="23"/>
      <c r="ED561" s="23"/>
      <c r="EE561" s="23"/>
      <c r="EF561" s="23"/>
      <c r="EG561" s="23"/>
      <c r="EH561" s="23"/>
      <c r="EI561" s="23"/>
      <c r="EJ561" s="23"/>
      <c r="EK561" s="23"/>
      <c r="EL561" s="23"/>
      <c r="EM561" s="23"/>
      <c r="EN561" s="23"/>
      <c r="EO561" s="23"/>
      <c r="EP561" s="23"/>
      <c r="EQ561" s="23"/>
      <c r="ER561" s="23"/>
      <c r="ES561" s="23"/>
      <c r="ET561" s="23"/>
      <c r="EU561" s="23"/>
      <c r="EV561" s="23"/>
      <c r="EW561" s="23"/>
      <c r="EX561" s="23"/>
      <c r="EY561" s="23"/>
      <c r="EZ561" s="23"/>
      <c r="FA561" s="23"/>
      <c r="FB561" s="23"/>
    </row>
    <row r="562">
      <c r="A562" s="97"/>
      <c r="B562" s="97"/>
      <c r="C562" s="97"/>
      <c r="D562" s="12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  <c r="DK562" s="23"/>
      <c r="DL562" s="23"/>
      <c r="DM562" s="23"/>
      <c r="DN562" s="23"/>
      <c r="DO562" s="23"/>
      <c r="DP562" s="23"/>
      <c r="DQ562" s="23"/>
      <c r="DR562" s="23"/>
      <c r="DS562" s="23"/>
      <c r="DT562" s="23"/>
      <c r="DU562" s="23"/>
      <c r="DV562" s="23"/>
      <c r="DW562" s="23"/>
      <c r="DX562" s="23"/>
      <c r="DY562" s="23"/>
      <c r="DZ562" s="23"/>
      <c r="EA562" s="23"/>
      <c r="EB562" s="23"/>
      <c r="EC562" s="23"/>
      <c r="ED562" s="23"/>
      <c r="EE562" s="23"/>
      <c r="EF562" s="23"/>
      <c r="EG562" s="23"/>
      <c r="EH562" s="23"/>
      <c r="EI562" s="23"/>
      <c r="EJ562" s="23"/>
      <c r="EK562" s="23"/>
      <c r="EL562" s="23"/>
      <c r="EM562" s="23"/>
      <c r="EN562" s="23"/>
      <c r="EO562" s="23"/>
      <c r="EP562" s="23"/>
      <c r="EQ562" s="23"/>
      <c r="ER562" s="23"/>
      <c r="ES562" s="23"/>
      <c r="ET562" s="23"/>
      <c r="EU562" s="23"/>
      <c r="EV562" s="23"/>
      <c r="EW562" s="23"/>
      <c r="EX562" s="23"/>
      <c r="EY562" s="23"/>
      <c r="EZ562" s="23"/>
      <c r="FA562" s="23"/>
      <c r="FB562" s="23"/>
    </row>
    <row r="563">
      <c r="A563" s="97"/>
      <c r="B563" s="97"/>
      <c r="C563" s="97"/>
      <c r="D563" s="12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  <c r="DK563" s="23"/>
      <c r="DL563" s="23"/>
      <c r="DM563" s="23"/>
      <c r="DN563" s="23"/>
      <c r="DO563" s="23"/>
      <c r="DP563" s="23"/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  <c r="EC563" s="23"/>
      <c r="ED563" s="23"/>
      <c r="EE563" s="23"/>
      <c r="EF563" s="23"/>
      <c r="EG563" s="23"/>
      <c r="EH563" s="23"/>
      <c r="EI563" s="23"/>
      <c r="EJ563" s="23"/>
      <c r="EK563" s="23"/>
      <c r="EL563" s="23"/>
      <c r="EM563" s="23"/>
      <c r="EN563" s="23"/>
      <c r="EO563" s="23"/>
      <c r="EP563" s="23"/>
      <c r="EQ563" s="23"/>
      <c r="ER563" s="23"/>
      <c r="ES563" s="23"/>
      <c r="ET563" s="23"/>
      <c r="EU563" s="23"/>
      <c r="EV563" s="23"/>
      <c r="EW563" s="23"/>
      <c r="EX563" s="23"/>
      <c r="EY563" s="23"/>
      <c r="EZ563" s="23"/>
      <c r="FA563" s="23"/>
      <c r="FB563" s="23"/>
    </row>
    <row r="564">
      <c r="A564" s="97"/>
      <c r="B564" s="97"/>
      <c r="C564" s="97"/>
      <c r="D564" s="12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  <c r="DK564" s="23"/>
      <c r="DL564" s="23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  <c r="EC564" s="23"/>
      <c r="ED564" s="23"/>
      <c r="EE564" s="23"/>
      <c r="EF564" s="23"/>
      <c r="EG564" s="23"/>
      <c r="EH564" s="23"/>
      <c r="EI564" s="23"/>
      <c r="EJ564" s="23"/>
      <c r="EK564" s="23"/>
      <c r="EL564" s="23"/>
      <c r="EM564" s="23"/>
      <c r="EN564" s="23"/>
      <c r="EO564" s="23"/>
      <c r="EP564" s="23"/>
      <c r="EQ564" s="23"/>
      <c r="ER564" s="23"/>
      <c r="ES564" s="23"/>
      <c r="ET564" s="23"/>
      <c r="EU564" s="23"/>
      <c r="EV564" s="23"/>
      <c r="EW564" s="23"/>
      <c r="EX564" s="23"/>
      <c r="EY564" s="23"/>
      <c r="EZ564" s="23"/>
      <c r="FA564" s="23"/>
      <c r="FB564" s="23"/>
    </row>
    <row r="565">
      <c r="A565" s="97"/>
      <c r="B565" s="97"/>
      <c r="C565" s="97"/>
      <c r="D565" s="12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  <c r="DK565" s="23"/>
      <c r="DL565" s="23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  <c r="EC565" s="23"/>
      <c r="ED565" s="23"/>
      <c r="EE565" s="23"/>
      <c r="EF565" s="23"/>
      <c r="EG565" s="23"/>
      <c r="EH565" s="23"/>
      <c r="EI565" s="23"/>
      <c r="EJ565" s="23"/>
      <c r="EK565" s="23"/>
      <c r="EL565" s="23"/>
      <c r="EM565" s="23"/>
      <c r="EN565" s="23"/>
      <c r="EO565" s="23"/>
      <c r="EP565" s="23"/>
      <c r="EQ565" s="23"/>
      <c r="ER565" s="23"/>
      <c r="ES565" s="23"/>
      <c r="ET565" s="23"/>
      <c r="EU565" s="23"/>
      <c r="EV565" s="23"/>
      <c r="EW565" s="23"/>
      <c r="EX565" s="23"/>
      <c r="EY565" s="23"/>
      <c r="EZ565" s="23"/>
      <c r="FA565" s="23"/>
      <c r="FB565" s="23"/>
    </row>
    <row r="566">
      <c r="A566" s="97"/>
      <c r="B566" s="97"/>
      <c r="C566" s="97"/>
      <c r="D566" s="12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  <c r="DK566" s="23"/>
      <c r="DL566" s="23"/>
      <c r="DM566" s="23"/>
      <c r="DN566" s="23"/>
      <c r="DO566" s="23"/>
      <c r="DP566" s="23"/>
      <c r="DQ566" s="23"/>
      <c r="DR566" s="23"/>
      <c r="DS566" s="23"/>
      <c r="DT566" s="23"/>
      <c r="DU566" s="23"/>
      <c r="DV566" s="23"/>
      <c r="DW566" s="23"/>
      <c r="DX566" s="23"/>
      <c r="DY566" s="23"/>
      <c r="DZ566" s="23"/>
      <c r="EA566" s="23"/>
      <c r="EB566" s="23"/>
      <c r="EC566" s="23"/>
      <c r="ED566" s="23"/>
      <c r="EE566" s="23"/>
      <c r="EF566" s="23"/>
      <c r="EG566" s="23"/>
      <c r="EH566" s="23"/>
      <c r="EI566" s="23"/>
      <c r="EJ566" s="23"/>
      <c r="EK566" s="23"/>
      <c r="EL566" s="23"/>
      <c r="EM566" s="23"/>
      <c r="EN566" s="23"/>
      <c r="EO566" s="23"/>
      <c r="EP566" s="23"/>
      <c r="EQ566" s="23"/>
      <c r="ER566" s="23"/>
      <c r="ES566" s="23"/>
      <c r="ET566" s="23"/>
      <c r="EU566" s="23"/>
      <c r="EV566" s="23"/>
      <c r="EW566" s="23"/>
      <c r="EX566" s="23"/>
      <c r="EY566" s="23"/>
      <c r="EZ566" s="23"/>
      <c r="FA566" s="23"/>
      <c r="FB566" s="23"/>
    </row>
    <row r="567">
      <c r="A567" s="97"/>
      <c r="B567" s="97"/>
      <c r="C567" s="97"/>
      <c r="D567" s="12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  <c r="DK567" s="23"/>
      <c r="DL567" s="23"/>
      <c r="DM567" s="23"/>
      <c r="DN567" s="23"/>
      <c r="DO567" s="23"/>
      <c r="DP567" s="23"/>
      <c r="DQ567" s="23"/>
      <c r="DR567" s="23"/>
      <c r="DS567" s="23"/>
      <c r="DT567" s="23"/>
      <c r="DU567" s="23"/>
      <c r="DV567" s="23"/>
      <c r="DW567" s="23"/>
      <c r="DX567" s="23"/>
      <c r="DY567" s="23"/>
      <c r="DZ567" s="23"/>
      <c r="EA567" s="23"/>
      <c r="EB567" s="23"/>
      <c r="EC567" s="23"/>
      <c r="ED567" s="23"/>
      <c r="EE567" s="23"/>
      <c r="EF567" s="23"/>
      <c r="EG567" s="23"/>
      <c r="EH567" s="23"/>
      <c r="EI567" s="23"/>
      <c r="EJ567" s="23"/>
      <c r="EK567" s="23"/>
      <c r="EL567" s="23"/>
      <c r="EM567" s="23"/>
      <c r="EN567" s="23"/>
      <c r="EO567" s="23"/>
      <c r="EP567" s="23"/>
      <c r="EQ567" s="23"/>
      <c r="ER567" s="23"/>
      <c r="ES567" s="23"/>
      <c r="ET567" s="23"/>
      <c r="EU567" s="23"/>
      <c r="EV567" s="23"/>
      <c r="EW567" s="23"/>
      <c r="EX567" s="23"/>
      <c r="EY567" s="23"/>
      <c r="EZ567" s="23"/>
      <c r="FA567" s="23"/>
      <c r="FB567" s="23"/>
    </row>
    <row r="568">
      <c r="A568" s="97"/>
      <c r="B568" s="97"/>
      <c r="C568" s="97"/>
      <c r="D568" s="12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  <c r="DK568" s="23"/>
      <c r="DL568" s="23"/>
      <c r="DM568" s="23"/>
      <c r="DN568" s="23"/>
      <c r="DO568" s="23"/>
      <c r="DP568" s="23"/>
      <c r="DQ568" s="23"/>
      <c r="DR568" s="23"/>
      <c r="DS568" s="23"/>
      <c r="DT568" s="23"/>
      <c r="DU568" s="23"/>
      <c r="DV568" s="23"/>
      <c r="DW568" s="23"/>
      <c r="DX568" s="23"/>
      <c r="DY568" s="23"/>
      <c r="DZ568" s="23"/>
      <c r="EA568" s="23"/>
      <c r="EB568" s="23"/>
      <c r="EC568" s="23"/>
      <c r="ED568" s="23"/>
      <c r="EE568" s="23"/>
      <c r="EF568" s="23"/>
      <c r="EG568" s="23"/>
      <c r="EH568" s="23"/>
      <c r="EI568" s="23"/>
      <c r="EJ568" s="23"/>
      <c r="EK568" s="23"/>
      <c r="EL568" s="23"/>
      <c r="EM568" s="23"/>
      <c r="EN568" s="23"/>
      <c r="EO568" s="23"/>
      <c r="EP568" s="23"/>
      <c r="EQ568" s="23"/>
      <c r="ER568" s="23"/>
      <c r="ES568" s="23"/>
      <c r="ET568" s="23"/>
      <c r="EU568" s="23"/>
      <c r="EV568" s="23"/>
      <c r="EW568" s="23"/>
      <c r="EX568" s="23"/>
      <c r="EY568" s="23"/>
      <c r="EZ568" s="23"/>
      <c r="FA568" s="23"/>
      <c r="FB568" s="23"/>
    </row>
    <row r="569">
      <c r="A569" s="97"/>
      <c r="B569" s="97"/>
      <c r="C569" s="97"/>
      <c r="D569" s="12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  <c r="DK569" s="23"/>
      <c r="DL569" s="23"/>
      <c r="DM569" s="23"/>
      <c r="DN569" s="23"/>
      <c r="DO569" s="23"/>
      <c r="DP569" s="23"/>
      <c r="DQ569" s="23"/>
      <c r="DR569" s="23"/>
      <c r="DS569" s="23"/>
      <c r="DT569" s="23"/>
      <c r="DU569" s="23"/>
      <c r="DV569" s="23"/>
      <c r="DW569" s="23"/>
      <c r="DX569" s="23"/>
      <c r="DY569" s="23"/>
      <c r="DZ569" s="23"/>
      <c r="EA569" s="23"/>
      <c r="EB569" s="23"/>
      <c r="EC569" s="23"/>
      <c r="ED569" s="23"/>
      <c r="EE569" s="23"/>
      <c r="EF569" s="23"/>
      <c r="EG569" s="23"/>
      <c r="EH569" s="23"/>
      <c r="EI569" s="23"/>
      <c r="EJ569" s="23"/>
      <c r="EK569" s="23"/>
      <c r="EL569" s="23"/>
      <c r="EM569" s="23"/>
      <c r="EN569" s="23"/>
      <c r="EO569" s="23"/>
      <c r="EP569" s="23"/>
      <c r="EQ569" s="23"/>
      <c r="ER569" s="23"/>
      <c r="ES569" s="23"/>
      <c r="ET569" s="23"/>
      <c r="EU569" s="23"/>
      <c r="EV569" s="23"/>
      <c r="EW569" s="23"/>
      <c r="EX569" s="23"/>
      <c r="EY569" s="23"/>
      <c r="EZ569" s="23"/>
      <c r="FA569" s="23"/>
      <c r="FB569" s="23"/>
    </row>
    <row r="570">
      <c r="A570" s="97"/>
      <c r="B570" s="97"/>
      <c r="C570" s="97"/>
      <c r="D570" s="12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  <c r="DK570" s="23"/>
      <c r="DL570" s="23"/>
      <c r="DM570" s="23"/>
      <c r="DN570" s="23"/>
      <c r="DO570" s="23"/>
      <c r="DP570" s="23"/>
      <c r="DQ570" s="23"/>
      <c r="DR570" s="23"/>
      <c r="DS570" s="23"/>
      <c r="DT570" s="23"/>
      <c r="DU570" s="23"/>
      <c r="DV570" s="23"/>
      <c r="DW570" s="23"/>
      <c r="DX570" s="23"/>
      <c r="DY570" s="23"/>
      <c r="DZ570" s="23"/>
      <c r="EA570" s="23"/>
      <c r="EB570" s="23"/>
      <c r="EC570" s="23"/>
      <c r="ED570" s="23"/>
      <c r="EE570" s="23"/>
      <c r="EF570" s="23"/>
      <c r="EG570" s="23"/>
      <c r="EH570" s="23"/>
      <c r="EI570" s="23"/>
      <c r="EJ570" s="23"/>
      <c r="EK570" s="23"/>
      <c r="EL570" s="23"/>
      <c r="EM570" s="23"/>
      <c r="EN570" s="23"/>
      <c r="EO570" s="23"/>
      <c r="EP570" s="23"/>
      <c r="EQ570" s="23"/>
      <c r="ER570" s="23"/>
      <c r="ES570" s="23"/>
      <c r="ET570" s="23"/>
      <c r="EU570" s="23"/>
      <c r="EV570" s="23"/>
      <c r="EW570" s="23"/>
      <c r="EX570" s="23"/>
      <c r="EY570" s="23"/>
      <c r="EZ570" s="23"/>
      <c r="FA570" s="23"/>
      <c r="FB570" s="23"/>
    </row>
    <row r="571">
      <c r="A571" s="97"/>
      <c r="B571" s="97"/>
      <c r="C571" s="97"/>
      <c r="D571" s="12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  <c r="DK571" s="23"/>
      <c r="DL571" s="23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  <c r="EC571" s="23"/>
      <c r="ED571" s="23"/>
      <c r="EE571" s="23"/>
      <c r="EF571" s="23"/>
      <c r="EG571" s="23"/>
      <c r="EH571" s="23"/>
      <c r="EI571" s="23"/>
      <c r="EJ571" s="23"/>
      <c r="EK571" s="23"/>
      <c r="EL571" s="23"/>
      <c r="EM571" s="23"/>
      <c r="EN571" s="23"/>
      <c r="EO571" s="23"/>
      <c r="EP571" s="23"/>
      <c r="EQ571" s="23"/>
      <c r="ER571" s="23"/>
      <c r="ES571" s="23"/>
      <c r="ET571" s="23"/>
      <c r="EU571" s="23"/>
      <c r="EV571" s="23"/>
      <c r="EW571" s="23"/>
      <c r="EX571" s="23"/>
      <c r="EY571" s="23"/>
      <c r="EZ571" s="23"/>
      <c r="FA571" s="23"/>
      <c r="FB571" s="23"/>
    </row>
    <row r="572">
      <c r="A572" s="97"/>
      <c r="B572" s="97"/>
      <c r="C572" s="97"/>
      <c r="D572" s="12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  <c r="DK572" s="23"/>
      <c r="DL572" s="23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  <c r="EC572" s="23"/>
      <c r="ED572" s="23"/>
      <c r="EE572" s="23"/>
      <c r="EF572" s="23"/>
      <c r="EG572" s="23"/>
      <c r="EH572" s="23"/>
      <c r="EI572" s="23"/>
      <c r="EJ572" s="23"/>
      <c r="EK572" s="23"/>
      <c r="EL572" s="23"/>
      <c r="EM572" s="23"/>
      <c r="EN572" s="23"/>
      <c r="EO572" s="23"/>
      <c r="EP572" s="23"/>
      <c r="EQ572" s="23"/>
      <c r="ER572" s="23"/>
      <c r="ES572" s="23"/>
      <c r="ET572" s="23"/>
      <c r="EU572" s="23"/>
      <c r="EV572" s="23"/>
      <c r="EW572" s="23"/>
      <c r="EX572" s="23"/>
      <c r="EY572" s="23"/>
      <c r="EZ572" s="23"/>
      <c r="FA572" s="23"/>
      <c r="FB572" s="23"/>
    </row>
    <row r="573">
      <c r="A573" s="97"/>
      <c r="B573" s="97"/>
      <c r="C573" s="97"/>
      <c r="D573" s="12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  <c r="DK573" s="23"/>
      <c r="DL573" s="23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  <c r="EC573" s="23"/>
      <c r="ED573" s="23"/>
      <c r="EE573" s="23"/>
      <c r="EF573" s="23"/>
      <c r="EG573" s="23"/>
      <c r="EH573" s="23"/>
      <c r="EI573" s="23"/>
      <c r="EJ573" s="23"/>
      <c r="EK573" s="23"/>
      <c r="EL573" s="23"/>
      <c r="EM573" s="23"/>
      <c r="EN573" s="23"/>
      <c r="EO573" s="23"/>
      <c r="EP573" s="23"/>
      <c r="EQ573" s="23"/>
      <c r="ER573" s="23"/>
      <c r="ES573" s="23"/>
      <c r="ET573" s="23"/>
      <c r="EU573" s="23"/>
      <c r="EV573" s="23"/>
      <c r="EW573" s="23"/>
      <c r="EX573" s="23"/>
      <c r="EY573" s="23"/>
      <c r="EZ573" s="23"/>
      <c r="FA573" s="23"/>
      <c r="FB573" s="23"/>
    </row>
    <row r="574">
      <c r="A574" s="97"/>
      <c r="B574" s="97"/>
      <c r="C574" s="97"/>
      <c r="D574" s="12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  <c r="DK574" s="23"/>
      <c r="DL574" s="23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  <c r="EC574" s="23"/>
      <c r="ED574" s="23"/>
      <c r="EE574" s="23"/>
      <c r="EF574" s="23"/>
      <c r="EG574" s="23"/>
      <c r="EH574" s="23"/>
      <c r="EI574" s="23"/>
      <c r="EJ574" s="23"/>
      <c r="EK574" s="23"/>
      <c r="EL574" s="23"/>
      <c r="EM574" s="23"/>
      <c r="EN574" s="23"/>
      <c r="EO574" s="23"/>
      <c r="EP574" s="23"/>
      <c r="EQ574" s="23"/>
      <c r="ER574" s="23"/>
      <c r="ES574" s="23"/>
      <c r="ET574" s="23"/>
      <c r="EU574" s="23"/>
      <c r="EV574" s="23"/>
      <c r="EW574" s="23"/>
      <c r="EX574" s="23"/>
      <c r="EY574" s="23"/>
      <c r="EZ574" s="23"/>
      <c r="FA574" s="23"/>
      <c r="FB574" s="23"/>
    </row>
    <row r="575">
      <c r="A575" s="97"/>
      <c r="B575" s="97"/>
      <c r="C575" s="97"/>
      <c r="D575" s="12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  <c r="DK575" s="23"/>
      <c r="DL575" s="23"/>
      <c r="DM575" s="23"/>
      <c r="DN575" s="23"/>
      <c r="DO575" s="23"/>
      <c r="DP575" s="23"/>
      <c r="DQ575" s="23"/>
      <c r="DR575" s="23"/>
      <c r="DS575" s="23"/>
      <c r="DT575" s="23"/>
      <c r="DU575" s="23"/>
      <c r="DV575" s="23"/>
      <c r="DW575" s="23"/>
      <c r="DX575" s="23"/>
      <c r="DY575" s="23"/>
      <c r="DZ575" s="23"/>
      <c r="EA575" s="23"/>
      <c r="EB575" s="23"/>
      <c r="EC575" s="23"/>
      <c r="ED575" s="23"/>
      <c r="EE575" s="23"/>
      <c r="EF575" s="23"/>
      <c r="EG575" s="23"/>
      <c r="EH575" s="23"/>
      <c r="EI575" s="23"/>
      <c r="EJ575" s="23"/>
      <c r="EK575" s="23"/>
      <c r="EL575" s="23"/>
      <c r="EM575" s="23"/>
      <c r="EN575" s="23"/>
      <c r="EO575" s="23"/>
      <c r="EP575" s="23"/>
      <c r="EQ575" s="23"/>
      <c r="ER575" s="23"/>
      <c r="ES575" s="23"/>
      <c r="ET575" s="23"/>
      <c r="EU575" s="23"/>
      <c r="EV575" s="23"/>
      <c r="EW575" s="23"/>
      <c r="EX575" s="23"/>
      <c r="EY575" s="23"/>
      <c r="EZ575" s="23"/>
      <c r="FA575" s="23"/>
      <c r="FB575" s="23"/>
    </row>
    <row r="576">
      <c r="A576" s="97"/>
      <c r="B576" s="97"/>
      <c r="C576" s="97"/>
      <c r="D576" s="12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  <c r="DK576" s="23"/>
      <c r="DL576" s="23"/>
      <c r="DM576" s="23"/>
      <c r="DN576" s="23"/>
      <c r="DO576" s="23"/>
      <c r="DP576" s="23"/>
      <c r="DQ576" s="23"/>
      <c r="DR576" s="23"/>
      <c r="DS576" s="23"/>
      <c r="DT576" s="23"/>
      <c r="DU576" s="23"/>
      <c r="DV576" s="23"/>
      <c r="DW576" s="23"/>
      <c r="DX576" s="23"/>
      <c r="DY576" s="23"/>
      <c r="DZ576" s="23"/>
      <c r="EA576" s="23"/>
      <c r="EB576" s="23"/>
      <c r="EC576" s="23"/>
      <c r="ED576" s="23"/>
      <c r="EE576" s="23"/>
      <c r="EF576" s="23"/>
      <c r="EG576" s="23"/>
      <c r="EH576" s="23"/>
      <c r="EI576" s="23"/>
      <c r="EJ576" s="23"/>
      <c r="EK576" s="23"/>
      <c r="EL576" s="23"/>
      <c r="EM576" s="23"/>
      <c r="EN576" s="23"/>
      <c r="EO576" s="23"/>
      <c r="EP576" s="23"/>
      <c r="EQ576" s="23"/>
      <c r="ER576" s="23"/>
      <c r="ES576" s="23"/>
      <c r="ET576" s="23"/>
      <c r="EU576" s="23"/>
      <c r="EV576" s="23"/>
      <c r="EW576" s="23"/>
      <c r="EX576" s="23"/>
      <c r="EY576" s="23"/>
      <c r="EZ576" s="23"/>
      <c r="FA576" s="23"/>
      <c r="FB576" s="23"/>
    </row>
    <row r="577">
      <c r="A577" s="97"/>
      <c r="B577" s="97"/>
      <c r="C577" s="97"/>
      <c r="D577" s="12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  <c r="DK577" s="23"/>
      <c r="DL577" s="23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  <c r="EC577" s="23"/>
      <c r="ED577" s="23"/>
      <c r="EE577" s="23"/>
      <c r="EF577" s="23"/>
      <c r="EG577" s="23"/>
      <c r="EH577" s="23"/>
      <c r="EI577" s="23"/>
      <c r="EJ577" s="23"/>
      <c r="EK577" s="23"/>
      <c r="EL577" s="23"/>
      <c r="EM577" s="23"/>
      <c r="EN577" s="23"/>
      <c r="EO577" s="23"/>
      <c r="EP577" s="23"/>
      <c r="EQ577" s="23"/>
      <c r="ER577" s="23"/>
      <c r="ES577" s="23"/>
      <c r="ET577" s="23"/>
      <c r="EU577" s="23"/>
      <c r="EV577" s="23"/>
      <c r="EW577" s="23"/>
      <c r="EX577" s="23"/>
      <c r="EY577" s="23"/>
      <c r="EZ577" s="23"/>
      <c r="FA577" s="23"/>
      <c r="FB577" s="23"/>
    </row>
    <row r="578">
      <c r="A578" s="97"/>
      <c r="B578" s="97"/>
      <c r="C578" s="97"/>
      <c r="D578" s="12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  <c r="DK578" s="23"/>
      <c r="DL578" s="23"/>
      <c r="DM578" s="23"/>
      <c r="DN578" s="23"/>
      <c r="DO578" s="23"/>
      <c r="DP578" s="23"/>
      <c r="DQ578" s="23"/>
      <c r="DR578" s="23"/>
      <c r="DS578" s="23"/>
      <c r="DT578" s="23"/>
      <c r="DU578" s="23"/>
      <c r="DV578" s="23"/>
      <c r="DW578" s="23"/>
      <c r="DX578" s="23"/>
      <c r="DY578" s="23"/>
      <c r="DZ578" s="23"/>
      <c r="EA578" s="23"/>
      <c r="EB578" s="23"/>
      <c r="EC578" s="23"/>
      <c r="ED578" s="23"/>
      <c r="EE578" s="23"/>
      <c r="EF578" s="23"/>
      <c r="EG578" s="23"/>
      <c r="EH578" s="23"/>
      <c r="EI578" s="23"/>
      <c r="EJ578" s="23"/>
      <c r="EK578" s="23"/>
      <c r="EL578" s="23"/>
      <c r="EM578" s="23"/>
      <c r="EN578" s="23"/>
      <c r="EO578" s="23"/>
      <c r="EP578" s="23"/>
      <c r="EQ578" s="23"/>
      <c r="ER578" s="23"/>
      <c r="ES578" s="23"/>
      <c r="ET578" s="23"/>
      <c r="EU578" s="23"/>
      <c r="EV578" s="23"/>
      <c r="EW578" s="23"/>
      <c r="EX578" s="23"/>
      <c r="EY578" s="23"/>
      <c r="EZ578" s="23"/>
      <c r="FA578" s="23"/>
      <c r="FB578" s="23"/>
    </row>
    <row r="579">
      <c r="A579" s="97"/>
      <c r="B579" s="97"/>
      <c r="C579" s="97"/>
      <c r="D579" s="12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  <c r="DK579" s="23"/>
      <c r="DL579" s="23"/>
      <c r="DM579" s="23"/>
      <c r="DN579" s="23"/>
      <c r="DO579" s="23"/>
      <c r="DP579" s="23"/>
      <c r="DQ579" s="23"/>
      <c r="DR579" s="23"/>
      <c r="DS579" s="23"/>
      <c r="DT579" s="23"/>
      <c r="DU579" s="23"/>
      <c r="DV579" s="23"/>
      <c r="DW579" s="23"/>
      <c r="DX579" s="23"/>
      <c r="DY579" s="23"/>
      <c r="DZ579" s="23"/>
      <c r="EA579" s="23"/>
      <c r="EB579" s="23"/>
      <c r="EC579" s="23"/>
      <c r="ED579" s="23"/>
      <c r="EE579" s="23"/>
      <c r="EF579" s="23"/>
      <c r="EG579" s="23"/>
      <c r="EH579" s="23"/>
      <c r="EI579" s="23"/>
      <c r="EJ579" s="23"/>
      <c r="EK579" s="23"/>
      <c r="EL579" s="23"/>
      <c r="EM579" s="23"/>
      <c r="EN579" s="23"/>
      <c r="EO579" s="23"/>
      <c r="EP579" s="23"/>
      <c r="EQ579" s="23"/>
      <c r="ER579" s="23"/>
      <c r="ES579" s="23"/>
      <c r="ET579" s="23"/>
      <c r="EU579" s="23"/>
      <c r="EV579" s="23"/>
      <c r="EW579" s="23"/>
      <c r="EX579" s="23"/>
      <c r="EY579" s="23"/>
      <c r="EZ579" s="23"/>
      <c r="FA579" s="23"/>
      <c r="FB579" s="23"/>
    </row>
    <row r="580">
      <c r="A580" s="97"/>
      <c r="B580" s="97"/>
      <c r="C580" s="97"/>
      <c r="D580" s="12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  <c r="DK580" s="23"/>
      <c r="DL580" s="23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  <c r="EC580" s="23"/>
      <c r="ED580" s="23"/>
      <c r="EE580" s="23"/>
      <c r="EF580" s="23"/>
      <c r="EG580" s="23"/>
      <c r="EH580" s="23"/>
      <c r="EI580" s="23"/>
      <c r="EJ580" s="23"/>
      <c r="EK580" s="23"/>
      <c r="EL580" s="23"/>
      <c r="EM580" s="23"/>
      <c r="EN580" s="23"/>
      <c r="EO580" s="23"/>
      <c r="EP580" s="23"/>
      <c r="EQ580" s="23"/>
      <c r="ER580" s="23"/>
      <c r="ES580" s="23"/>
      <c r="ET580" s="23"/>
      <c r="EU580" s="23"/>
      <c r="EV580" s="23"/>
      <c r="EW580" s="23"/>
      <c r="EX580" s="23"/>
      <c r="EY580" s="23"/>
      <c r="EZ580" s="23"/>
      <c r="FA580" s="23"/>
      <c r="FB580" s="23"/>
    </row>
    <row r="581">
      <c r="A581" s="97"/>
      <c r="B581" s="97"/>
      <c r="C581" s="97"/>
      <c r="D581" s="12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  <c r="DK581" s="23"/>
      <c r="DL581" s="23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  <c r="EC581" s="23"/>
      <c r="ED581" s="23"/>
      <c r="EE581" s="23"/>
      <c r="EF581" s="23"/>
      <c r="EG581" s="23"/>
      <c r="EH581" s="23"/>
      <c r="EI581" s="23"/>
      <c r="EJ581" s="23"/>
      <c r="EK581" s="23"/>
      <c r="EL581" s="23"/>
      <c r="EM581" s="23"/>
      <c r="EN581" s="23"/>
      <c r="EO581" s="23"/>
      <c r="EP581" s="23"/>
      <c r="EQ581" s="23"/>
      <c r="ER581" s="23"/>
      <c r="ES581" s="23"/>
      <c r="ET581" s="23"/>
      <c r="EU581" s="23"/>
      <c r="EV581" s="23"/>
      <c r="EW581" s="23"/>
      <c r="EX581" s="23"/>
      <c r="EY581" s="23"/>
      <c r="EZ581" s="23"/>
      <c r="FA581" s="23"/>
      <c r="FB581" s="23"/>
    </row>
    <row r="582">
      <c r="A582" s="97"/>
      <c r="B582" s="97"/>
      <c r="C582" s="97"/>
      <c r="D582" s="12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  <c r="DK582" s="23"/>
      <c r="DL582" s="23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  <c r="EC582" s="23"/>
      <c r="ED582" s="23"/>
      <c r="EE582" s="23"/>
      <c r="EF582" s="23"/>
      <c r="EG582" s="23"/>
      <c r="EH582" s="23"/>
      <c r="EI582" s="23"/>
      <c r="EJ582" s="23"/>
      <c r="EK582" s="23"/>
      <c r="EL582" s="23"/>
      <c r="EM582" s="23"/>
      <c r="EN582" s="23"/>
      <c r="EO582" s="23"/>
      <c r="EP582" s="23"/>
      <c r="EQ582" s="23"/>
      <c r="ER582" s="23"/>
      <c r="ES582" s="23"/>
      <c r="ET582" s="23"/>
      <c r="EU582" s="23"/>
      <c r="EV582" s="23"/>
      <c r="EW582" s="23"/>
      <c r="EX582" s="23"/>
      <c r="EY582" s="23"/>
      <c r="EZ582" s="23"/>
      <c r="FA582" s="23"/>
      <c r="FB582" s="23"/>
    </row>
    <row r="583">
      <c r="A583" s="97"/>
      <c r="B583" s="97"/>
      <c r="C583" s="97"/>
      <c r="D583" s="12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  <c r="DK583" s="23"/>
      <c r="DL583" s="23"/>
      <c r="DM583" s="23"/>
      <c r="DN583" s="23"/>
      <c r="DO583" s="23"/>
      <c r="DP583" s="23"/>
      <c r="DQ583" s="23"/>
      <c r="DR583" s="23"/>
      <c r="DS583" s="23"/>
      <c r="DT583" s="23"/>
      <c r="DU583" s="23"/>
      <c r="DV583" s="23"/>
      <c r="DW583" s="23"/>
      <c r="DX583" s="23"/>
      <c r="DY583" s="23"/>
      <c r="DZ583" s="23"/>
      <c r="EA583" s="23"/>
      <c r="EB583" s="23"/>
      <c r="EC583" s="23"/>
      <c r="ED583" s="23"/>
      <c r="EE583" s="23"/>
      <c r="EF583" s="23"/>
      <c r="EG583" s="23"/>
      <c r="EH583" s="23"/>
      <c r="EI583" s="23"/>
      <c r="EJ583" s="23"/>
      <c r="EK583" s="23"/>
      <c r="EL583" s="23"/>
      <c r="EM583" s="23"/>
      <c r="EN583" s="23"/>
      <c r="EO583" s="23"/>
      <c r="EP583" s="23"/>
      <c r="EQ583" s="23"/>
      <c r="ER583" s="23"/>
      <c r="ES583" s="23"/>
      <c r="ET583" s="23"/>
      <c r="EU583" s="23"/>
      <c r="EV583" s="23"/>
      <c r="EW583" s="23"/>
      <c r="EX583" s="23"/>
      <c r="EY583" s="23"/>
      <c r="EZ583" s="23"/>
      <c r="FA583" s="23"/>
      <c r="FB583" s="23"/>
    </row>
    <row r="584">
      <c r="A584" s="97"/>
      <c r="B584" s="97"/>
      <c r="C584" s="97"/>
      <c r="D584" s="12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  <c r="DK584" s="23"/>
      <c r="DL584" s="23"/>
      <c r="DM584" s="23"/>
      <c r="DN584" s="23"/>
      <c r="DO584" s="23"/>
      <c r="DP584" s="23"/>
      <c r="DQ584" s="23"/>
      <c r="DR584" s="23"/>
      <c r="DS584" s="23"/>
      <c r="DT584" s="23"/>
      <c r="DU584" s="23"/>
      <c r="DV584" s="23"/>
      <c r="DW584" s="23"/>
      <c r="DX584" s="23"/>
      <c r="DY584" s="23"/>
      <c r="DZ584" s="23"/>
      <c r="EA584" s="23"/>
      <c r="EB584" s="23"/>
      <c r="EC584" s="23"/>
      <c r="ED584" s="23"/>
      <c r="EE584" s="23"/>
      <c r="EF584" s="23"/>
      <c r="EG584" s="23"/>
      <c r="EH584" s="23"/>
      <c r="EI584" s="23"/>
      <c r="EJ584" s="23"/>
      <c r="EK584" s="23"/>
      <c r="EL584" s="23"/>
      <c r="EM584" s="23"/>
      <c r="EN584" s="23"/>
      <c r="EO584" s="23"/>
      <c r="EP584" s="23"/>
      <c r="EQ584" s="23"/>
      <c r="ER584" s="23"/>
      <c r="ES584" s="23"/>
      <c r="ET584" s="23"/>
      <c r="EU584" s="23"/>
      <c r="EV584" s="23"/>
      <c r="EW584" s="23"/>
      <c r="EX584" s="23"/>
      <c r="EY584" s="23"/>
      <c r="EZ584" s="23"/>
      <c r="FA584" s="23"/>
      <c r="FB584" s="23"/>
    </row>
    <row r="585">
      <c r="A585" s="97"/>
      <c r="B585" s="97"/>
      <c r="C585" s="97"/>
      <c r="D585" s="12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  <c r="DK585" s="23"/>
      <c r="DL585" s="23"/>
      <c r="DM585" s="23"/>
      <c r="DN585" s="23"/>
      <c r="DO585" s="23"/>
      <c r="DP585" s="23"/>
      <c r="DQ585" s="23"/>
      <c r="DR585" s="23"/>
      <c r="DS585" s="23"/>
      <c r="DT585" s="23"/>
      <c r="DU585" s="23"/>
      <c r="DV585" s="23"/>
      <c r="DW585" s="23"/>
      <c r="DX585" s="23"/>
      <c r="DY585" s="23"/>
      <c r="DZ585" s="23"/>
      <c r="EA585" s="23"/>
      <c r="EB585" s="23"/>
      <c r="EC585" s="23"/>
      <c r="ED585" s="23"/>
      <c r="EE585" s="23"/>
      <c r="EF585" s="23"/>
      <c r="EG585" s="23"/>
      <c r="EH585" s="23"/>
      <c r="EI585" s="23"/>
      <c r="EJ585" s="23"/>
      <c r="EK585" s="23"/>
      <c r="EL585" s="23"/>
      <c r="EM585" s="23"/>
      <c r="EN585" s="23"/>
      <c r="EO585" s="23"/>
      <c r="EP585" s="23"/>
      <c r="EQ585" s="23"/>
      <c r="ER585" s="23"/>
      <c r="ES585" s="23"/>
      <c r="ET585" s="23"/>
      <c r="EU585" s="23"/>
      <c r="EV585" s="23"/>
      <c r="EW585" s="23"/>
      <c r="EX585" s="23"/>
      <c r="EY585" s="23"/>
      <c r="EZ585" s="23"/>
      <c r="FA585" s="23"/>
      <c r="FB585" s="23"/>
    </row>
    <row r="586">
      <c r="A586" s="97"/>
      <c r="B586" s="97"/>
      <c r="C586" s="97"/>
      <c r="D586" s="12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  <c r="DK586" s="23"/>
      <c r="DL586" s="23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  <c r="EC586" s="23"/>
      <c r="ED586" s="23"/>
      <c r="EE586" s="23"/>
      <c r="EF586" s="23"/>
      <c r="EG586" s="23"/>
      <c r="EH586" s="23"/>
      <c r="EI586" s="23"/>
      <c r="EJ586" s="23"/>
      <c r="EK586" s="23"/>
      <c r="EL586" s="23"/>
      <c r="EM586" s="23"/>
      <c r="EN586" s="23"/>
      <c r="EO586" s="23"/>
      <c r="EP586" s="23"/>
      <c r="EQ586" s="23"/>
      <c r="ER586" s="23"/>
      <c r="ES586" s="23"/>
      <c r="ET586" s="23"/>
      <c r="EU586" s="23"/>
      <c r="EV586" s="23"/>
      <c r="EW586" s="23"/>
      <c r="EX586" s="23"/>
      <c r="EY586" s="23"/>
      <c r="EZ586" s="23"/>
      <c r="FA586" s="23"/>
      <c r="FB586" s="23"/>
    </row>
    <row r="587">
      <c r="A587" s="97"/>
      <c r="B587" s="97"/>
      <c r="C587" s="97"/>
      <c r="D587" s="12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  <c r="DK587" s="23"/>
      <c r="DL587" s="23"/>
      <c r="DM587" s="23"/>
      <c r="DN587" s="23"/>
      <c r="DO587" s="23"/>
      <c r="DP587" s="23"/>
      <c r="DQ587" s="23"/>
      <c r="DR587" s="23"/>
      <c r="DS587" s="23"/>
      <c r="DT587" s="23"/>
      <c r="DU587" s="23"/>
      <c r="DV587" s="23"/>
      <c r="DW587" s="23"/>
      <c r="DX587" s="23"/>
      <c r="DY587" s="23"/>
      <c r="DZ587" s="23"/>
      <c r="EA587" s="23"/>
      <c r="EB587" s="23"/>
      <c r="EC587" s="23"/>
      <c r="ED587" s="23"/>
      <c r="EE587" s="23"/>
      <c r="EF587" s="23"/>
      <c r="EG587" s="23"/>
      <c r="EH587" s="23"/>
      <c r="EI587" s="23"/>
      <c r="EJ587" s="23"/>
      <c r="EK587" s="23"/>
      <c r="EL587" s="23"/>
      <c r="EM587" s="23"/>
      <c r="EN587" s="23"/>
      <c r="EO587" s="23"/>
      <c r="EP587" s="23"/>
      <c r="EQ587" s="23"/>
      <c r="ER587" s="23"/>
      <c r="ES587" s="23"/>
      <c r="ET587" s="23"/>
      <c r="EU587" s="23"/>
      <c r="EV587" s="23"/>
      <c r="EW587" s="23"/>
      <c r="EX587" s="23"/>
      <c r="EY587" s="23"/>
      <c r="EZ587" s="23"/>
      <c r="FA587" s="23"/>
      <c r="FB587" s="23"/>
    </row>
    <row r="588">
      <c r="A588" s="97"/>
      <c r="B588" s="97"/>
      <c r="C588" s="97"/>
      <c r="D588" s="12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  <c r="DK588" s="23"/>
      <c r="DL588" s="23"/>
      <c r="DM588" s="23"/>
      <c r="DN588" s="23"/>
      <c r="DO588" s="23"/>
      <c r="DP588" s="23"/>
      <c r="DQ588" s="23"/>
      <c r="DR588" s="23"/>
      <c r="DS588" s="23"/>
      <c r="DT588" s="23"/>
      <c r="DU588" s="23"/>
      <c r="DV588" s="23"/>
      <c r="DW588" s="23"/>
      <c r="DX588" s="23"/>
      <c r="DY588" s="23"/>
      <c r="DZ588" s="23"/>
      <c r="EA588" s="23"/>
      <c r="EB588" s="23"/>
      <c r="EC588" s="23"/>
      <c r="ED588" s="23"/>
      <c r="EE588" s="23"/>
      <c r="EF588" s="23"/>
      <c r="EG588" s="23"/>
      <c r="EH588" s="23"/>
      <c r="EI588" s="23"/>
      <c r="EJ588" s="23"/>
      <c r="EK588" s="23"/>
      <c r="EL588" s="23"/>
      <c r="EM588" s="23"/>
      <c r="EN588" s="23"/>
      <c r="EO588" s="23"/>
      <c r="EP588" s="23"/>
      <c r="EQ588" s="23"/>
      <c r="ER588" s="23"/>
      <c r="ES588" s="23"/>
      <c r="ET588" s="23"/>
      <c r="EU588" s="23"/>
      <c r="EV588" s="23"/>
      <c r="EW588" s="23"/>
      <c r="EX588" s="23"/>
      <c r="EY588" s="23"/>
      <c r="EZ588" s="23"/>
      <c r="FA588" s="23"/>
      <c r="FB588" s="23"/>
    </row>
    <row r="589">
      <c r="A589" s="97"/>
      <c r="B589" s="97"/>
      <c r="C589" s="97"/>
      <c r="D589" s="12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  <c r="DK589" s="23"/>
      <c r="DL589" s="23"/>
      <c r="DM589" s="23"/>
      <c r="DN589" s="23"/>
      <c r="DO589" s="23"/>
      <c r="DP589" s="23"/>
      <c r="DQ589" s="23"/>
      <c r="DR589" s="23"/>
      <c r="DS589" s="23"/>
      <c r="DT589" s="23"/>
      <c r="DU589" s="23"/>
      <c r="DV589" s="23"/>
      <c r="DW589" s="23"/>
      <c r="DX589" s="23"/>
      <c r="DY589" s="23"/>
      <c r="DZ589" s="23"/>
      <c r="EA589" s="23"/>
      <c r="EB589" s="23"/>
      <c r="EC589" s="23"/>
      <c r="ED589" s="23"/>
      <c r="EE589" s="23"/>
      <c r="EF589" s="23"/>
      <c r="EG589" s="23"/>
      <c r="EH589" s="23"/>
      <c r="EI589" s="23"/>
      <c r="EJ589" s="23"/>
      <c r="EK589" s="23"/>
      <c r="EL589" s="23"/>
      <c r="EM589" s="23"/>
      <c r="EN589" s="23"/>
      <c r="EO589" s="23"/>
      <c r="EP589" s="23"/>
      <c r="EQ589" s="23"/>
      <c r="ER589" s="23"/>
      <c r="ES589" s="23"/>
      <c r="ET589" s="23"/>
      <c r="EU589" s="23"/>
      <c r="EV589" s="23"/>
      <c r="EW589" s="23"/>
      <c r="EX589" s="23"/>
      <c r="EY589" s="23"/>
      <c r="EZ589" s="23"/>
      <c r="FA589" s="23"/>
      <c r="FB589" s="23"/>
    </row>
    <row r="590">
      <c r="A590" s="97"/>
      <c r="B590" s="97"/>
      <c r="C590" s="97"/>
      <c r="D590" s="12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  <c r="DK590" s="23"/>
      <c r="DL590" s="23"/>
      <c r="DM590" s="23"/>
      <c r="DN590" s="23"/>
      <c r="DO590" s="23"/>
      <c r="DP590" s="23"/>
      <c r="DQ590" s="23"/>
      <c r="DR590" s="23"/>
      <c r="DS590" s="23"/>
      <c r="DT590" s="23"/>
      <c r="DU590" s="23"/>
      <c r="DV590" s="23"/>
      <c r="DW590" s="23"/>
      <c r="DX590" s="23"/>
      <c r="DY590" s="23"/>
      <c r="DZ590" s="23"/>
      <c r="EA590" s="23"/>
      <c r="EB590" s="23"/>
      <c r="EC590" s="23"/>
      <c r="ED590" s="23"/>
      <c r="EE590" s="23"/>
      <c r="EF590" s="23"/>
      <c r="EG590" s="23"/>
      <c r="EH590" s="23"/>
      <c r="EI590" s="23"/>
      <c r="EJ590" s="23"/>
      <c r="EK590" s="23"/>
      <c r="EL590" s="23"/>
      <c r="EM590" s="23"/>
      <c r="EN590" s="23"/>
      <c r="EO590" s="23"/>
      <c r="EP590" s="23"/>
      <c r="EQ590" s="23"/>
      <c r="ER590" s="23"/>
      <c r="ES590" s="23"/>
      <c r="ET590" s="23"/>
      <c r="EU590" s="23"/>
      <c r="EV590" s="23"/>
      <c r="EW590" s="23"/>
      <c r="EX590" s="23"/>
      <c r="EY590" s="23"/>
      <c r="EZ590" s="23"/>
      <c r="FA590" s="23"/>
      <c r="FB590" s="23"/>
    </row>
    <row r="591">
      <c r="A591" s="97"/>
      <c r="B591" s="97"/>
      <c r="C591" s="97"/>
      <c r="D591" s="12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  <c r="DK591" s="23"/>
      <c r="DL591" s="23"/>
      <c r="DM591" s="23"/>
      <c r="DN591" s="23"/>
      <c r="DO591" s="23"/>
      <c r="DP591" s="23"/>
      <c r="DQ591" s="23"/>
      <c r="DR591" s="23"/>
      <c r="DS591" s="23"/>
      <c r="DT591" s="23"/>
      <c r="DU591" s="23"/>
      <c r="DV591" s="23"/>
      <c r="DW591" s="23"/>
      <c r="DX591" s="23"/>
      <c r="DY591" s="23"/>
      <c r="DZ591" s="23"/>
      <c r="EA591" s="23"/>
      <c r="EB591" s="23"/>
      <c r="EC591" s="23"/>
      <c r="ED591" s="23"/>
      <c r="EE591" s="23"/>
      <c r="EF591" s="23"/>
      <c r="EG591" s="23"/>
      <c r="EH591" s="23"/>
      <c r="EI591" s="23"/>
      <c r="EJ591" s="23"/>
      <c r="EK591" s="23"/>
      <c r="EL591" s="23"/>
      <c r="EM591" s="23"/>
      <c r="EN591" s="23"/>
      <c r="EO591" s="23"/>
      <c r="EP591" s="23"/>
      <c r="EQ591" s="23"/>
      <c r="ER591" s="23"/>
      <c r="ES591" s="23"/>
      <c r="ET591" s="23"/>
      <c r="EU591" s="23"/>
      <c r="EV591" s="23"/>
      <c r="EW591" s="23"/>
      <c r="EX591" s="23"/>
      <c r="EY591" s="23"/>
      <c r="EZ591" s="23"/>
      <c r="FA591" s="23"/>
      <c r="FB591" s="23"/>
    </row>
    <row r="592">
      <c r="A592" s="97"/>
      <c r="B592" s="97"/>
      <c r="C592" s="97"/>
      <c r="D592" s="12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  <c r="DK592" s="23"/>
      <c r="DL592" s="23"/>
      <c r="DM592" s="23"/>
      <c r="DN592" s="23"/>
      <c r="DO592" s="23"/>
      <c r="DP592" s="23"/>
      <c r="DQ592" s="23"/>
      <c r="DR592" s="23"/>
      <c r="DS592" s="23"/>
      <c r="DT592" s="23"/>
      <c r="DU592" s="23"/>
      <c r="DV592" s="23"/>
      <c r="DW592" s="23"/>
      <c r="DX592" s="23"/>
      <c r="DY592" s="23"/>
      <c r="DZ592" s="23"/>
      <c r="EA592" s="23"/>
      <c r="EB592" s="23"/>
      <c r="EC592" s="23"/>
      <c r="ED592" s="23"/>
      <c r="EE592" s="23"/>
      <c r="EF592" s="23"/>
      <c r="EG592" s="23"/>
      <c r="EH592" s="23"/>
      <c r="EI592" s="23"/>
      <c r="EJ592" s="23"/>
      <c r="EK592" s="23"/>
      <c r="EL592" s="23"/>
      <c r="EM592" s="23"/>
      <c r="EN592" s="23"/>
      <c r="EO592" s="23"/>
      <c r="EP592" s="23"/>
      <c r="EQ592" s="23"/>
      <c r="ER592" s="23"/>
      <c r="ES592" s="23"/>
      <c r="ET592" s="23"/>
      <c r="EU592" s="23"/>
      <c r="EV592" s="23"/>
      <c r="EW592" s="23"/>
      <c r="EX592" s="23"/>
      <c r="EY592" s="23"/>
      <c r="EZ592" s="23"/>
      <c r="FA592" s="23"/>
      <c r="FB592" s="23"/>
    </row>
    <row r="593">
      <c r="A593" s="97"/>
      <c r="B593" s="97"/>
      <c r="C593" s="97"/>
      <c r="D593" s="12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  <c r="DK593" s="23"/>
      <c r="DL593" s="23"/>
      <c r="DM593" s="23"/>
      <c r="DN593" s="23"/>
      <c r="DO593" s="23"/>
      <c r="DP593" s="23"/>
      <c r="DQ593" s="23"/>
      <c r="DR593" s="23"/>
      <c r="DS593" s="23"/>
      <c r="DT593" s="23"/>
      <c r="DU593" s="23"/>
      <c r="DV593" s="23"/>
      <c r="DW593" s="23"/>
      <c r="DX593" s="23"/>
      <c r="DY593" s="23"/>
      <c r="DZ593" s="23"/>
      <c r="EA593" s="23"/>
      <c r="EB593" s="23"/>
      <c r="EC593" s="23"/>
      <c r="ED593" s="23"/>
      <c r="EE593" s="23"/>
      <c r="EF593" s="23"/>
      <c r="EG593" s="23"/>
      <c r="EH593" s="23"/>
      <c r="EI593" s="23"/>
      <c r="EJ593" s="23"/>
      <c r="EK593" s="23"/>
      <c r="EL593" s="23"/>
      <c r="EM593" s="23"/>
      <c r="EN593" s="23"/>
      <c r="EO593" s="23"/>
      <c r="EP593" s="23"/>
      <c r="EQ593" s="23"/>
      <c r="ER593" s="23"/>
      <c r="ES593" s="23"/>
      <c r="ET593" s="23"/>
      <c r="EU593" s="23"/>
      <c r="EV593" s="23"/>
      <c r="EW593" s="23"/>
      <c r="EX593" s="23"/>
      <c r="EY593" s="23"/>
      <c r="EZ593" s="23"/>
      <c r="FA593" s="23"/>
      <c r="FB593" s="23"/>
    </row>
    <row r="594">
      <c r="A594" s="97"/>
      <c r="B594" s="97"/>
      <c r="C594" s="97"/>
      <c r="D594" s="12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  <c r="DK594" s="23"/>
      <c r="DL594" s="23"/>
      <c r="DM594" s="23"/>
      <c r="DN594" s="23"/>
      <c r="DO594" s="23"/>
      <c r="DP594" s="23"/>
      <c r="DQ594" s="23"/>
      <c r="DR594" s="23"/>
      <c r="DS594" s="23"/>
      <c r="DT594" s="23"/>
      <c r="DU594" s="23"/>
      <c r="DV594" s="23"/>
      <c r="DW594" s="23"/>
      <c r="DX594" s="23"/>
      <c r="DY594" s="23"/>
      <c r="DZ594" s="23"/>
      <c r="EA594" s="23"/>
      <c r="EB594" s="23"/>
      <c r="EC594" s="23"/>
      <c r="ED594" s="23"/>
      <c r="EE594" s="23"/>
      <c r="EF594" s="23"/>
      <c r="EG594" s="23"/>
      <c r="EH594" s="23"/>
      <c r="EI594" s="23"/>
      <c r="EJ594" s="23"/>
      <c r="EK594" s="23"/>
      <c r="EL594" s="23"/>
      <c r="EM594" s="23"/>
      <c r="EN594" s="23"/>
      <c r="EO594" s="23"/>
      <c r="EP594" s="23"/>
      <c r="EQ594" s="23"/>
      <c r="ER594" s="23"/>
      <c r="ES594" s="23"/>
      <c r="ET594" s="23"/>
      <c r="EU594" s="23"/>
      <c r="EV594" s="23"/>
      <c r="EW594" s="23"/>
      <c r="EX594" s="23"/>
      <c r="EY594" s="23"/>
      <c r="EZ594" s="23"/>
      <c r="FA594" s="23"/>
      <c r="FB594" s="23"/>
    </row>
    <row r="595">
      <c r="A595" s="97"/>
      <c r="B595" s="97"/>
      <c r="C595" s="97"/>
      <c r="D595" s="12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  <c r="DK595" s="23"/>
      <c r="DL595" s="23"/>
      <c r="DM595" s="23"/>
      <c r="DN595" s="23"/>
      <c r="DO595" s="23"/>
      <c r="DP595" s="23"/>
      <c r="DQ595" s="23"/>
      <c r="DR595" s="23"/>
      <c r="DS595" s="23"/>
      <c r="DT595" s="23"/>
      <c r="DU595" s="23"/>
      <c r="DV595" s="23"/>
      <c r="DW595" s="23"/>
      <c r="DX595" s="23"/>
      <c r="DY595" s="23"/>
      <c r="DZ595" s="23"/>
      <c r="EA595" s="23"/>
      <c r="EB595" s="23"/>
      <c r="EC595" s="23"/>
      <c r="ED595" s="23"/>
      <c r="EE595" s="23"/>
      <c r="EF595" s="23"/>
      <c r="EG595" s="23"/>
      <c r="EH595" s="23"/>
      <c r="EI595" s="23"/>
      <c r="EJ595" s="23"/>
      <c r="EK595" s="23"/>
      <c r="EL595" s="23"/>
      <c r="EM595" s="23"/>
      <c r="EN595" s="23"/>
      <c r="EO595" s="23"/>
      <c r="EP595" s="23"/>
      <c r="EQ595" s="23"/>
      <c r="ER595" s="23"/>
      <c r="ES595" s="23"/>
      <c r="ET595" s="23"/>
      <c r="EU595" s="23"/>
      <c r="EV595" s="23"/>
      <c r="EW595" s="23"/>
      <c r="EX595" s="23"/>
      <c r="EY595" s="23"/>
      <c r="EZ595" s="23"/>
      <c r="FA595" s="23"/>
      <c r="FB595" s="23"/>
    </row>
    <row r="596">
      <c r="A596" s="97"/>
      <c r="B596" s="97"/>
      <c r="C596" s="97"/>
      <c r="D596" s="12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  <c r="DK596" s="23"/>
      <c r="DL596" s="23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  <c r="EC596" s="23"/>
      <c r="ED596" s="23"/>
      <c r="EE596" s="23"/>
      <c r="EF596" s="23"/>
      <c r="EG596" s="23"/>
      <c r="EH596" s="23"/>
      <c r="EI596" s="23"/>
      <c r="EJ596" s="23"/>
      <c r="EK596" s="23"/>
      <c r="EL596" s="23"/>
      <c r="EM596" s="23"/>
      <c r="EN596" s="23"/>
      <c r="EO596" s="23"/>
      <c r="EP596" s="23"/>
      <c r="EQ596" s="23"/>
      <c r="ER596" s="23"/>
      <c r="ES596" s="23"/>
      <c r="ET596" s="23"/>
      <c r="EU596" s="23"/>
      <c r="EV596" s="23"/>
      <c r="EW596" s="23"/>
      <c r="EX596" s="23"/>
      <c r="EY596" s="23"/>
      <c r="EZ596" s="23"/>
      <c r="FA596" s="23"/>
      <c r="FB596" s="23"/>
    </row>
    <row r="597">
      <c r="A597" s="97"/>
      <c r="B597" s="97"/>
      <c r="C597" s="97"/>
      <c r="D597" s="12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  <c r="DK597" s="23"/>
      <c r="DL597" s="23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  <c r="EC597" s="23"/>
      <c r="ED597" s="23"/>
      <c r="EE597" s="23"/>
      <c r="EF597" s="23"/>
      <c r="EG597" s="23"/>
      <c r="EH597" s="23"/>
      <c r="EI597" s="23"/>
      <c r="EJ597" s="23"/>
      <c r="EK597" s="23"/>
      <c r="EL597" s="23"/>
      <c r="EM597" s="23"/>
      <c r="EN597" s="23"/>
      <c r="EO597" s="23"/>
      <c r="EP597" s="23"/>
      <c r="EQ597" s="23"/>
      <c r="ER597" s="23"/>
      <c r="ES597" s="23"/>
      <c r="ET597" s="23"/>
      <c r="EU597" s="23"/>
      <c r="EV597" s="23"/>
      <c r="EW597" s="23"/>
      <c r="EX597" s="23"/>
      <c r="EY597" s="23"/>
      <c r="EZ597" s="23"/>
      <c r="FA597" s="23"/>
      <c r="FB597" s="23"/>
    </row>
    <row r="598">
      <c r="A598" s="97"/>
      <c r="B598" s="97"/>
      <c r="C598" s="97"/>
      <c r="D598" s="12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  <c r="DK598" s="23"/>
      <c r="DL598" s="23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  <c r="EC598" s="23"/>
      <c r="ED598" s="23"/>
      <c r="EE598" s="23"/>
      <c r="EF598" s="23"/>
      <c r="EG598" s="23"/>
      <c r="EH598" s="23"/>
      <c r="EI598" s="23"/>
      <c r="EJ598" s="23"/>
      <c r="EK598" s="23"/>
      <c r="EL598" s="23"/>
      <c r="EM598" s="23"/>
      <c r="EN598" s="23"/>
      <c r="EO598" s="23"/>
      <c r="EP598" s="23"/>
      <c r="EQ598" s="23"/>
      <c r="ER598" s="23"/>
      <c r="ES598" s="23"/>
      <c r="ET598" s="23"/>
      <c r="EU598" s="23"/>
      <c r="EV598" s="23"/>
      <c r="EW598" s="23"/>
      <c r="EX598" s="23"/>
      <c r="EY598" s="23"/>
      <c r="EZ598" s="23"/>
      <c r="FA598" s="23"/>
      <c r="FB598" s="23"/>
    </row>
    <row r="599">
      <c r="A599" s="97"/>
      <c r="B599" s="97"/>
      <c r="C599" s="97"/>
      <c r="D599" s="12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  <c r="DK599" s="23"/>
      <c r="DL599" s="23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  <c r="EC599" s="23"/>
      <c r="ED599" s="23"/>
      <c r="EE599" s="23"/>
      <c r="EF599" s="23"/>
      <c r="EG599" s="23"/>
      <c r="EH599" s="23"/>
      <c r="EI599" s="23"/>
      <c r="EJ599" s="23"/>
      <c r="EK599" s="23"/>
      <c r="EL599" s="23"/>
      <c r="EM599" s="23"/>
      <c r="EN599" s="23"/>
      <c r="EO599" s="23"/>
      <c r="EP599" s="23"/>
      <c r="EQ599" s="23"/>
      <c r="ER599" s="23"/>
      <c r="ES599" s="23"/>
      <c r="ET599" s="23"/>
      <c r="EU599" s="23"/>
      <c r="EV599" s="23"/>
      <c r="EW599" s="23"/>
      <c r="EX599" s="23"/>
      <c r="EY599" s="23"/>
      <c r="EZ599" s="23"/>
      <c r="FA599" s="23"/>
      <c r="FB599" s="23"/>
    </row>
    <row r="600">
      <c r="A600" s="97"/>
      <c r="B600" s="97"/>
      <c r="C600" s="97"/>
      <c r="D600" s="12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  <c r="DK600" s="23"/>
      <c r="DL600" s="23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  <c r="EI600" s="23"/>
      <c r="EJ600" s="23"/>
      <c r="EK600" s="23"/>
      <c r="EL600" s="23"/>
      <c r="EM600" s="23"/>
      <c r="EN600" s="23"/>
      <c r="EO600" s="23"/>
      <c r="EP600" s="23"/>
      <c r="EQ600" s="23"/>
      <c r="ER600" s="23"/>
      <c r="ES600" s="23"/>
      <c r="ET600" s="23"/>
      <c r="EU600" s="23"/>
      <c r="EV600" s="23"/>
      <c r="EW600" s="23"/>
      <c r="EX600" s="23"/>
      <c r="EY600" s="23"/>
      <c r="EZ600" s="23"/>
      <c r="FA600" s="23"/>
      <c r="FB600" s="23"/>
    </row>
    <row r="601">
      <c r="A601" s="97"/>
      <c r="B601" s="97"/>
      <c r="C601" s="97"/>
      <c r="D601" s="12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  <c r="DK601" s="23"/>
      <c r="DL601" s="23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  <c r="EC601" s="23"/>
      <c r="ED601" s="23"/>
      <c r="EE601" s="23"/>
      <c r="EF601" s="23"/>
      <c r="EG601" s="23"/>
      <c r="EH601" s="23"/>
      <c r="EI601" s="23"/>
      <c r="EJ601" s="23"/>
      <c r="EK601" s="23"/>
      <c r="EL601" s="23"/>
      <c r="EM601" s="23"/>
      <c r="EN601" s="23"/>
      <c r="EO601" s="23"/>
      <c r="EP601" s="23"/>
      <c r="EQ601" s="23"/>
      <c r="ER601" s="23"/>
      <c r="ES601" s="23"/>
      <c r="ET601" s="23"/>
      <c r="EU601" s="23"/>
      <c r="EV601" s="23"/>
      <c r="EW601" s="23"/>
      <c r="EX601" s="23"/>
      <c r="EY601" s="23"/>
      <c r="EZ601" s="23"/>
      <c r="FA601" s="23"/>
      <c r="FB601" s="23"/>
    </row>
    <row r="602">
      <c r="A602" s="97"/>
      <c r="B602" s="97"/>
      <c r="C602" s="97"/>
      <c r="D602" s="12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  <c r="DK602" s="23"/>
      <c r="DL602" s="23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  <c r="EC602" s="23"/>
      <c r="ED602" s="23"/>
      <c r="EE602" s="23"/>
      <c r="EF602" s="23"/>
      <c r="EG602" s="23"/>
      <c r="EH602" s="23"/>
      <c r="EI602" s="23"/>
      <c r="EJ602" s="23"/>
      <c r="EK602" s="23"/>
      <c r="EL602" s="23"/>
      <c r="EM602" s="23"/>
      <c r="EN602" s="23"/>
      <c r="EO602" s="23"/>
      <c r="EP602" s="23"/>
      <c r="EQ602" s="23"/>
      <c r="ER602" s="23"/>
      <c r="ES602" s="23"/>
      <c r="ET602" s="23"/>
      <c r="EU602" s="23"/>
      <c r="EV602" s="23"/>
      <c r="EW602" s="23"/>
      <c r="EX602" s="23"/>
      <c r="EY602" s="23"/>
      <c r="EZ602" s="23"/>
      <c r="FA602" s="23"/>
      <c r="FB602" s="23"/>
    </row>
    <row r="603">
      <c r="A603" s="97"/>
      <c r="B603" s="97"/>
      <c r="C603" s="97"/>
      <c r="D603" s="12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  <c r="DK603" s="23"/>
      <c r="DL603" s="23"/>
      <c r="DM603" s="23"/>
      <c r="DN603" s="23"/>
      <c r="DO603" s="23"/>
      <c r="DP603" s="23"/>
      <c r="DQ603" s="23"/>
      <c r="DR603" s="23"/>
      <c r="DS603" s="23"/>
      <c r="DT603" s="23"/>
      <c r="DU603" s="23"/>
      <c r="DV603" s="23"/>
      <c r="DW603" s="23"/>
      <c r="DX603" s="23"/>
      <c r="DY603" s="23"/>
      <c r="DZ603" s="23"/>
      <c r="EA603" s="23"/>
      <c r="EB603" s="23"/>
      <c r="EC603" s="23"/>
      <c r="ED603" s="23"/>
      <c r="EE603" s="23"/>
      <c r="EF603" s="23"/>
      <c r="EG603" s="23"/>
      <c r="EH603" s="23"/>
      <c r="EI603" s="23"/>
      <c r="EJ603" s="23"/>
      <c r="EK603" s="23"/>
      <c r="EL603" s="23"/>
      <c r="EM603" s="23"/>
      <c r="EN603" s="23"/>
      <c r="EO603" s="23"/>
      <c r="EP603" s="23"/>
      <c r="EQ603" s="23"/>
      <c r="ER603" s="23"/>
      <c r="ES603" s="23"/>
      <c r="ET603" s="23"/>
      <c r="EU603" s="23"/>
      <c r="EV603" s="23"/>
      <c r="EW603" s="23"/>
      <c r="EX603" s="23"/>
      <c r="EY603" s="23"/>
      <c r="EZ603" s="23"/>
      <c r="FA603" s="23"/>
      <c r="FB603" s="23"/>
    </row>
    <row r="604">
      <c r="A604" s="97"/>
      <c r="B604" s="97"/>
      <c r="C604" s="97"/>
      <c r="D604" s="12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  <c r="DK604" s="23"/>
      <c r="DL604" s="23"/>
      <c r="DM604" s="23"/>
      <c r="DN604" s="23"/>
      <c r="DO604" s="23"/>
      <c r="DP604" s="23"/>
      <c r="DQ604" s="23"/>
      <c r="DR604" s="23"/>
      <c r="DS604" s="23"/>
      <c r="DT604" s="23"/>
      <c r="DU604" s="23"/>
      <c r="DV604" s="23"/>
      <c r="DW604" s="23"/>
      <c r="DX604" s="23"/>
      <c r="DY604" s="23"/>
      <c r="DZ604" s="23"/>
      <c r="EA604" s="23"/>
      <c r="EB604" s="23"/>
      <c r="EC604" s="23"/>
      <c r="ED604" s="23"/>
      <c r="EE604" s="23"/>
      <c r="EF604" s="23"/>
      <c r="EG604" s="23"/>
      <c r="EH604" s="23"/>
      <c r="EI604" s="23"/>
      <c r="EJ604" s="23"/>
      <c r="EK604" s="23"/>
      <c r="EL604" s="23"/>
      <c r="EM604" s="23"/>
      <c r="EN604" s="23"/>
      <c r="EO604" s="23"/>
      <c r="EP604" s="23"/>
      <c r="EQ604" s="23"/>
      <c r="ER604" s="23"/>
      <c r="ES604" s="23"/>
      <c r="ET604" s="23"/>
      <c r="EU604" s="23"/>
      <c r="EV604" s="23"/>
      <c r="EW604" s="23"/>
      <c r="EX604" s="23"/>
      <c r="EY604" s="23"/>
      <c r="EZ604" s="23"/>
      <c r="FA604" s="23"/>
      <c r="FB604" s="23"/>
    </row>
    <row r="605">
      <c r="A605" s="97"/>
      <c r="B605" s="97"/>
      <c r="C605" s="97"/>
      <c r="D605" s="12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  <c r="DK605" s="23"/>
      <c r="DL605" s="23"/>
      <c r="DM605" s="23"/>
      <c r="DN605" s="23"/>
      <c r="DO605" s="23"/>
      <c r="DP605" s="23"/>
      <c r="DQ605" s="23"/>
      <c r="DR605" s="23"/>
      <c r="DS605" s="23"/>
      <c r="DT605" s="23"/>
      <c r="DU605" s="23"/>
      <c r="DV605" s="23"/>
      <c r="DW605" s="23"/>
      <c r="DX605" s="23"/>
      <c r="DY605" s="23"/>
      <c r="DZ605" s="23"/>
      <c r="EA605" s="23"/>
      <c r="EB605" s="23"/>
      <c r="EC605" s="23"/>
      <c r="ED605" s="23"/>
      <c r="EE605" s="23"/>
      <c r="EF605" s="23"/>
      <c r="EG605" s="23"/>
      <c r="EH605" s="23"/>
      <c r="EI605" s="23"/>
      <c r="EJ605" s="23"/>
      <c r="EK605" s="23"/>
      <c r="EL605" s="23"/>
      <c r="EM605" s="23"/>
      <c r="EN605" s="23"/>
      <c r="EO605" s="23"/>
      <c r="EP605" s="23"/>
      <c r="EQ605" s="23"/>
      <c r="ER605" s="23"/>
      <c r="ES605" s="23"/>
      <c r="ET605" s="23"/>
      <c r="EU605" s="23"/>
      <c r="EV605" s="23"/>
      <c r="EW605" s="23"/>
      <c r="EX605" s="23"/>
      <c r="EY605" s="23"/>
      <c r="EZ605" s="23"/>
      <c r="FA605" s="23"/>
      <c r="FB605" s="23"/>
    </row>
    <row r="606">
      <c r="A606" s="97"/>
      <c r="B606" s="97"/>
      <c r="C606" s="97"/>
      <c r="D606" s="12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  <c r="DK606" s="23"/>
      <c r="DL606" s="23"/>
      <c r="DM606" s="23"/>
      <c r="DN606" s="23"/>
      <c r="DO606" s="23"/>
      <c r="DP606" s="23"/>
      <c r="DQ606" s="23"/>
      <c r="DR606" s="23"/>
      <c r="DS606" s="23"/>
      <c r="DT606" s="23"/>
      <c r="DU606" s="23"/>
      <c r="DV606" s="23"/>
      <c r="DW606" s="23"/>
      <c r="DX606" s="23"/>
      <c r="DY606" s="23"/>
      <c r="DZ606" s="23"/>
      <c r="EA606" s="23"/>
      <c r="EB606" s="23"/>
      <c r="EC606" s="23"/>
      <c r="ED606" s="23"/>
      <c r="EE606" s="23"/>
      <c r="EF606" s="23"/>
      <c r="EG606" s="23"/>
      <c r="EH606" s="23"/>
      <c r="EI606" s="23"/>
      <c r="EJ606" s="23"/>
      <c r="EK606" s="23"/>
      <c r="EL606" s="23"/>
      <c r="EM606" s="23"/>
      <c r="EN606" s="23"/>
      <c r="EO606" s="23"/>
      <c r="EP606" s="23"/>
      <c r="EQ606" s="23"/>
      <c r="ER606" s="23"/>
      <c r="ES606" s="23"/>
      <c r="ET606" s="23"/>
      <c r="EU606" s="23"/>
      <c r="EV606" s="23"/>
      <c r="EW606" s="23"/>
      <c r="EX606" s="23"/>
      <c r="EY606" s="23"/>
      <c r="EZ606" s="23"/>
      <c r="FA606" s="23"/>
      <c r="FB606" s="23"/>
    </row>
    <row r="607">
      <c r="A607" s="97"/>
      <c r="B607" s="97"/>
      <c r="C607" s="97"/>
      <c r="D607" s="12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  <c r="DK607" s="23"/>
      <c r="DL607" s="23"/>
      <c r="DM607" s="23"/>
      <c r="DN607" s="23"/>
      <c r="DO607" s="23"/>
      <c r="DP607" s="23"/>
      <c r="DQ607" s="23"/>
      <c r="DR607" s="23"/>
      <c r="DS607" s="23"/>
      <c r="DT607" s="23"/>
      <c r="DU607" s="23"/>
      <c r="DV607" s="23"/>
      <c r="DW607" s="23"/>
      <c r="DX607" s="23"/>
      <c r="DY607" s="23"/>
      <c r="DZ607" s="23"/>
      <c r="EA607" s="23"/>
      <c r="EB607" s="23"/>
      <c r="EC607" s="23"/>
      <c r="ED607" s="23"/>
      <c r="EE607" s="23"/>
      <c r="EF607" s="23"/>
      <c r="EG607" s="23"/>
      <c r="EH607" s="23"/>
      <c r="EI607" s="23"/>
      <c r="EJ607" s="23"/>
      <c r="EK607" s="23"/>
      <c r="EL607" s="23"/>
      <c r="EM607" s="23"/>
      <c r="EN607" s="23"/>
      <c r="EO607" s="23"/>
      <c r="EP607" s="23"/>
      <c r="EQ607" s="23"/>
      <c r="ER607" s="23"/>
      <c r="ES607" s="23"/>
      <c r="ET607" s="23"/>
      <c r="EU607" s="23"/>
      <c r="EV607" s="23"/>
      <c r="EW607" s="23"/>
      <c r="EX607" s="23"/>
      <c r="EY607" s="23"/>
      <c r="EZ607" s="23"/>
      <c r="FA607" s="23"/>
      <c r="FB607" s="23"/>
    </row>
    <row r="608">
      <c r="A608" s="97"/>
      <c r="B608" s="97"/>
      <c r="C608" s="97"/>
      <c r="D608" s="12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  <c r="DK608" s="23"/>
      <c r="DL608" s="23"/>
      <c r="DM608" s="23"/>
      <c r="DN608" s="23"/>
      <c r="DO608" s="23"/>
      <c r="DP608" s="23"/>
      <c r="DQ608" s="23"/>
      <c r="DR608" s="23"/>
      <c r="DS608" s="23"/>
      <c r="DT608" s="23"/>
      <c r="DU608" s="23"/>
      <c r="DV608" s="23"/>
      <c r="DW608" s="23"/>
      <c r="DX608" s="23"/>
      <c r="DY608" s="23"/>
      <c r="DZ608" s="23"/>
      <c r="EA608" s="23"/>
      <c r="EB608" s="23"/>
      <c r="EC608" s="23"/>
      <c r="ED608" s="23"/>
      <c r="EE608" s="23"/>
      <c r="EF608" s="23"/>
      <c r="EG608" s="23"/>
      <c r="EH608" s="23"/>
      <c r="EI608" s="23"/>
      <c r="EJ608" s="23"/>
      <c r="EK608" s="23"/>
      <c r="EL608" s="23"/>
      <c r="EM608" s="23"/>
      <c r="EN608" s="23"/>
      <c r="EO608" s="23"/>
      <c r="EP608" s="23"/>
      <c r="EQ608" s="23"/>
      <c r="ER608" s="23"/>
      <c r="ES608" s="23"/>
      <c r="ET608" s="23"/>
      <c r="EU608" s="23"/>
      <c r="EV608" s="23"/>
      <c r="EW608" s="23"/>
      <c r="EX608" s="23"/>
      <c r="EY608" s="23"/>
      <c r="EZ608" s="23"/>
      <c r="FA608" s="23"/>
      <c r="FB608" s="23"/>
    </row>
    <row r="609">
      <c r="A609" s="97"/>
      <c r="B609" s="97"/>
      <c r="C609" s="97"/>
      <c r="D609" s="12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  <c r="DK609" s="23"/>
      <c r="DL609" s="23"/>
      <c r="DM609" s="23"/>
      <c r="DN609" s="23"/>
      <c r="DO609" s="23"/>
      <c r="DP609" s="23"/>
      <c r="DQ609" s="23"/>
      <c r="DR609" s="23"/>
      <c r="DS609" s="23"/>
      <c r="DT609" s="23"/>
      <c r="DU609" s="23"/>
      <c r="DV609" s="23"/>
      <c r="DW609" s="23"/>
      <c r="DX609" s="23"/>
      <c r="DY609" s="23"/>
      <c r="DZ609" s="23"/>
      <c r="EA609" s="23"/>
      <c r="EB609" s="23"/>
      <c r="EC609" s="23"/>
      <c r="ED609" s="23"/>
      <c r="EE609" s="23"/>
      <c r="EF609" s="23"/>
      <c r="EG609" s="23"/>
      <c r="EH609" s="23"/>
      <c r="EI609" s="23"/>
      <c r="EJ609" s="23"/>
      <c r="EK609" s="23"/>
      <c r="EL609" s="23"/>
      <c r="EM609" s="23"/>
      <c r="EN609" s="23"/>
      <c r="EO609" s="23"/>
      <c r="EP609" s="23"/>
      <c r="EQ609" s="23"/>
      <c r="ER609" s="23"/>
      <c r="ES609" s="23"/>
      <c r="ET609" s="23"/>
      <c r="EU609" s="23"/>
      <c r="EV609" s="23"/>
      <c r="EW609" s="23"/>
      <c r="EX609" s="23"/>
      <c r="EY609" s="23"/>
      <c r="EZ609" s="23"/>
      <c r="FA609" s="23"/>
      <c r="FB609" s="23"/>
    </row>
    <row r="610">
      <c r="A610" s="97"/>
      <c r="B610" s="97"/>
      <c r="C610" s="97"/>
      <c r="D610" s="12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  <c r="DK610" s="23"/>
      <c r="DL610" s="23"/>
      <c r="DM610" s="23"/>
      <c r="DN610" s="23"/>
      <c r="DO610" s="23"/>
      <c r="DP610" s="23"/>
      <c r="DQ610" s="23"/>
      <c r="DR610" s="23"/>
      <c r="DS610" s="23"/>
      <c r="DT610" s="23"/>
      <c r="DU610" s="23"/>
      <c r="DV610" s="23"/>
      <c r="DW610" s="23"/>
      <c r="DX610" s="23"/>
      <c r="DY610" s="23"/>
      <c r="DZ610" s="23"/>
      <c r="EA610" s="23"/>
      <c r="EB610" s="23"/>
      <c r="EC610" s="23"/>
      <c r="ED610" s="23"/>
      <c r="EE610" s="23"/>
      <c r="EF610" s="23"/>
      <c r="EG610" s="23"/>
      <c r="EH610" s="23"/>
      <c r="EI610" s="23"/>
      <c r="EJ610" s="23"/>
      <c r="EK610" s="23"/>
      <c r="EL610" s="23"/>
      <c r="EM610" s="23"/>
      <c r="EN610" s="23"/>
      <c r="EO610" s="23"/>
      <c r="EP610" s="23"/>
      <c r="EQ610" s="23"/>
      <c r="ER610" s="23"/>
      <c r="ES610" s="23"/>
      <c r="ET610" s="23"/>
      <c r="EU610" s="23"/>
      <c r="EV610" s="23"/>
      <c r="EW610" s="23"/>
      <c r="EX610" s="23"/>
      <c r="EY610" s="23"/>
      <c r="EZ610" s="23"/>
      <c r="FA610" s="23"/>
      <c r="FB610" s="23"/>
    </row>
    <row r="611">
      <c r="A611" s="97"/>
      <c r="B611" s="97"/>
      <c r="C611" s="97"/>
      <c r="D611" s="12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  <c r="DK611" s="23"/>
      <c r="DL611" s="23"/>
      <c r="DM611" s="23"/>
      <c r="DN611" s="23"/>
      <c r="DO611" s="23"/>
      <c r="DP611" s="23"/>
      <c r="DQ611" s="23"/>
      <c r="DR611" s="23"/>
      <c r="DS611" s="23"/>
      <c r="DT611" s="23"/>
      <c r="DU611" s="23"/>
      <c r="DV611" s="23"/>
      <c r="DW611" s="23"/>
      <c r="DX611" s="23"/>
      <c r="DY611" s="23"/>
      <c r="DZ611" s="23"/>
      <c r="EA611" s="23"/>
      <c r="EB611" s="23"/>
      <c r="EC611" s="23"/>
      <c r="ED611" s="23"/>
      <c r="EE611" s="23"/>
      <c r="EF611" s="23"/>
      <c r="EG611" s="23"/>
      <c r="EH611" s="23"/>
      <c r="EI611" s="23"/>
      <c r="EJ611" s="23"/>
      <c r="EK611" s="23"/>
      <c r="EL611" s="23"/>
      <c r="EM611" s="23"/>
      <c r="EN611" s="23"/>
      <c r="EO611" s="23"/>
      <c r="EP611" s="23"/>
      <c r="EQ611" s="23"/>
      <c r="ER611" s="23"/>
      <c r="ES611" s="23"/>
      <c r="ET611" s="23"/>
      <c r="EU611" s="23"/>
      <c r="EV611" s="23"/>
      <c r="EW611" s="23"/>
      <c r="EX611" s="23"/>
      <c r="EY611" s="23"/>
      <c r="EZ611" s="23"/>
      <c r="FA611" s="23"/>
      <c r="FB611" s="23"/>
    </row>
    <row r="612">
      <c r="A612" s="97"/>
      <c r="B612" s="97"/>
      <c r="C612" s="97"/>
      <c r="D612" s="12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  <c r="DK612" s="23"/>
      <c r="DL612" s="23"/>
      <c r="DM612" s="23"/>
      <c r="DN612" s="23"/>
      <c r="DO612" s="23"/>
      <c r="DP612" s="23"/>
      <c r="DQ612" s="23"/>
      <c r="DR612" s="23"/>
      <c r="DS612" s="23"/>
      <c r="DT612" s="23"/>
      <c r="DU612" s="23"/>
      <c r="DV612" s="23"/>
      <c r="DW612" s="23"/>
      <c r="DX612" s="23"/>
      <c r="DY612" s="23"/>
      <c r="DZ612" s="23"/>
      <c r="EA612" s="23"/>
      <c r="EB612" s="23"/>
      <c r="EC612" s="23"/>
      <c r="ED612" s="23"/>
      <c r="EE612" s="23"/>
      <c r="EF612" s="23"/>
      <c r="EG612" s="23"/>
      <c r="EH612" s="23"/>
      <c r="EI612" s="23"/>
      <c r="EJ612" s="23"/>
      <c r="EK612" s="23"/>
      <c r="EL612" s="23"/>
      <c r="EM612" s="23"/>
      <c r="EN612" s="23"/>
      <c r="EO612" s="23"/>
      <c r="EP612" s="23"/>
      <c r="EQ612" s="23"/>
      <c r="ER612" s="23"/>
      <c r="ES612" s="23"/>
      <c r="ET612" s="23"/>
      <c r="EU612" s="23"/>
      <c r="EV612" s="23"/>
      <c r="EW612" s="23"/>
      <c r="EX612" s="23"/>
      <c r="EY612" s="23"/>
      <c r="EZ612" s="23"/>
      <c r="FA612" s="23"/>
      <c r="FB612" s="23"/>
    </row>
    <row r="613">
      <c r="A613" s="97"/>
      <c r="B613" s="97"/>
      <c r="C613" s="97"/>
      <c r="D613" s="12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  <c r="DK613" s="23"/>
      <c r="DL613" s="23"/>
      <c r="DM613" s="23"/>
      <c r="DN613" s="23"/>
      <c r="DO613" s="23"/>
      <c r="DP613" s="23"/>
      <c r="DQ613" s="23"/>
      <c r="DR613" s="23"/>
      <c r="DS613" s="23"/>
      <c r="DT613" s="23"/>
      <c r="DU613" s="23"/>
      <c r="DV613" s="23"/>
      <c r="DW613" s="23"/>
      <c r="DX613" s="23"/>
      <c r="DY613" s="23"/>
      <c r="DZ613" s="23"/>
      <c r="EA613" s="23"/>
      <c r="EB613" s="23"/>
      <c r="EC613" s="23"/>
      <c r="ED613" s="23"/>
      <c r="EE613" s="23"/>
      <c r="EF613" s="23"/>
      <c r="EG613" s="23"/>
      <c r="EH613" s="23"/>
      <c r="EI613" s="23"/>
      <c r="EJ613" s="23"/>
      <c r="EK613" s="23"/>
      <c r="EL613" s="23"/>
      <c r="EM613" s="23"/>
      <c r="EN613" s="23"/>
      <c r="EO613" s="23"/>
      <c r="EP613" s="23"/>
      <c r="EQ613" s="23"/>
      <c r="ER613" s="23"/>
      <c r="ES613" s="23"/>
      <c r="ET613" s="23"/>
      <c r="EU613" s="23"/>
      <c r="EV613" s="23"/>
      <c r="EW613" s="23"/>
      <c r="EX613" s="23"/>
      <c r="EY613" s="23"/>
      <c r="EZ613" s="23"/>
      <c r="FA613" s="23"/>
      <c r="FB613" s="23"/>
    </row>
    <row r="614">
      <c r="A614" s="97"/>
      <c r="B614" s="97"/>
      <c r="C614" s="97"/>
      <c r="D614" s="12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  <c r="DK614" s="23"/>
      <c r="DL614" s="23"/>
      <c r="DM614" s="23"/>
      <c r="DN614" s="23"/>
      <c r="DO614" s="23"/>
      <c r="DP614" s="23"/>
      <c r="DQ614" s="23"/>
      <c r="DR614" s="23"/>
      <c r="DS614" s="23"/>
      <c r="DT614" s="23"/>
      <c r="DU614" s="23"/>
      <c r="DV614" s="23"/>
      <c r="DW614" s="23"/>
      <c r="DX614" s="23"/>
      <c r="DY614" s="23"/>
      <c r="DZ614" s="23"/>
      <c r="EA614" s="23"/>
      <c r="EB614" s="23"/>
      <c r="EC614" s="23"/>
      <c r="ED614" s="23"/>
      <c r="EE614" s="23"/>
      <c r="EF614" s="23"/>
      <c r="EG614" s="23"/>
      <c r="EH614" s="23"/>
      <c r="EI614" s="23"/>
      <c r="EJ614" s="23"/>
      <c r="EK614" s="23"/>
      <c r="EL614" s="23"/>
      <c r="EM614" s="23"/>
      <c r="EN614" s="23"/>
      <c r="EO614" s="23"/>
      <c r="EP614" s="23"/>
      <c r="EQ614" s="23"/>
      <c r="ER614" s="23"/>
      <c r="ES614" s="23"/>
      <c r="ET614" s="23"/>
      <c r="EU614" s="23"/>
      <c r="EV614" s="23"/>
      <c r="EW614" s="23"/>
      <c r="EX614" s="23"/>
      <c r="EY614" s="23"/>
      <c r="EZ614" s="23"/>
      <c r="FA614" s="23"/>
      <c r="FB614" s="23"/>
    </row>
    <row r="615">
      <c r="A615" s="97"/>
      <c r="B615" s="97"/>
      <c r="C615" s="97"/>
      <c r="D615" s="12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  <c r="DK615" s="23"/>
      <c r="DL615" s="23"/>
      <c r="DM615" s="23"/>
      <c r="DN615" s="23"/>
      <c r="DO615" s="23"/>
      <c r="DP615" s="23"/>
      <c r="DQ615" s="23"/>
      <c r="DR615" s="23"/>
      <c r="DS615" s="23"/>
      <c r="DT615" s="23"/>
      <c r="DU615" s="23"/>
      <c r="DV615" s="23"/>
      <c r="DW615" s="23"/>
      <c r="DX615" s="23"/>
      <c r="DY615" s="23"/>
      <c r="DZ615" s="23"/>
      <c r="EA615" s="23"/>
      <c r="EB615" s="23"/>
      <c r="EC615" s="23"/>
      <c r="ED615" s="23"/>
      <c r="EE615" s="23"/>
      <c r="EF615" s="23"/>
      <c r="EG615" s="23"/>
      <c r="EH615" s="23"/>
      <c r="EI615" s="23"/>
      <c r="EJ615" s="23"/>
      <c r="EK615" s="23"/>
      <c r="EL615" s="23"/>
      <c r="EM615" s="23"/>
      <c r="EN615" s="23"/>
      <c r="EO615" s="23"/>
      <c r="EP615" s="23"/>
      <c r="EQ615" s="23"/>
      <c r="ER615" s="23"/>
      <c r="ES615" s="23"/>
      <c r="ET615" s="23"/>
      <c r="EU615" s="23"/>
      <c r="EV615" s="23"/>
      <c r="EW615" s="23"/>
      <c r="EX615" s="23"/>
      <c r="EY615" s="23"/>
      <c r="EZ615" s="23"/>
      <c r="FA615" s="23"/>
      <c r="FB615" s="23"/>
    </row>
    <row r="616">
      <c r="A616" s="97"/>
      <c r="B616" s="97"/>
      <c r="C616" s="97"/>
      <c r="D616" s="12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  <c r="DK616" s="23"/>
      <c r="DL616" s="23"/>
      <c r="DM616" s="23"/>
      <c r="DN616" s="23"/>
      <c r="DO616" s="23"/>
      <c r="DP616" s="23"/>
      <c r="DQ616" s="23"/>
      <c r="DR616" s="23"/>
      <c r="DS616" s="23"/>
      <c r="DT616" s="23"/>
      <c r="DU616" s="23"/>
      <c r="DV616" s="23"/>
      <c r="DW616" s="23"/>
      <c r="DX616" s="23"/>
      <c r="DY616" s="23"/>
      <c r="DZ616" s="23"/>
      <c r="EA616" s="23"/>
      <c r="EB616" s="23"/>
      <c r="EC616" s="23"/>
      <c r="ED616" s="23"/>
      <c r="EE616" s="23"/>
      <c r="EF616" s="23"/>
      <c r="EG616" s="23"/>
      <c r="EH616" s="23"/>
      <c r="EI616" s="23"/>
      <c r="EJ616" s="23"/>
      <c r="EK616" s="23"/>
      <c r="EL616" s="23"/>
      <c r="EM616" s="23"/>
      <c r="EN616" s="23"/>
      <c r="EO616" s="23"/>
      <c r="EP616" s="23"/>
      <c r="EQ616" s="23"/>
      <c r="ER616" s="23"/>
      <c r="ES616" s="23"/>
      <c r="ET616" s="23"/>
      <c r="EU616" s="23"/>
      <c r="EV616" s="23"/>
      <c r="EW616" s="23"/>
      <c r="EX616" s="23"/>
      <c r="EY616" s="23"/>
      <c r="EZ616" s="23"/>
      <c r="FA616" s="23"/>
      <c r="FB616" s="23"/>
    </row>
    <row r="617">
      <c r="A617" s="97"/>
      <c r="B617" s="97"/>
      <c r="C617" s="97"/>
      <c r="D617" s="12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  <c r="DK617" s="23"/>
      <c r="DL617" s="23"/>
      <c r="DM617" s="23"/>
      <c r="DN617" s="23"/>
      <c r="DO617" s="23"/>
      <c r="DP617" s="23"/>
      <c r="DQ617" s="23"/>
      <c r="DR617" s="23"/>
      <c r="DS617" s="23"/>
      <c r="DT617" s="23"/>
      <c r="DU617" s="23"/>
      <c r="DV617" s="23"/>
      <c r="DW617" s="23"/>
      <c r="DX617" s="23"/>
      <c r="DY617" s="23"/>
      <c r="DZ617" s="23"/>
      <c r="EA617" s="23"/>
      <c r="EB617" s="23"/>
      <c r="EC617" s="23"/>
      <c r="ED617" s="23"/>
      <c r="EE617" s="23"/>
      <c r="EF617" s="23"/>
      <c r="EG617" s="23"/>
      <c r="EH617" s="23"/>
      <c r="EI617" s="23"/>
      <c r="EJ617" s="23"/>
      <c r="EK617" s="23"/>
      <c r="EL617" s="23"/>
      <c r="EM617" s="23"/>
      <c r="EN617" s="23"/>
      <c r="EO617" s="23"/>
      <c r="EP617" s="23"/>
      <c r="EQ617" s="23"/>
      <c r="ER617" s="23"/>
      <c r="ES617" s="23"/>
      <c r="ET617" s="23"/>
      <c r="EU617" s="23"/>
      <c r="EV617" s="23"/>
      <c r="EW617" s="23"/>
      <c r="EX617" s="23"/>
      <c r="EY617" s="23"/>
      <c r="EZ617" s="23"/>
      <c r="FA617" s="23"/>
      <c r="FB617" s="23"/>
    </row>
    <row r="618">
      <c r="A618" s="97"/>
      <c r="B618" s="97"/>
      <c r="C618" s="97"/>
      <c r="D618" s="12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  <c r="DK618" s="23"/>
      <c r="DL618" s="23"/>
      <c r="DM618" s="23"/>
      <c r="DN618" s="23"/>
      <c r="DO618" s="23"/>
      <c r="DP618" s="23"/>
      <c r="DQ618" s="23"/>
      <c r="DR618" s="23"/>
      <c r="DS618" s="23"/>
      <c r="DT618" s="23"/>
      <c r="DU618" s="23"/>
      <c r="DV618" s="23"/>
      <c r="DW618" s="23"/>
      <c r="DX618" s="23"/>
      <c r="DY618" s="23"/>
      <c r="DZ618" s="23"/>
      <c r="EA618" s="23"/>
      <c r="EB618" s="23"/>
      <c r="EC618" s="23"/>
      <c r="ED618" s="23"/>
      <c r="EE618" s="23"/>
      <c r="EF618" s="23"/>
      <c r="EG618" s="23"/>
      <c r="EH618" s="23"/>
      <c r="EI618" s="23"/>
      <c r="EJ618" s="23"/>
      <c r="EK618" s="23"/>
      <c r="EL618" s="23"/>
      <c r="EM618" s="23"/>
      <c r="EN618" s="23"/>
      <c r="EO618" s="23"/>
      <c r="EP618" s="23"/>
      <c r="EQ618" s="23"/>
      <c r="ER618" s="23"/>
      <c r="ES618" s="23"/>
      <c r="ET618" s="23"/>
      <c r="EU618" s="23"/>
      <c r="EV618" s="23"/>
      <c r="EW618" s="23"/>
      <c r="EX618" s="23"/>
      <c r="EY618" s="23"/>
      <c r="EZ618" s="23"/>
      <c r="FA618" s="23"/>
      <c r="FB618" s="23"/>
    </row>
    <row r="619">
      <c r="A619" s="97"/>
      <c r="B619" s="97"/>
      <c r="C619" s="97"/>
      <c r="D619" s="12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  <c r="DK619" s="23"/>
      <c r="DL619" s="23"/>
      <c r="DM619" s="23"/>
      <c r="DN619" s="23"/>
      <c r="DO619" s="23"/>
      <c r="DP619" s="23"/>
      <c r="DQ619" s="23"/>
      <c r="DR619" s="23"/>
      <c r="DS619" s="23"/>
      <c r="DT619" s="23"/>
      <c r="DU619" s="23"/>
      <c r="DV619" s="23"/>
      <c r="DW619" s="23"/>
      <c r="DX619" s="23"/>
      <c r="DY619" s="23"/>
      <c r="DZ619" s="23"/>
      <c r="EA619" s="23"/>
      <c r="EB619" s="23"/>
      <c r="EC619" s="23"/>
      <c r="ED619" s="23"/>
      <c r="EE619" s="23"/>
      <c r="EF619" s="23"/>
      <c r="EG619" s="23"/>
      <c r="EH619" s="23"/>
      <c r="EI619" s="23"/>
      <c r="EJ619" s="23"/>
      <c r="EK619" s="23"/>
      <c r="EL619" s="23"/>
      <c r="EM619" s="23"/>
      <c r="EN619" s="23"/>
      <c r="EO619" s="23"/>
      <c r="EP619" s="23"/>
      <c r="EQ619" s="23"/>
      <c r="ER619" s="23"/>
      <c r="ES619" s="23"/>
      <c r="ET619" s="23"/>
      <c r="EU619" s="23"/>
      <c r="EV619" s="23"/>
      <c r="EW619" s="23"/>
      <c r="EX619" s="23"/>
      <c r="EY619" s="23"/>
      <c r="EZ619" s="23"/>
      <c r="FA619" s="23"/>
      <c r="FB619" s="23"/>
    </row>
    <row r="620">
      <c r="A620" s="97"/>
      <c r="B620" s="97"/>
      <c r="C620" s="97"/>
      <c r="D620" s="12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  <c r="DK620" s="23"/>
      <c r="DL620" s="23"/>
      <c r="DM620" s="23"/>
      <c r="DN620" s="23"/>
      <c r="DO620" s="23"/>
      <c r="DP620" s="23"/>
      <c r="DQ620" s="23"/>
      <c r="DR620" s="23"/>
      <c r="DS620" s="23"/>
      <c r="DT620" s="23"/>
      <c r="DU620" s="23"/>
      <c r="DV620" s="23"/>
      <c r="DW620" s="23"/>
      <c r="DX620" s="23"/>
      <c r="DY620" s="23"/>
      <c r="DZ620" s="23"/>
      <c r="EA620" s="23"/>
      <c r="EB620" s="23"/>
      <c r="EC620" s="23"/>
      <c r="ED620" s="23"/>
      <c r="EE620" s="23"/>
      <c r="EF620" s="23"/>
      <c r="EG620" s="23"/>
      <c r="EH620" s="23"/>
      <c r="EI620" s="23"/>
      <c r="EJ620" s="23"/>
      <c r="EK620" s="23"/>
      <c r="EL620" s="23"/>
      <c r="EM620" s="23"/>
      <c r="EN620" s="23"/>
      <c r="EO620" s="23"/>
      <c r="EP620" s="23"/>
      <c r="EQ620" s="23"/>
      <c r="ER620" s="23"/>
      <c r="ES620" s="23"/>
      <c r="ET620" s="23"/>
      <c r="EU620" s="23"/>
      <c r="EV620" s="23"/>
      <c r="EW620" s="23"/>
      <c r="EX620" s="23"/>
      <c r="EY620" s="23"/>
      <c r="EZ620" s="23"/>
      <c r="FA620" s="23"/>
      <c r="FB620" s="23"/>
    </row>
    <row r="621">
      <c r="A621" s="97"/>
      <c r="B621" s="97"/>
      <c r="C621" s="97"/>
      <c r="D621" s="12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  <c r="DK621" s="23"/>
      <c r="DL621" s="23"/>
      <c r="DM621" s="23"/>
      <c r="DN621" s="23"/>
      <c r="DO621" s="23"/>
      <c r="DP621" s="23"/>
      <c r="DQ621" s="23"/>
      <c r="DR621" s="23"/>
      <c r="DS621" s="23"/>
      <c r="DT621" s="23"/>
      <c r="DU621" s="23"/>
      <c r="DV621" s="23"/>
      <c r="DW621" s="23"/>
      <c r="DX621" s="23"/>
      <c r="DY621" s="23"/>
      <c r="DZ621" s="23"/>
      <c r="EA621" s="23"/>
      <c r="EB621" s="23"/>
      <c r="EC621" s="23"/>
      <c r="ED621" s="23"/>
      <c r="EE621" s="23"/>
      <c r="EF621" s="23"/>
      <c r="EG621" s="23"/>
      <c r="EH621" s="23"/>
      <c r="EI621" s="23"/>
      <c r="EJ621" s="23"/>
      <c r="EK621" s="23"/>
      <c r="EL621" s="23"/>
      <c r="EM621" s="23"/>
      <c r="EN621" s="23"/>
      <c r="EO621" s="23"/>
      <c r="EP621" s="23"/>
      <c r="EQ621" s="23"/>
      <c r="ER621" s="23"/>
      <c r="ES621" s="23"/>
      <c r="ET621" s="23"/>
      <c r="EU621" s="23"/>
      <c r="EV621" s="23"/>
      <c r="EW621" s="23"/>
      <c r="EX621" s="23"/>
      <c r="EY621" s="23"/>
      <c r="EZ621" s="23"/>
      <c r="FA621" s="23"/>
      <c r="FB621" s="23"/>
    </row>
    <row r="622">
      <c r="A622" s="97"/>
      <c r="B622" s="97"/>
      <c r="C622" s="97"/>
      <c r="D622" s="12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  <c r="DK622" s="23"/>
      <c r="DL622" s="23"/>
      <c r="DM622" s="23"/>
      <c r="DN622" s="23"/>
      <c r="DO622" s="23"/>
      <c r="DP622" s="23"/>
      <c r="DQ622" s="23"/>
      <c r="DR622" s="23"/>
      <c r="DS622" s="23"/>
      <c r="DT622" s="23"/>
      <c r="DU622" s="23"/>
      <c r="DV622" s="23"/>
      <c r="DW622" s="23"/>
      <c r="DX622" s="23"/>
      <c r="DY622" s="23"/>
      <c r="DZ622" s="23"/>
      <c r="EA622" s="23"/>
      <c r="EB622" s="23"/>
      <c r="EC622" s="23"/>
      <c r="ED622" s="23"/>
      <c r="EE622" s="23"/>
      <c r="EF622" s="23"/>
      <c r="EG622" s="23"/>
      <c r="EH622" s="23"/>
      <c r="EI622" s="23"/>
      <c r="EJ622" s="23"/>
      <c r="EK622" s="23"/>
      <c r="EL622" s="23"/>
      <c r="EM622" s="23"/>
      <c r="EN622" s="23"/>
      <c r="EO622" s="23"/>
      <c r="EP622" s="23"/>
      <c r="EQ622" s="23"/>
      <c r="ER622" s="23"/>
      <c r="ES622" s="23"/>
      <c r="ET622" s="23"/>
      <c r="EU622" s="23"/>
      <c r="EV622" s="23"/>
      <c r="EW622" s="23"/>
      <c r="EX622" s="23"/>
      <c r="EY622" s="23"/>
      <c r="EZ622" s="23"/>
      <c r="FA622" s="23"/>
      <c r="FB622" s="23"/>
    </row>
    <row r="623">
      <c r="A623" s="97"/>
      <c r="B623" s="97"/>
      <c r="C623" s="97"/>
      <c r="D623" s="12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  <c r="DK623" s="23"/>
      <c r="DL623" s="23"/>
      <c r="DM623" s="23"/>
      <c r="DN623" s="23"/>
      <c r="DO623" s="23"/>
      <c r="DP623" s="23"/>
      <c r="DQ623" s="23"/>
      <c r="DR623" s="23"/>
      <c r="DS623" s="23"/>
      <c r="DT623" s="23"/>
      <c r="DU623" s="23"/>
      <c r="DV623" s="23"/>
      <c r="DW623" s="23"/>
      <c r="DX623" s="23"/>
      <c r="DY623" s="23"/>
      <c r="DZ623" s="23"/>
      <c r="EA623" s="23"/>
      <c r="EB623" s="23"/>
      <c r="EC623" s="23"/>
      <c r="ED623" s="23"/>
      <c r="EE623" s="23"/>
      <c r="EF623" s="23"/>
      <c r="EG623" s="23"/>
      <c r="EH623" s="23"/>
      <c r="EI623" s="23"/>
      <c r="EJ623" s="23"/>
      <c r="EK623" s="23"/>
      <c r="EL623" s="23"/>
      <c r="EM623" s="23"/>
      <c r="EN623" s="23"/>
      <c r="EO623" s="23"/>
      <c r="EP623" s="23"/>
      <c r="EQ623" s="23"/>
      <c r="ER623" s="23"/>
      <c r="ES623" s="23"/>
      <c r="ET623" s="23"/>
      <c r="EU623" s="23"/>
      <c r="EV623" s="23"/>
      <c r="EW623" s="23"/>
      <c r="EX623" s="23"/>
      <c r="EY623" s="23"/>
      <c r="EZ623" s="23"/>
      <c r="FA623" s="23"/>
      <c r="FB623" s="23"/>
    </row>
    <row r="624">
      <c r="A624" s="97"/>
      <c r="B624" s="97"/>
      <c r="C624" s="97"/>
      <c r="D624" s="12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  <c r="DK624" s="23"/>
      <c r="DL624" s="23"/>
      <c r="DM624" s="23"/>
      <c r="DN624" s="23"/>
      <c r="DO624" s="23"/>
      <c r="DP624" s="23"/>
      <c r="DQ624" s="23"/>
      <c r="DR624" s="23"/>
      <c r="DS624" s="23"/>
      <c r="DT624" s="23"/>
      <c r="DU624" s="23"/>
      <c r="DV624" s="23"/>
      <c r="DW624" s="23"/>
      <c r="DX624" s="23"/>
      <c r="DY624" s="23"/>
      <c r="DZ624" s="23"/>
      <c r="EA624" s="23"/>
      <c r="EB624" s="23"/>
      <c r="EC624" s="23"/>
      <c r="ED624" s="23"/>
      <c r="EE624" s="23"/>
      <c r="EF624" s="23"/>
      <c r="EG624" s="23"/>
      <c r="EH624" s="23"/>
      <c r="EI624" s="23"/>
      <c r="EJ624" s="23"/>
      <c r="EK624" s="23"/>
      <c r="EL624" s="23"/>
      <c r="EM624" s="23"/>
      <c r="EN624" s="23"/>
      <c r="EO624" s="23"/>
      <c r="EP624" s="23"/>
      <c r="EQ624" s="23"/>
      <c r="ER624" s="23"/>
      <c r="ES624" s="23"/>
      <c r="ET624" s="23"/>
      <c r="EU624" s="23"/>
      <c r="EV624" s="23"/>
      <c r="EW624" s="23"/>
      <c r="EX624" s="23"/>
      <c r="EY624" s="23"/>
      <c r="EZ624" s="23"/>
      <c r="FA624" s="23"/>
      <c r="FB624" s="23"/>
    </row>
    <row r="625">
      <c r="A625" s="97"/>
      <c r="B625" s="97"/>
      <c r="C625" s="97"/>
      <c r="D625" s="12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  <c r="DK625" s="23"/>
      <c r="DL625" s="23"/>
      <c r="DM625" s="23"/>
      <c r="DN625" s="23"/>
      <c r="DO625" s="23"/>
      <c r="DP625" s="23"/>
      <c r="DQ625" s="23"/>
      <c r="DR625" s="23"/>
      <c r="DS625" s="23"/>
      <c r="DT625" s="23"/>
      <c r="DU625" s="23"/>
      <c r="DV625" s="23"/>
      <c r="DW625" s="23"/>
      <c r="DX625" s="23"/>
      <c r="DY625" s="23"/>
      <c r="DZ625" s="23"/>
      <c r="EA625" s="23"/>
      <c r="EB625" s="23"/>
      <c r="EC625" s="23"/>
      <c r="ED625" s="23"/>
      <c r="EE625" s="23"/>
      <c r="EF625" s="23"/>
      <c r="EG625" s="23"/>
      <c r="EH625" s="23"/>
      <c r="EI625" s="23"/>
      <c r="EJ625" s="23"/>
      <c r="EK625" s="23"/>
      <c r="EL625" s="23"/>
      <c r="EM625" s="23"/>
      <c r="EN625" s="23"/>
      <c r="EO625" s="23"/>
      <c r="EP625" s="23"/>
      <c r="EQ625" s="23"/>
      <c r="ER625" s="23"/>
      <c r="ES625" s="23"/>
      <c r="ET625" s="23"/>
      <c r="EU625" s="23"/>
      <c r="EV625" s="23"/>
      <c r="EW625" s="23"/>
      <c r="EX625" s="23"/>
      <c r="EY625" s="23"/>
      <c r="EZ625" s="23"/>
      <c r="FA625" s="23"/>
      <c r="FB625" s="23"/>
    </row>
    <row r="626">
      <c r="A626" s="97"/>
      <c r="B626" s="97"/>
      <c r="C626" s="97"/>
      <c r="D626" s="12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  <c r="DK626" s="23"/>
      <c r="DL626" s="23"/>
      <c r="DM626" s="23"/>
      <c r="DN626" s="23"/>
      <c r="DO626" s="23"/>
      <c r="DP626" s="23"/>
      <c r="DQ626" s="23"/>
      <c r="DR626" s="23"/>
      <c r="DS626" s="23"/>
      <c r="DT626" s="23"/>
      <c r="DU626" s="23"/>
      <c r="DV626" s="23"/>
      <c r="DW626" s="23"/>
      <c r="DX626" s="23"/>
      <c r="DY626" s="23"/>
      <c r="DZ626" s="23"/>
      <c r="EA626" s="23"/>
      <c r="EB626" s="23"/>
      <c r="EC626" s="23"/>
      <c r="ED626" s="23"/>
      <c r="EE626" s="23"/>
      <c r="EF626" s="23"/>
      <c r="EG626" s="23"/>
      <c r="EH626" s="23"/>
      <c r="EI626" s="23"/>
      <c r="EJ626" s="23"/>
      <c r="EK626" s="23"/>
      <c r="EL626" s="23"/>
      <c r="EM626" s="23"/>
      <c r="EN626" s="23"/>
      <c r="EO626" s="23"/>
      <c r="EP626" s="23"/>
      <c r="EQ626" s="23"/>
      <c r="ER626" s="23"/>
      <c r="ES626" s="23"/>
      <c r="ET626" s="23"/>
      <c r="EU626" s="23"/>
      <c r="EV626" s="23"/>
      <c r="EW626" s="23"/>
      <c r="EX626" s="23"/>
      <c r="EY626" s="23"/>
      <c r="EZ626" s="23"/>
      <c r="FA626" s="23"/>
      <c r="FB626" s="23"/>
    </row>
    <row r="627">
      <c r="A627" s="97"/>
      <c r="B627" s="97"/>
      <c r="C627" s="97"/>
      <c r="D627" s="12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  <c r="DK627" s="23"/>
      <c r="DL627" s="23"/>
      <c r="DM627" s="23"/>
      <c r="DN627" s="23"/>
      <c r="DO627" s="23"/>
      <c r="DP627" s="23"/>
      <c r="DQ627" s="23"/>
      <c r="DR627" s="23"/>
      <c r="DS627" s="23"/>
      <c r="DT627" s="23"/>
      <c r="DU627" s="23"/>
      <c r="DV627" s="23"/>
      <c r="DW627" s="23"/>
      <c r="DX627" s="23"/>
      <c r="DY627" s="23"/>
      <c r="DZ627" s="23"/>
      <c r="EA627" s="23"/>
      <c r="EB627" s="23"/>
      <c r="EC627" s="23"/>
      <c r="ED627" s="23"/>
      <c r="EE627" s="23"/>
      <c r="EF627" s="23"/>
      <c r="EG627" s="23"/>
      <c r="EH627" s="23"/>
      <c r="EI627" s="23"/>
      <c r="EJ627" s="23"/>
      <c r="EK627" s="23"/>
      <c r="EL627" s="23"/>
      <c r="EM627" s="23"/>
      <c r="EN627" s="23"/>
      <c r="EO627" s="23"/>
      <c r="EP627" s="23"/>
      <c r="EQ627" s="23"/>
      <c r="ER627" s="23"/>
      <c r="ES627" s="23"/>
      <c r="ET627" s="23"/>
      <c r="EU627" s="23"/>
      <c r="EV627" s="23"/>
      <c r="EW627" s="23"/>
      <c r="EX627" s="23"/>
      <c r="EY627" s="23"/>
      <c r="EZ627" s="23"/>
      <c r="FA627" s="23"/>
      <c r="FB627" s="23"/>
    </row>
    <row r="628">
      <c r="A628" s="97"/>
      <c r="B628" s="97"/>
      <c r="C628" s="97"/>
      <c r="D628" s="12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  <c r="DK628" s="23"/>
      <c r="DL628" s="23"/>
      <c r="DM628" s="23"/>
      <c r="DN628" s="23"/>
      <c r="DO628" s="23"/>
      <c r="DP628" s="23"/>
      <c r="DQ628" s="23"/>
      <c r="DR628" s="23"/>
      <c r="DS628" s="23"/>
      <c r="DT628" s="23"/>
      <c r="DU628" s="23"/>
      <c r="DV628" s="23"/>
      <c r="DW628" s="23"/>
      <c r="DX628" s="23"/>
      <c r="DY628" s="23"/>
      <c r="DZ628" s="23"/>
      <c r="EA628" s="23"/>
      <c r="EB628" s="23"/>
      <c r="EC628" s="23"/>
      <c r="ED628" s="23"/>
      <c r="EE628" s="23"/>
      <c r="EF628" s="23"/>
      <c r="EG628" s="23"/>
      <c r="EH628" s="23"/>
      <c r="EI628" s="23"/>
      <c r="EJ628" s="23"/>
      <c r="EK628" s="23"/>
      <c r="EL628" s="23"/>
      <c r="EM628" s="23"/>
      <c r="EN628" s="23"/>
      <c r="EO628" s="23"/>
      <c r="EP628" s="23"/>
      <c r="EQ628" s="23"/>
      <c r="ER628" s="23"/>
      <c r="ES628" s="23"/>
      <c r="ET628" s="23"/>
      <c r="EU628" s="23"/>
      <c r="EV628" s="23"/>
      <c r="EW628" s="23"/>
      <c r="EX628" s="23"/>
      <c r="EY628" s="23"/>
      <c r="EZ628" s="23"/>
      <c r="FA628" s="23"/>
      <c r="FB628" s="23"/>
    </row>
    <row r="629">
      <c r="A629" s="97"/>
      <c r="B629" s="97"/>
      <c r="C629" s="97"/>
      <c r="D629" s="12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  <c r="DK629" s="23"/>
      <c r="DL629" s="23"/>
      <c r="DM629" s="23"/>
      <c r="DN629" s="23"/>
      <c r="DO629" s="23"/>
      <c r="DP629" s="23"/>
      <c r="DQ629" s="23"/>
      <c r="DR629" s="23"/>
      <c r="DS629" s="23"/>
      <c r="DT629" s="23"/>
      <c r="DU629" s="23"/>
      <c r="DV629" s="23"/>
      <c r="DW629" s="23"/>
      <c r="DX629" s="23"/>
      <c r="DY629" s="23"/>
      <c r="DZ629" s="23"/>
      <c r="EA629" s="23"/>
      <c r="EB629" s="23"/>
      <c r="EC629" s="23"/>
      <c r="ED629" s="23"/>
      <c r="EE629" s="23"/>
      <c r="EF629" s="23"/>
      <c r="EG629" s="23"/>
      <c r="EH629" s="23"/>
      <c r="EI629" s="23"/>
      <c r="EJ629" s="23"/>
      <c r="EK629" s="23"/>
      <c r="EL629" s="23"/>
      <c r="EM629" s="23"/>
      <c r="EN629" s="23"/>
      <c r="EO629" s="23"/>
      <c r="EP629" s="23"/>
      <c r="EQ629" s="23"/>
      <c r="ER629" s="23"/>
      <c r="ES629" s="23"/>
      <c r="ET629" s="23"/>
      <c r="EU629" s="23"/>
      <c r="EV629" s="23"/>
      <c r="EW629" s="23"/>
      <c r="EX629" s="23"/>
      <c r="EY629" s="23"/>
      <c r="EZ629" s="23"/>
      <c r="FA629" s="23"/>
      <c r="FB629" s="23"/>
    </row>
    <row r="630">
      <c r="A630" s="97"/>
      <c r="B630" s="97"/>
      <c r="C630" s="97"/>
      <c r="D630" s="12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  <c r="DK630" s="23"/>
      <c r="DL630" s="23"/>
      <c r="DM630" s="23"/>
      <c r="DN630" s="23"/>
      <c r="DO630" s="23"/>
      <c r="DP630" s="23"/>
      <c r="DQ630" s="23"/>
      <c r="DR630" s="23"/>
      <c r="DS630" s="23"/>
      <c r="DT630" s="23"/>
      <c r="DU630" s="23"/>
      <c r="DV630" s="23"/>
      <c r="DW630" s="23"/>
      <c r="DX630" s="23"/>
      <c r="DY630" s="23"/>
      <c r="DZ630" s="23"/>
      <c r="EA630" s="23"/>
      <c r="EB630" s="23"/>
      <c r="EC630" s="23"/>
      <c r="ED630" s="23"/>
      <c r="EE630" s="23"/>
      <c r="EF630" s="23"/>
      <c r="EG630" s="23"/>
      <c r="EH630" s="23"/>
      <c r="EI630" s="23"/>
      <c r="EJ630" s="23"/>
      <c r="EK630" s="23"/>
      <c r="EL630" s="23"/>
      <c r="EM630" s="23"/>
      <c r="EN630" s="23"/>
      <c r="EO630" s="23"/>
      <c r="EP630" s="23"/>
      <c r="EQ630" s="23"/>
      <c r="ER630" s="23"/>
      <c r="ES630" s="23"/>
      <c r="ET630" s="23"/>
      <c r="EU630" s="23"/>
      <c r="EV630" s="23"/>
      <c r="EW630" s="23"/>
      <c r="EX630" s="23"/>
      <c r="EY630" s="23"/>
      <c r="EZ630" s="23"/>
      <c r="FA630" s="23"/>
      <c r="FB630" s="23"/>
    </row>
    <row r="631">
      <c r="A631" s="97"/>
      <c r="B631" s="97"/>
      <c r="C631" s="97"/>
      <c r="D631" s="12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  <c r="DK631" s="23"/>
      <c r="DL631" s="23"/>
      <c r="DM631" s="23"/>
      <c r="DN631" s="23"/>
      <c r="DO631" s="23"/>
      <c r="DP631" s="23"/>
      <c r="DQ631" s="23"/>
      <c r="DR631" s="23"/>
      <c r="DS631" s="23"/>
      <c r="DT631" s="23"/>
      <c r="DU631" s="23"/>
      <c r="DV631" s="23"/>
      <c r="DW631" s="23"/>
      <c r="DX631" s="23"/>
      <c r="DY631" s="23"/>
      <c r="DZ631" s="23"/>
      <c r="EA631" s="23"/>
      <c r="EB631" s="23"/>
      <c r="EC631" s="23"/>
      <c r="ED631" s="23"/>
      <c r="EE631" s="23"/>
      <c r="EF631" s="23"/>
      <c r="EG631" s="23"/>
      <c r="EH631" s="23"/>
      <c r="EI631" s="23"/>
      <c r="EJ631" s="23"/>
      <c r="EK631" s="23"/>
      <c r="EL631" s="23"/>
      <c r="EM631" s="23"/>
      <c r="EN631" s="23"/>
      <c r="EO631" s="23"/>
      <c r="EP631" s="23"/>
      <c r="EQ631" s="23"/>
      <c r="ER631" s="23"/>
      <c r="ES631" s="23"/>
      <c r="ET631" s="23"/>
      <c r="EU631" s="23"/>
      <c r="EV631" s="23"/>
      <c r="EW631" s="23"/>
      <c r="EX631" s="23"/>
      <c r="EY631" s="23"/>
      <c r="EZ631" s="23"/>
      <c r="FA631" s="23"/>
      <c r="FB631" s="23"/>
    </row>
    <row r="632">
      <c r="A632" s="97"/>
      <c r="B632" s="97"/>
      <c r="C632" s="97"/>
      <c r="D632" s="12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  <c r="DK632" s="23"/>
      <c r="DL632" s="23"/>
      <c r="DM632" s="23"/>
      <c r="DN632" s="23"/>
      <c r="DO632" s="23"/>
      <c r="DP632" s="23"/>
      <c r="DQ632" s="23"/>
      <c r="DR632" s="23"/>
      <c r="DS632" s="23"/>
      <c r="DT632" s="23"/>
      <c r="DU632" s="23"/>
      <c r="DV632" s="23"/>
      <c r="DW632" s="23"/>
      <c r="DX632" s="23"/>
      <c r="DY632" s="23"/>
      <c r="DZ632" s="23"/>
      <c r="EA632" s="23"/>
      <c r="EB632" s="23"/>
      <c r="EC632" s="23"/>
      <c r="ED632" s="23"/>
      <c r="EE632" s="23"/>
      <c r="EF632" s="23"/>
      <c r="EG632" s="23"/>
      <c r="EH632" s="23"/>
      <c r="EI632" s="23"/>
      <c r="EJ632" s="23"/>
      <c r="EK632" s="23"/>
      <c r="EL632" s="23"/>
      <c r="EM632" s="23"/>
      <c r="EN632" s="23"/>
      <c r="EO632" s="23"/>
      <c r="EP632" s="23"/>
      <c r="EQ632" s="23"/>
      <c r="ER632" s="23"/>
      <c r="ES632" s="23"/>
      <c r="ET632" s="23"/>
      <c r="EU632" s="23"/>
      <c r="EV632" s="23"/>
      <c r="EW632" s="23"/>
      <c r="EX632" s="23"/>
      <c r="EY632" s="23"/>
      <c r="EZ632" s="23"/>
      <c r="FA632" s="23"/>
      <c r="FB632" s="23"/>
    </row>
    <row r="633">
      <c r="A633" s="97"/>
      <c r="B633" s="97"/>
      <c r="C633" s="97"/>
      <c r="D633" s="12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  <c r="DK633" s="23"/>
      <c r="DL633" s="23"/>
      <c r="DM633" s="23"/>
      <c r="DN633" s="23"/>
      <c r="DO633" s="23"/>
      <c r="DP633" s="23"/>
      <c r="DQ633" s="23"/>
      <c r="DR633" s="23"/>
      <c r="DS633" s="23"/>
      <c r="DT633" s="23"/>
      <c r="DU633" s="23"/>
      <c r="DV633" s="23"/>
      <c r="DW633" s="23"/>
      <c r="DX633" s="23"/>
      <c r="DY633" s="23"/>
      <c r="DZ633" s="23"/>
      <c r="EA633" s="23"/>
      <c r="EB633" s="23"/>
      <c r="EC633" s="23"/>
      <c r="ED633" s="23"/>
      <c r="EE633" s="23"/>
      <c r="EF633" s="23"/>
      <c r="EG633" s="23"/>
      <c r="EH633" s="23"/>
      <c r="EI633" s="23"/>
      <c r="EJ633" s="23"/>
      <c r="EK633" s="23"/>
      <c r="EL633" s="23"/>
      <c r="EM633" s="23"/>
      <c r="EN633" s="23"/>
      <c r="EO633" s="23"/>
      <c r="EP633" s="23"/>
      <c r="EQ633" s="23"/>
      <c r="ER633" s="23"/>
      <c r="ES633" s="23"/>
      <c r="ET633" s="23"/>
      <c r="EU633" s="23"/>
      <c r="EV633" s="23"/>
      <c r="EW633" s="23"/>
      <c r="EX633" s="23"/>
      <c r="EY633" s="23"/>
      <c r="EZ633" s="23"/>
      <c r="FA633" s="23"/>
      <c r="FB633" s="23"/>
    </row>
    <row r="634">
      <c r="A634" s="97"/>
      <c r="B634" s="97"/>
      <c r="C634" s="97"/>
      <c r="D634" s="12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  <c r="DK634" s="23"/>
      <c r="DL634" s="23"/>
      <c r="DM634" s="23"/>
      <c r="DN634" s="23"/>
      <c r="DO634" s="23"/>
      <c r="DP634" s="23"/>
      <c r="DQ634" s="23"/>
      <c r="DR634" s="23"/>
      <c r="DS634" s="23"/>
      <c r="DT634" s="23"/>
      <c r="DU634" s="23"/>
      <c r="DV634" s="23"/>
      <c r="DW634" s="23"/>
      <c r="DX634" s="23"/>
      <c r="DY634" s="23"/>
      <c r="DZ634" s="23"/>
      <c r="EA634" s="23"/>
      <c r="EB634" s="23"/>
      <c r="EC634" s="23"/>
      <c r="ED634" s="23"/>
      <c r="EE634" s="23"/>
      <c r="EF634" s="23"/>
      <c r="EG634" s="23"/>
      <c r="EH634" s="23"/>
      <c r="EI634" s="23"/>
      <c r="EJ634" s="23"/>
      <c r="EK634" s="23"/>
      <c r="EL634" s="23"/>
      <c r="EM634" s="23"/>
      <c r="EN634" s="23"/>
      <c r="EO634" s="23"/>
      <c r="EP634" s="23"/>
      <c r="EQ634" s="23"/>
      <c r="ER634" s="23"/>
      <c r="ES634" s="23"/>
      <c r="ET634" s="23"/>
      <c r="EU634" s="23"/>
      <c r="EV634" s="23"/>
      <c r="EW634" s="23"/>
      <c r="EX634" s="23"/>
      <c r="EY634" s="23"/>
      <c r="EZ634" s="23"/>
      <c r="FA634" s="23"/>
      <c r="FB634" s="23"/>
    </row>
    <row r="635">
      <c r="A635" s="97"/>
      <c r="B635" s="97"/>
      <c r="C635" s="97"/>
      <c r="D635" s="12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  <c r="DK635" s="23"/>
      <c r="DL635" s="23"/>
      <c r="DM635" s="23"/>
      <c r="DN635" s="23"/>
      <c r="DO635" s="23"/>
      <c r="DP635" s="23"/>
      <c r="DQ635" s="23"/>
      <c r="DR635" s="23"/>
      <c r="DS635" s="23"/>
      <c r="DT635" s="23"/>
      <c r="DU635" s="23"/>
      <c r="DV635" s="23"/>
      <c r="DW635" s="23"/>
      <c r="DX635" s="23"/>
      <c r="DY635" s="23"/>
      <c r="DZ635" s="23"/>
      <c r="EA635" s="23"/>
      <c r="EB635" s="23"/>
      <c r="EC635" s="23"/>
      <c r="ED635" s="23"/>
      <c r="EE635" s="23"/>
      <c r="EF635" s="23"/>
      <c r="EG635" s="23"/>
      <c r="EH635" s="23"/>
      <c r="EI635" s="23"/>
      <c r="EJ635" s="23"/>
      <c r="EK635" s="23"/>
      <c r="EL635" s="23"/>
      <c r="EM635" s="23"/>
      <c r="EN635" s="23"/>
      <c r="EO635" s="23"/>
      <c r="EP635" s="23"/>
      <c r="EQ635" s="23"/>
      <c r="ER635" s="23"/>
      <c r="ES635" s="23"/>
      <c r="ET635" s="23"/>
      <c r="EU635" s="23"/>
      <c r="EV635" s="23"/>
      <c r="EW635" s="23"/>
      <c r="EX635" s="23"/>
      <c r="EY635" s="23"/>
      <c r="EZ635" s="23"/>
      <c r="FA635" s="23"/>
      <c r="FB635" s="23"/>
    </row>
    <row r="636">
      <c r="A636" s="97"/>
      <c r="B636" s="97"/>
      <c r="C636" s="97"/>
      <c r="D636" s="12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  <c r="DK636" s="23"/>
      <c r="DL636" s="23"/>
      <c r="DM636" s="23"/>
      <c r="DN636" s="23"/>
      <c r="DO636" s="23"/>
      <c r="DP636" s="23"/>
      <c r="DQ636" s="23"/>
      <c r="DR636" s="23"/>
      <c r="DS636" s="23"/>
      <c r="DT636" s="23"/>
      <c r="DU636" s="23"/>
      <c r="DV636" s="23"/>
      <c r="DW636" s="23"/>
      <c r="DX636" s="23"/>
      <c r="DY636" s="23"/>
      <c r="DZ636" s="23"/>
      <c r="EA636" s="23"/>
      <c r="EB636" s="23"/>
      <c r="EC636" s="23"/>
      <c r="ED636" s="23"/>
      <c r="EE636" s="23"/>
      <c r="EF636" s="23"/>
      <c r="EG636" s="23"/>
      <c r="EH636" s="23"/>
      <c r="EI636" s="23"/>
      <c r="EJ636" s="23"/>
      <c r="EK636" s="23"/>
      <c r="EL636" s="23"/>
      <c r="EM636" s="23"/>
      <c r="EN636" s="23"/>
      <c r="EO636" s="23"/>
      <c r="EP636" s="23"/>
      <c r="EQ636" s="23"/>
      <c r="ER636" s="23"/>
      <c r="ES636" s="23"/>
      <c r="ET636" s="23"/>
      <c r="EU636" s="23"/>
      <c r="EV636" s="23"/>
      <c r="EW636" s="23"/>
      <c r="EX636" s="23"/>
      <c r="EY636" s="23"/>
      <c r="EZ636" s="23"/>
      <c r="FA636" s="23"/>
      <c r="FB636" s="23"/>
    </row>
    <row r="637">
      <c r="A637" s="97"/>
      <c r="B637" s="97"/>
      <c r="C637" s="97"/>
      <c r="D637" s="12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  <c r="DK637" s="23"/>
      <c r="DL637" s="23"/>
      <c r="DM637" s="23"/>
      <c r="DN637" s="23"/>
      <c r="DO637" s="23"/>
      <c r="DP637" s="23"/>
      <c r="DQ637" s="23"/>
      <c r="DR637" s="23"/>
      <c r="DS637" s="23"/>
      <c r="DT637" s="23"/>
      <c r="DU637" s="23"/>
      <c r="DV637" s="23"/>
      <c r="DW637" s="23"/>
      <c r="DX637" s="23"/>
      <c r="DY637" s="23"/>
      <c r="DZ637" s="23"/>
      <c r="EA637" s="23"/>
      <c r="EB637" s="23"/>
      <c r="EC637" s="23"/>
      <c r="ED637" s="23"/>
      <c r="EE637" s="23"/>
      <c r="EF637" s="23"/>
      <c r="EG637" s="23"/>
      <c r="EH637" s="23"/>
      <c r="EI637" s="23"/>
      <c r="EJ637" s="23"/>
      <c r="EK637" s="23"/>
      <c r="EL637" s="23"/>
      <c r="EM637" s="23"/>
      <c r="EN637" s="23"/>
      <c r="EO637" s="23"/>
      <c r="EP637" s="23"/>
      <c r="EQ637" s="23"/>
      <c r="ER637" s="23"/>
      <c r="ES637" s="23"/>
      <c r="ET637" s="23"/>
      <c r="EU637" s="23"/>
      <c r="EV637" s="23"/>
      <c r="EW637" s="23"/>
      <c r="EX637" s="23"/>
      <c r="EY637" s="23"/>
      <c r="EZ637" s="23"/>
      <c r="FA637" s="23"/>
      <c r="FB637" s="23"/>
    </row>
    <row r="638">
      <c r="A638" s="97"/>
      <c r="B638" s="97"/>
      <c r="C638" s="97"/>
      <c r="D638" s="12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  <c r="DK638" s="23"/>
      <c r="DL638" s="23"/>
      <c r="DM638" s="23"/>
      <c r="DN638" s="23"/>
      <c r="DO638" s="23"/>
      <c r="DP638" s="23"/>
      <c r="DQ638" s="23"/>
      <c r="DR638" s="23"/>
      <c r="DS638" s="23"/>
      <c r="DT638" s="23"/>
      <c r="DU638" s="23"/>
      <c r="DV638" s="23"/>
      <c r="DW638" s="23"/>
      <c r="DX638" s="23"/>
      <c r="DY638" s="23"/>
      <c r="DZ638" s="23"/>
      <c r="EA638" s="23"/>
      <c r="EB638" s="23"/>
      <c r="EC638" s="23"/>
      <c r="ED638" s="23"/>
      <c r="EE638" s="23"/>
      <c r="EF638" s="23"/>
      <c r="EG638" s="23"/>
      <c r="EH638" s="23"/>
      <c r="EI638" s="23"/>
      <c r="EJ638" s="23"/>
      <c r="EK638" s="23"/>
      <c r="EL638" s="23"/>
      <c r="EM638" s="23"/>
      <c r="EN638" s="23"/>
      <c r="EO638" s="23"/>
      <c r="EP638" s="23"/>
      <c r="EQ638" s="23"/>
      <c r="ER638" s="23"/>
      <c r="ES638" s="23"/>
      <c r="ET638" s="23"/>
      <c r="EU638" s="23"/>
      <c r="EV638" s="23"/>
      <c r="EW638" s="23"/>
      <c r="EX638" s="23"/>
      <c r="EY638" s="23"/>
      <c r="EZ638" s="23"/>
      <c r="FA638" s="23"/>
      <c r="FB638" s="23"/>
    </row>
    <row r="639">
      <c r="A639" s="97"/>
      <c r="B639" s="97"/>
      <c r="C639" s="97"/>
      <c r="D639" s="12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  <c r="DK639" s="23"/>
      <c r="DL639" s="23"/>
      <c r="DM639" s="23"/>
      <c r="DN639" s="23"/>
      <c r="DO639" s="23"/>
      <c r="DP639" s="23"/>
      <c r="DQ639" s="23"/>
      <c r="DR639" s="23"/>
      <c r="DS639" s="23"/>
      <c r="DT639" s="23"/>
      <c r="DU639" s="23"/>
      <c r="DV639" s="23"/>
      <c r="DW639" s="23"/>
      <c r="DX639" s="23"/>
      <c r="DY639" s="23"/>
      <c r="DZ639" s="23"/>
      <c r="EA639" s="23"/>
      <c r="EB639" s="23"/>
      <c r="EC639" s="23"/>
      <c r="ED639" s="23"/>
      <c r="EE639" s="23"/>
      <c r="EF639" s="23"/>
      <c r="EG639" s="23"/>
      <c r="EH639" s="23"/>
      <c r="EI639" s="23"/>
      <c r="EJ639" s="23"/>
      <c r="EK639" s="23"/>
      <c r="EL639" s="23"/>
      <c r="EM639" s="23"/>
      <c r="EN639" s="23"/>
      <c r="EO639" s="23"/>
      <c r="EP639" s="23"/>
      <c r="EQ639" s="23"/>
      <c r="ER639" s="23"/>
      <c r="ES639" s="23"/>
      <c r="ET639" s="23"/>
      <c r="EU639" s="23"/>
      <c r="EV639" s="23"/>
      <c r="EW639" s="23"/>
      <c r="EX639" s="23"/>
      <c r="EY639" s="23"/>
      <c r="EZ639" s="23"/>
      <c r="FA639" s="23"/>
      <c r="FB639" s="23"/>
    </row>
    <row r="640">
      <c r="A640" s="97"/>
      <c r="B640" s="97"/>
      <c r="C640" s="97"/>
      <c r="D640" s="12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  <c r="DK640" s="23"/>
      <c r="DL640" s="23"/>
      <c r="DM640" s="23"/>
      <c r="DN640" s="23"/>
      <c r="DO640" s="23"/>
      <c r="DP640" s="23"/>
      <c r="DQ640" s="23"/>
      <c r="DR640" s="23"/>
      <c r="DS640" s="23"/>
      <c r="DT640" s="23"/>
      <c r="DU640" s="23"/>
      <c r="DV640" s="23"/>
      <c r="DW640" s="23"/>
      <c r="DX640" s="23"/>
      <c r="DY640" s="23"/>
      <c r="DZ640" s="23"/>
      <c r="EA640" s="23"/>
      <c r="EB640" s="23"/>
      <c r="EC640" s="23"/>
      <c r="ED640" s="23"/>
      <c r="EE640" s="23"/>
      <c r="EF640" s="23"/>
      <c r="EG640" s="23"/>
      <c r="EH640" s="23"/>
      <c r="EI640" s="23"/>
      <c r="EJ640" s="23"/>
      <c r="EK640" s="23"/>
      <c r="EL640" s="23"/>
      <c r="EM640" s="23"/>
      <c r="EN640" s="23"/>
      <c r="EO640" s="23"/>
      <c r="EP640" s="23"/>
      <c r="EQ640" s="23"/>
      <c r="ER640" s="23"/>
      <c r="ES640" s="23"/>
      <c r="ET640" s="23"/>
      <c r="EU640" s="23"/>
      <c r="EV640" s="23"/>
      <c r="EW640" s="23"/>
      <c r="EX640" s="23"/>
      <c r="EY640" s="23"/>
      <c r="EZ640" s="23"/>
      <c r="FA640" s="23"/>
      <c r="FB640" s="23"/>
    </row>
    <row r="641">
      <c r="A641" s="97"/>
      <c r="B641" s="97"/>
      <c r="C641" s="97"/>
      <c r="D641" s="12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  <c r="DK641" s="23"/>
      <c r="DL641" s="23"/>
      <c r="DM641" s="23"/>
      <c r="DN641" s="23"/>
      <c r="DO641" s="23"/>
      <c r="DP641" s="23"/>
      <c r="DQ641" s="23"/>
      <c r="DR641" s="23"/>
      <c r="DS641" s="23"/>
      <c r="DT641" s="23"/>
      <c r="DU641" s="23"/>
      <c r="DV641" s="23"/>
      <c r="DW641" s="23"/>
      <c r="DX641" s="23"/>
      <c r="DY641" s="23"/>
      <c r="DZ641" s="23"/>
      <c r="EA641" s="23"/>
      <c r="EB641" s="23"/>
      <c r="EC641" s="23"/>
      <c r="ED641" s="23"/>
      <c r="EE641" s="23"/>
      <c r="EF641" s="23"/>
      <c r="EG641" s="23"/>
      <c r="EH641" s="23"/>
      <c r="EI641" s="23"/>
      <c r="EJ641" s="23"/>
      <c r="EK641" s="23"/>
      <c r="EL641" s="23"/>
      <c r="EM641" s="23"/>
      <c r="EN641" s="23"/>
      <c r="EO641" s="23"/>
      <c r="EP641" s="23"/>
      <c r="EQ641" s="23"/>
      <c r="ER641" s="23"/>
      <c r="ES641" s="23"/>
      <c r="ET641" s="23"/>
      <c r="EU641" s="23"/>
      <c r="EV641" s="23"/>
      <c r="EW641" s="23"/>
      <c r="EX641" s="23"/>
      <c r="EY641" s="23"/>
      <c r="EZ641" s="23"/>
      <c r="FA641" s="23"/>
      <c r="FB641" s="23"/>
    </row>
    <row r="642">
      <c r="A642" s="97"/>
      <c r="B642" s="97"/>
      <c r="C642" s="97"/>
      <c r="D642" s="12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  <c r="DK642" s="23"/>
      <c r="DL642" s="23"/>
      <c r="DM642" s="23"/>
      <c r="DN642" s="23"/>
      <c r="DO642" s="23"/>
      <c r="DP642" s="23"/>
      <c r="DQ642" s="23"/>
      <c r="DR642" s="23"/>
      <c r="DS642" s="23"/>
      <c r="DT642" s="23"/>
      <c r="DU642" s="23"/>
      <c r="DV642" s="23"/>
      <c r="DW642" s="23"/>
      <c r="DX642" s="23"/>
      <c r="DY642" s="23"/>
      <c r="DZ642" s="23"/>
      <c r="EA642" s="23"/>
      <c r="EB642" s="23"/>
      <c r="EC642" s="23"/>
      <c r="ED642" s="23"/>
      <c r="EE642" s="23"/>
      <c r="EF642" s="23"/>
      <c r="EG642" s="23"/>
      <c r="EH642" s="23"/>
      <c r="EI642" s="23"/>
      <c r="EJ642" s="23"/>
      <c r="EK642" s="23"/>
      <c r="EL642" s="23"/>
      <c r="EM642" s="23"/>
      <c r="EN642" s="23"/>
      <c r="EO642" s="23"/>
      <c r="EP642" s="23"/>
      <c r="EQ642" s="23"/>
      <c r="ER642" s="23"/>
      <c r="ES642" s="23"/>
      <c r="ET642" s="23"/>
      <c r="EU642" s="23"/>
      <c r="EV642" s="23"/>
      <c r="EW642" s="23"/>
      <c r="EX642" s="23"/>
      <c r="EY642" s="23"/>
      <c r="EZ642" s="23"/>
      <c r="FA642" s="23"/>
      <c r="FB642" s="23"/>
    </row>
    <row r="643">
      <c r="A643" s="97"/>
      <c r="B643" s="97"/>
      <c r="C643" s="97"/>
      <c r="D643" s="12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  <c r="DK643" s="23"/>
      <c r="DL643" s="23"/>
      <c r="DM643" s="23"/>
      <c r="DN643" s="23"/>
      <c r="DO643" s="23"/>
      <c r="DP643" s="23"/>
      <c r="DQ643" s="23"/>
      <c r="DR643" s="23"/>
      <c r="DS643" s="23"/>
      <c r="DT643" s="23"/>
      <c r="DU643" s="23"/>
      <c r="DV643" s="23"/>
      <c r="DW643" s="23"/>
      <c r="DX643" s="23"/>
      <c r="DY643" s="23"/>
      <c r="DZ643" s="23"/>
      <c r="EA643" s="23"/>
      <c r="EB643" s="23"/>
      <c r="EC643" s="23"/>
      <c r="ED643" s="23"/>
      <c r="EE643" s="23"/>
      <c r="EF643" s="23"/>
      <c r="EG643" s="23"/>
      <c r="EH643" s="23"/>
      <c r="EI643" s="23"/>
      <c r="EJ643" s="23"/>
      <c r="EK643" s="23"/>
      <c r="EL643" s="23"/>
      <c r="EM643" s="23"/>
      <c r="EN643" s="23"/>
      <c r="EO643" s="23"/>
      <c r="EP643" s="23"/>
      <c r="EQ643" s="23"/>
      <c r="ER643" s="23"/>
      <c r="ES643" s="23"/>
      <c r="ET643" s="23"/>
      <c r="EU643" s="23"/>
      <c r="EV643" s="23"/>
      <c r="EW643" s="23"/>
      <c r="EX643" s="23"/>
      <c r="EY643" s="23"/>
      <c r="EZ643" s="23"/>
      <c r="FA643" s="23"/>
      <c r="FB643" s="23"/>
    </row>
    <row r="644">
      <c r="A644" s="97"/>
      <c r="B644" s="97"/>
      <c r="C644" s="97"/>
      <c r="D644" s="12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  <c r="DK644" s="23"/>
      <c r="DL644" s="23"/>
      <c r="DM644" s="23"/>
      <c r="DN644" s="23"/>
      <c r="DO644" s="23"/>
      <c r="DP644" s="23"/>
      <c r="DQ644" s="23"/>
      <c r="DR644" s="23"/>
      <c r="DS644" s="23"/>
      <c r="DT644" s="23"/>
      <c r="DU644" s="23"/>
      <c r="DV644" s="23"/>
      <c r="DW644" s="23"/>
      <c r="DX644" s="23"/>
      <c r="DY644" s="23"/>
      <c r="DZ644" s="23"/>
      <c r="EA644" s="23"/>
      <c r="EB644" s="23"/>
      <c r="EC644" s="23"/>
      <c r="ED644" s="23"/>
      <c r="EE644" s="23"/>
      <c r="EF644" s="23"/>
      <c r="EG644" s="23"/>
      <c r="EH644" s="23"/>
      <c r="EI644" s="23"/>
      <c r="EJ644" s="23"/>
      <c r="EK644" s="23"/>
      <c r="EL644" s="23"/>
      <c r="EM644" s="23"/>
      <c r="EN644" s="23"/>
      <c r="EO644" s="23"/>
      <c r="EP644" s="23"/>
      <c r="EQ644" s="23"/>
      <c r="ER644" s="23"/>
      <c r="ES644" s="23"/>
      <c r="ET644" s="23"/>
      <c r="EU644" s="23"/>
      <c r="EV644" s="23"/>
      <c r="EW644" s="23"/>
      <c r="EX644" s="23"/>
      <c r="EY644" s="23"/>
      <c r="EZ644" s="23"/>
      <c r="FA644" s="23"/>
      <c r="FB644" s="23"/>
    </row>
    <row r="645">
      <c r="A645" s="97"/>
      <c r="B645" s="97"/>
      <c r="C645" s="97"/>
      <c r="D645" s="12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  <c r="DK645" s="23"/>
      <c r="DL645" s="23"/>
      <c r="DM645" s="23"/>
      <c r="DN645" s="23"/>
      <c r="DO645" s="23"/>
      <c r="DP645" s="23"/>
      <c r="DQ645" s="23"/>
      <c r="DR645" s="23"/>
      <c r="DS645" s="23"/>
      <c r="DT645" s="23"/>
      <c r="DU645" s="23"/>
      <c r="DV645" s="23"/>
      <c r="DW645" s="23"/>
      <c r="DX645" s="23"/>
      <c r="DY645" s="23"/>
      <c r="DZ645" s="23"/>
      <c r="EA645" s="23"/>
      <c r="EB645" s="23"/>
      <c r="EC645" s="23"/>
      <c r="ED645" s="23"/>
      <c r="EE645" s="23"/>
      <c r="EF645" s="23"/>
      <c r="EG645" s="23"/>
      <c r="EH645" s="23"/>
      <c r="EI645" s="23"/>
      <c r="EJ645" s="23"/>
      <c r="EK645" s="23"/>
      <c r="EL645" s="23"/>
      <c r="EM645" s="23"/>
      <c r="EN645" s="23"/>
      <c r="EO645" s="23"/>
      <c r="EP645" s="23"/>
      <c r="EQ645" s="23"/>
      <c r="ER645" s="23"/>
      <c r="ES645" s="23"/>
      <c r="ET645" s="23"/>
      <c r="EU645" s="23"/>
      <c r="EV645" s="23"/>
      <c r="EW645" s="23"/>
      <c r="EX645" s="23"/>
      <c r="EY645" s="23"/>
      <c r="EZ645" s="23"/>
      <c r="FA645" s="23"/>
      <c r="FB645" s="23"/>
    </row>
    <row r="646">
      <c r="A646" s="97"/>
      <c r="B646" s="97"/>
      <c r="C646" s="97"/>
      <c r="D646" s="12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  <c r="DK646" s="23"/>
      <c r="DL646" s="23"/>
      <c r="DM646" s="23"/>
      <c r="DN646" s="23"/>
      <c r="DO646" s="23"/>
      <c r="DP646" s="23"/>
      <c r="DQ646" s="23"/>
      <c r="DR646" s="23"/>
      <c r="DS646" s="23"/>
      <c r="DT646" s="23"/>
      <c r="DU646" s="23"/>
      <c r="DV646" s="23"/>
      <c r="DW646" s="23"/>
      <c r="DX646" s="23"/>
      <c r="DY646" s="23"/>
      <c r="DZ646" s="23"/>
      <c r="EA646" s="23"/>
      <c r="EB646" s="23"/>
      <c r="EC646" s="23"/>
      <c r="ED646" s="23"/>
      <c r="EE646" s="23"/>
      <c r="EF646" s="23"/>
      <c r="EG646" s="23"/>
      <c r="EH646" s="23"/>
      <c r="EI646" s="23"/>
      <c r="EJ646" s="23"/>
      <c r="EK646" s="23"/>
      <c r="EL646" s="23"/>
      <c r="EM646" s="23"/>
      <c r="EN646" s="23"/>
      <c r="EO646" s="23"/>
      <c r="EP646" s="23"/>
      <c r="EQ646" s="23"/>
      <c r="ER646" s="23"/>
      <c r="ES646" s="23"/>
      <c r="ET646" s="23"/>
      <c r="EU646" s="23"/>
      <c r="EV646" s="23"/>
      <c r="EW646" s="23"/>
      <c r="EX646" s="23"/>
      <c r="EY646" s="23"/>
      <c r="EZ646" s="23"/>
      <c r="FA646" s="23"/>
      <c r="FB646" s="23"/>
    </row>
    <row r="647">
      <c r="A647" s="97"/>
      <c r="B647" s="97"/>
      <c r="C647" s="97"/>
      <c r="D647" s="12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  <c r="DK647" s="23"/>
      <c r="DL647" s="23"/>
      <c r="DM647" s="23"/>
      <c r="DN647" s="23"/>
      <c r="DO647" s="23"/>
      <c r="DP647" s="23"/>
      <c r="DQ647" s="23"/>
      <c r="DR647" s="23"/>
      <c r="DS647" s="23"/>
      <c r="DT647" s="23"/>
      <c r="DU647" s="23"/>
      <c r="DV647" s="23"/>
      <c r="DW647" s="23"/>
      <c r="DX647" s="23"/>
      <c r="DY647" s="23"/>
      <c r="DZ647" s="23"/>
      <c r="EA647" s="23"/>
      <c r="EB647" s="23"/>
      <c r="EC647" s="23"/>
      <c r="ED647" s="23"/>
      <c r="EE647" s="23"/>
      <c r="EF647" s="23"/>
      <c r="EG647" s="23"/>
      <c r="EH647" s="23"/>
      <c r="EI647" s="23"/>
      <c r="EJ647" s="23"/>
      <c r="EK647" s="23"/>
      <c r="EL647" s="23"/>
      <c r="EM647" s="23"/>
      <c r="EN647" s="23"/>
      <c r="EO647" s="23"/>
      <c r="EP647" s="23"/>
      <c r="EQ647" s="23"/>
      <c r="ER647" s="23"/>
      <c r="ES647" s="23"/>
      <c r="ET647" s="23"/>
      <c r="EU647" s="23"/>
      <c r="EV647" s="23"/>
      <c r="EW647" s="23"/>
      <c r="EX647" s="23"/>
      <c r="EY647" s="23"/>
      <c r="EZ647" s="23"/>
      <c r="FA647" s="23"/>
      <c r="FB647" s="23"/>
    </row>
    <row r="648">
      <c r="A648" s="97"/>
      <c r="B648" s="97"/>
      <c r="C648" s="97"/>
      <c r="D648" s="12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  <c r="DK648" s="23"/>
      <c r="DL648" s="23"/>
      <c r="DM648" s="23"/>
      <c r="DN648" s="23"/>
      <c r="DO648" s="23"/>
      <c r="DP648" s="23"/>
      <c r="DQ648" s="23"/>
      <c r="DR648" s="23"/>
      <c r="DS648" s="23"/>
      <c r="DT648" s="23"/>
      <c r="DU648" s="23"/>
      <c r="DV648" s="23"/>
      <c r="DW648" s="23"/>
      <c r="DX648" s="23"/>
      <c r="DY648" s="23"/>
      <c r="DZ648" s="23"/>
      <c r="EA648" s="23"/>
      <c r="EB648" s="23"/>
      <c r="EC648" s="23"/>
      <c r="ED648" s="23"/>
      <c r="EE648" s="23"/>
      <c r="EF648" s="23"/>
      <c r="EG648" s="23"/>
      <c r="EH648" s="23"/>
      <c r="EI648" s="23"/>
      <c r="EJ648" s="23"/>
      <c r="EK648" s="23"/>
      <c r="EL648" s="23"/>
      <c r="EM648" s="23"/>
      <c r="EN648" s="23"/>
      <c r="EO648" s="23"/>
      <c r="EP648" s="23"/>
      <c r="EQ648" s="23"/>
      <c r="ER648" s="23"/>
      <c r="ES648" s="23"/>
      <c r="ET648" s="23"/>
      <c r="EU648" s="23"/>
      <c r="EV648" s="23"/>
      <c r="EW648" s="23"/>
      <c r="EX648" s="23"/>
      <c r="EY648" s="23"/>
      <c r="EZ648" s="23"/>
      <c r="FA648" s="23"/>
      <c r="FB648" s="23"/>
    </row>
    <row r="649">
      <c r="A649" s="97"/>
      <c r="B649" s="97"/>
      <c r="C649" s="97"/>
      <c r="D649" s="12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  <c r="DK649" s="23"/>
      <c r="DL649" s="23"/>
      <c r="DM649" s="23"/>
      <c r="DN649" s="23"/>
      <c r="DO649" s="23"/>
      <c r="DP649" s="23"/>
      <c r="DQ649" s="23"/>
      <c r="DR649" s="23"/>
      <c r="DS649" s="23"/>
      <c r="DT649" s="23"/>
      <c r="DU649" s="23"/>
      <c r="DV649" s="23"/>
      <c r="DW649" s="23"/>
      <c r="DX649" s="23"/>
      <c r="DY649" s="23"/>
      <c r="DZ649" s="23"/>
      <c r="EA649" s="23"/>
      <c r="EB649" s="23"/>
      <c r="EC649" s="23"/>
      <c r="ED649" s="23"/>
      <c r="EE649" s="23"/>
      <c r="EF649" s="23"/>
      <c r="EG649" s="23"/>
      <c r="EH649" s="23"/>
      <c r="EI649" s="23"/>
      <c r="EJ649" s="23"/>
      <c r="EK649" s="23"/>
      <c r="EL649" s="23"/>
      <c r="EM649" s="23"/>
      <c r="EN649" s="23"/>
      <c r="EO649" s="23"/>
      <c r="EP649" s="23"/>
      <c r="EQ649" s="23"/>
      <c r="ER649" s="23"/>
      <c r="ES649" s="23"/>
      <c r="ET649" s="23"/>
      <c r="EU649" s="23"/>
      <c r="EV649" s="23"/>
      <c r="EW649" s="23"/>
      <c r="EX649" s="23"/>
      <c r="EY649" s="23"/>
      <c r="EZ649" s="23"/>
      <c r="FA649" s="23"/>
      <c r="FB649" s="23"/>
    </row>
    <row r="650">
      <c r="A650" s="97"/>
      <c r="B650" s="97"/>
      <c r="C650" s="97"/>
      <c r="D650" s="12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  <c r="DK650" s="23"/>
      <c r="DL650" s="23"/>
      <c r="DM650" s="23"/>
      <c r="DN650" s="23"/>
      <c r="DO650" s="23"/>
      <c r="DP650" s="23"/>
      <c r="DQ650" s="23"/>
      <c r="DR650" s="23"/>
      <c r="DS650" s="23"/>
      <c r="DT650" s="23"/>
      <c r="DU650" s="23"/>
      <c r="DV650" s="23"/>
      <c r="DW650" s="23"/>
      <c r="DX650" s="23"/>
      <c r="DY650" s="23"/>
      <c r="DZ650" s="23"/>
      <c r="EA650" s="23"/>
      <c r="EB650" s="23"/>
      <c r="EC650" s="23"/>
      <c r="ED650" s="23"/>
      <c r="EE650" s="23"/>
      <c r="EF650" s="23"/>
      <c r="EG650" s="23"/>
      <c r="EH650" s="23"/>
      <c r="EI650" s="23"/>
      <c r="EJ650" s="23"/>
      <c r="EK650" s="23"/>
      <c r="EL650" s="23"/>
      <c r="EM650" s="23"/>
      <c r="EN650" s="23"/>
      <c r="EO650" s="23"/>
      <c r="EP650" s="23"/>
      <c r="EQ650" s="23"/>
      <c r="ER650" s="23"/>
      <c r="ES650" s="23"/>
      <c r="ET650" s="23"/>
      <c r="EU650" s="23"/>
      <c r="EV650" s="23"/>
      <c r="EW650" s="23"/>
      <c r="EX650" s="23"/>
      <c r="EY650" s="23"/>
      <c r="EZ650" s="23"/>
      <c r="FA650" s="23"/>
      <c r="FB650" s="23"/>
    </row>
    <row r="651">
      <c r="A651" s="97"/>
      <c r="B651" s="97"/>
      <c r="C651" s="97"/>
      <c r="D651" s="12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  <c r="DK651" s="23"/>
      <c r="DL651" s="23"/>
      <c r="DM651" s="23"/>
      <c r="DN651" s="23"/>
      <c r="DO651" s="23"/>
      <c r="DP651" s="23"/>
      <c r="DQ651" s="23"/>
      <c r="DR651" s="23"/>
      <c r="DS651" s="23"/>
      <c r="DT651" s="23"/>
      <c r="DU651" s="23"/>
      <c r="DV651" s="23"/>
      <c r="DW651" s="23"/>
      <c r="DX651" s="23"/>
      <c r="DY651" s="23"/>
      <c r="DZ651" s="23"/>
      <c r="EA651" s="23"/>
      <c r="EB651" s="23"/>
      <c r="EC651" s="23"/>
      <c r="ED651" s="23"/>
      <c r="EE651" s="23"/>
      <c r="EF651" s="23"/>
      <c r="EG651" s="23"/>
      <c r="EH651" s="23"/>
      <c r="EI651" s="23"/>
      <c r="EJ651" s="23"/>
      <c r="EK651" s="23"/>
      <c r="EL651" s="23"/>
      <c r="EM651" s="23"/>
      <c r="EN651" s="23"/>
      <c r="EO651" s="23"/>
      <c r="EP651" s="23"/>
      <c r="EQ651" s="23"/>
      <c r="ER651" s="23"/>
      <c r="ES651" s="23"/>
      <c r="ET651" s="23"/>
      <c r="EU651" s="23"/>
      <c r="EV651" s="23"/>
      <c r="EW651" s="23"/>
      <c r="EX651" s="23"/>
      <c r="EY651" s="23"/>
      <c r="EZ651" s="23"/>
      <c r="FA651" s="23"/>
      <c r="FB651" s="23"/>
    </row>
    <row r="652">
      <c r="A652" s="97"/>
      <c r="B652" s="97"/>
      <c r="C652" s="97"/>
      <c r="D652" s="12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  <c r="DK652" s="23"/>
      <c r="DL652" s="23"/>
      <c r="DM652" s="23"/>
      <c r="DN652" s="23"/>
      <c r="DO652" s="23"/>
      <c r="DP652" s="23"/>
      <c r="DQ652" s="23"/>
      <c r="DR652" s="23"/>
      <c r="DS652" s="23"/>
      <c r="DT652" s="23"/>
      <c r="DU652" s="23"/>
      <c r="DV652" s="23"/>
      <c r="DW652" s="23"/>
      <c r="DX652" s="23"/>
      <c r="DY652" s="23"/>
      <c r="DZ652" s="23"/>
      <c r="EA652" s="23"/>
      <c r="EB652" s="23"/>
      <c r="EC652" s="23"/>
      <c r="ED652" s="23"/>
      <c r="EE652" s="23"/>
      <c r="EF652" s="23"/>
      <c r="EG652" s="23"/>
      <c r="EH652" s="23"/>
      <c r="EI652" s="23"/>
      <c r="EJ652" s="23"/>
      <c r="EK652" s="23"/>
      <c r="EL652" s="23"/>
      <c r="EM652" s="23"/>
      <c r="EN652" s="23"/>
      <c r="EO652" s="23"/>
      <c r="EP652" s="23"/>
      <c r="EQ652" s="23"/>
      <c r="ER652" s="23"/>
      <c r="ES652" s="23"/>
      <c r="ET652" s="23"/>
      <c r="EU652" s="23"/>
      <c r="EV652" s="23"/>
      <c r="EW652" s="23"/>
      <c r="EX652" s="23"/>
      <c r="EY652" s="23"/>
      <c r="EZ652" s="23"/>
      <c r="FA652" s="23"/>
      <c r="FB652" s="23"/>
    </row>
    <row r="653">
      <c r="A653" s="97"/>
      <c r="B653" s="97"/>
      <c r="C653" s="97"/>
      <c r="D653" s="12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  <c r="DK653" s="23"/>
      <c r="DL653" s="23"/>
      <c r="DM653" s="23"/>
      <c r="DN653" s="23"/>
      <c r="DO653" s="23"/>
      <c r="DP653" s="23"/>
      <c r="DQ653" s="23"/>
      <c r="DR653" s="23"/>
      <c r="DS653" s="23"/>
      <c r="DT653" s="23"/>
      <c r="DU653" s="23"/>
      <c r="DV653" s="23"/>
      <c r="DW653" s="23"/>
      <c r="DX653" s="23"/>
      <c r="DY653" s="23"/>
      <c r="DZ653" s="23"/>
      <c r="EA653" s="23"/>
      <c r="EB653" s="23"/>
      <c r="EC653" s="23"/>
      <c r="ED653" s="23"/>
      <c r="EE653" s="23"/>
      <c r="EF653" s="23"/>
      <c r="EG653" s="23"/>
      <c r="EH653" s="23"/>
      <c r="EI653" s="23"/>
      <c r="EJ653" s="23"/>
      <c r="EK653" s="23"/>
      <c r="EL653" s="23"/>
      <c r="EM653" s="23"/>
      <c r="EN653" s="23"/>
      <c r="EO653" s="23"/>
      <c r="EP653" s="23"/>
      <c r="EQ653" s="23"/>
      <c r="ER653" s="23"/>
      <c r="ES653" s="23"/>
      <c r="ET653" s="23"/>
      <c r="EU653" s="23"/>
      <c r="EV653" s="23"/>
      <c r="EW653" s="23"/>
      <c r="EX653" s="23"/>
      <c r="EY653" s="23"/>
      <c r="EZ653" s="23"/>
      <c r="FA653" s="23"/>
      <c r="FB653" s="23"/>
    </row>
    <row r="654">
      <c r="A654" s="97"/>
      <c r="B654" s="97"/>
      <c r="C654" s="97"/>
      <c r="D654" s="12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  <c r="DK654" s="23"/>
      <c r="DL654" s="23"/>
      <c r="DM654" s="23"/>
      <c r="DN654" s="23"/>
      <c r="DO654" s="23"/>
      <c r="DP654" s="23"/>
      <c r="DQ654" s="23"/>
      <c r="DR654" s="23"/>
      <c r="DS654" s="23"/>
      <c r="DT654" s="23"/>
      <c r="DU654" s="23"/>
      <c r="DV654" s="23"/>
      <c r="DW654" s="23"/>
      <c r="DX654" s="23"/>
      <c r="DY654" s="23"/>
      <c r="DZ654" s="23"/>
      <c r="EA654" s="23"/>
      <c r="EB654" s="23"/>
      <c r="EC654" s="23"/>
      <c r="ED654" s="23"/>
      <c r="EE654" s="23"/>
      <c r="EF654" s="23"/>
      <c r="EG654" s="23"/>
      <c r="EH654" s="23"/>
      <c r="EI654" s="23"/>
      <c r="EJ654" s="23"/>
      <c r="EK654" s="23"/>
      <c r="EL654" s="23"/>
      <c r="EM654" s="23"/>
      <c r="EN654" s="23"/>
      <c r="EO654" s="23"/>
      <c r="EP654" s="23"/>
      <c r="EQ654" s="23"/>
      <c r="ER654" s="23"/>
      <c r="ES654" s="23"/>
      <c r="ET654" s="23"/>
      <c r="EU654" s="23"/>
      <c r="EV654" s="23"/>
      <c r="EW654" s="23"/>
      <c r="EX654" s="23"/>
      <c r="EY654" s="23"/>
      <c r="EZ654" s="23"/>
      <c r="FA654" s="23"/>
      <c r="FB654" s="23"/>
    </row>
    <row r="655">
      <c r="A655" s="97"/>
      <c r="B655" s="97"/>
      <c r="C655" s="97"/>
      <c r="D655" s="12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  <c r="DK655" s="23"/>
      <c r="DL655" s="23"/>
      <c r="DM655" s="23"/>
      <c r="DN655" s="23"/>
      <c r="DO655" s="23"/>
      <c r="DP655" s="23"/>
      <c r="DQ655" s="23"/>
      <c r="DR655" s="23"/>
      <c r="DS655" s="23"/>
      <c r="DT655" s="23"/>
      <c r="DU655" s="23"/>
      <c r="DV655" s="23"/>
      <c r="DW655" s="23"/>
      <c r="DX655" s="23"/>
      <c r="DY655" s="23"/>
      <c r="DZ655" s="23"/>
      <c r="EA655" s="23"/>
      <c r="EB655" s="23"/>
      <c r="EC655" s="23"/>
      <c r="ED655" s="23"/>
      <c r="EE655" s="23"/>
      <c r="EF655" s="23"/>
      <c r="EG655" s="23"/>
      <c r="EH655" s="23"/>
      <c r="EI655" s="23"/>
      <c r="EJ655" s="23"/>
      <c r="EK655" s="23"/>
      <c r="EL655" s="23"/>
      <c r="EM655" s="23"/>
      <c r="EN655" s="23"/>
      <c r="EO655" s="23"/>
      <c r="EP655" s="23"/>
      <c r="EQ655" s="23"/>
      <c r="ER655" s="23"/>
      <c r="ES655" s="23"/>
      <c r="ET655" s="23"/>
      <c r="EU655" s="23"/>
      <c r="EV655" s="23"/>
      <c r="EW655" s="23"/>
      <c r="EX655" s="23"/>
      <c r="EY655" s="23"/>
      <c r="EZ655" s="23"/>
      <c r="FA655" s="23"/>
      <c r="FB655" s="23"/>
    </row>
    <row r="656">
      <c r="A656" s="97"/>
      <c r="B656" s="97"/>
      <c r="C656" s="97"/>
      <c r="D656" s="12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  <c r="DK656" s="23"/>
      <c r="DL656" s="23"/>
      <c r="DM656" s="23"/>
      <c r="DN656" s="23"/>
      <c r="DO656" s="23"/>
      <c r="DP656" s="23"/>
      <c r="DQ656" s="23"/>
      <c r="DR656" s="23"/>
      <c r="DS656" s="23"/>
      <c r="DT656" s="23"/>
      <c r="DU656" s="23"/>
      <c r="DV656" s="23"/>
      <c r="DW656" s="23"/>
      <c r="DX656" s="23"/>
      <c r="DY656" s="23"/>
      <c r="DZ656" s="23"/>
      <c r="EA656" s="23"/>
      <c r="EB656" s="23"/>
      <c r="EC656" s="23"/>
      <c r="ED656" s="23"/>
      <c r="EE656" s="23"/>
      <c r="EF656" s="23"/>
      <c r="EG656" s="23"/>
      <c r="EH656" s="23"/>
      <c r="EI656" s="23"/>
      <c r="EJ656" s="23"/>
      <c r="EK656" s="23"/>
      <c r="EL656" s="23"/>
      <c r="EM656" s="23"/>
      <c r="EN656" s="23"/>
      <c r="EO656" s="23"/>
      <c r="EP656" s="23"/>
      <c r="EQ656" s="23"/>
      <c r="ER656" s="23"/>
      <c r="ES656" s="23"/>
      <c r="ET656" s="23"/>
      <c r="EU656" s="23"/>
      <c r="EV656" s="23"/>
      <c r="EW656" s="23"/>
      <c r="EX656" s="23"/>
      <c r="EY656" s="23"/>
      <c r="EZ656" s="23"/>
      <c r="FA656" s="23"/>
      <c r="FB656" s="23"/>
    </row>
    <row r="657">
      <c r="A657" s="97"/>
      <c r="B657" s="97"/>
      <c r="C657" s="97"/>
      <c r="D657" s="12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  <c r="DK657" s="23"/>
      <c r="DL657" s="23"/>
      <c r="DM657" s="23"/>
      <c r="DN657" s="23"/>
      <c r="DO657" s="23"/>
      <c r="DP657" s="23"/>
      <c r="DQ657" s="23"/>
      <c r="DR657" s="23"/>
      <c r="DS657" s="23"/>
      <c r="DT657" s="23"/>
      <c r="DU657" s="23"/>
      <c r="DV657" s="23"/>
      <c r="DW657" s="23"/>
      <c r="DX657" s="23"/>
      <c r="DY657" s="23"/>
      <c r="DZ657" s="23"/>
      <c r="EA657" s="23"/>
      <c r="EB657" s="23"/>
      <c r="EC657" s="23"/>
      <c r="ED657" s="23"/>
      <c r="EE657" s="23"/>
      <c r="EF657" s="23"/>
      <c r="EG657" s="23"/>
      <c r="EH657" s="23"/>
      <c r="EI657" s="23"/>
      <c r="EJ657" s="23"/>
      <c r="EK657" s="23"/>
      <c r="EL657" s="23"/>
      <c r="EM657" s="23"/>
      <c r="EN657" s="23"/>
      <c r="EO657" s="23"/>
      <c r="EP657" s="23"/>
      <c r="EQ657" s="23"/>
      <c r="ER657" s="23"/>
      <c r="ES657" s="23"/>
      <c r="ET657" s="23"/>
      <c r="EU657" s="23"/>
      <c r="EV657" s="23"/>
      <c r="EW657" s="23"/>
      <c r="EX657" s="23"/>
      <c r="EY657" s="23"/>
      <c r="EZ657" s="23"/>
      <c r="FA657" s="23"/>
      <c r="FB657" s="23"/>
    </row>
    <row r="658">
      <c r="A658" s="97"/>
      <c r="B658" s="97"/>
      <c r="C658" s="97"/>
      <c r="D658" s="12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  <c r="DK658" s="23"/>
      <c r="DL658" s="23"/>
      <c r="DM658" s="23"/>
      <c r="DN658" s="23"/>
      <c r="DO658" s="23"/>
      <c r="DP658" s="23"/>
      <c r="DQ658" s="23"/>
      <c r="DR658" s="23"/>
      <c r="DS658" s="23"/>
      <c r="DT658" s="23"/>
      <c r="DU658" s="23"/>
      <c r="DV658" s="23"/>
      <c r="DW658" s="23"/>
      <c r="DX658" s="23"/>
      <c r="DY658" s="23"/>
      <c r="DZ658" s="23"/>
      <c r="EA658" s="23"/>
      <c r="EB658" s="23"/>
      <c r="EC658" s="23"/>
      <c r="ED658" s="23"/>
      <c r="EE658" s="23"/>
      <c r="EF658" s="23"/>
      <c r="EG658" s="23"/>
      <c r="EH658" s="23"/>
      <c r="EI658" s="23"/>
      <c r="EJ658" s="23"/>
      <c r="EK658" s="23"/>
      <c r="EL658" s="23"/>
      <c r="EM658" s="23"/>
      <c r="EN658" s="23"/>
      <c r="EO658" s="23"/>
      <c r="EP658" s="23"/>
      <c r="EQ658" s="23"/>
      <c r="ER658" s="23"/>
      <c r="ES658" s="23"/>
      <c r="ET658" s="23"/>
      <c r="EU658" s="23"/>
      <c r="EV658" s="23"/>
      <c r="EW658" s="23"/>
      <c r="EX658" s="23"/>
      <c r="EY658" s="23"/>
      <c r="EZ658" s="23"/>
      <c r="FA658" s="23"/>
      <c r="FB658" s="23"/>
    </row>
    <row r="659">
      <c r="A659" s="97"/>
      <c r="B659" s="97"/>
      <c r="C659" s="97"/>
      <c r="D659" s="12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  <c r="DK659" s="23"/>
      <c r="DL659" s="23"/>
      <c r="DM659" s="23"/>
      <c r="DN659" s="23"/>
      <c r="DO659" s="23"/>
      <c r="DP659" s="23"/>
      <c r="DQ659" s="23"/>
      <c r="DR659" s="23"/>
      <c r="DS659" s="23"/>
      <c r="DT659" s="23"/>
      <c r="DU659" s="23"/>
      <c r="DV659" s="23"/>
      <c r="DW659" s="23"/>
      <c r="DX659" s="23"/>
      <c r="DY659" s="23"/>
      <c r="DZ659" s="23"/>
      <c r="EA659" s="23"/>
      <c r="EB659" s="23"/>
      <c r="EC659" s="23"/>
      <c r="ED659" s="23"/>
      <c r="EE659" s="23"/>
      <c r="EF659" s="23"/>
      <c r="EG659" s="23"/>
      <c r="EH659" s="23"/>
      <c r="EI659" s="23"/>
      <c r="EJ659" s="23"/>
      <c r="EK659" s="23"/>
      <c r="EL659" s="23"/>
      <c r="EM659" s="23"/>
      <c r="EN659" s="23"/>
      <c r="EO659" s="23"/>
      <c r="EP659" s="23"/>
      <c r="EQ659" s="23"/>
      <c r="ER659" s="23"/>
      <c r="ES659" s="23"/>
      <c r="ET659" s="23"/>
      <c r="EU659" s="23"/>
      <c r="EV659" s="23"/>
      <c r="EW659" s="23"/>
      <c r="EX659" s="23"/>
      <c r="EY659" s="23"/>
      <c r="EZ659" s="23"/>
      <c r="FA659" s="23"/>
      <c r="FB659" s="23"/>
    </row>
    <row r="660">
      <c r="A660" s="97"/>
      <c r="B660" s="97"/>
      <c r="C660" s="97"/>
      <c r="D660" s="12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  <c r="DK660" s="23"/>
      <c r="DL660" s="23"/>
      <c r="DM660" s="23"/>
      <c r="DN660" s="23"/>
      <c r="DO660" s="23"/>
      <c r="DP660" s="23"/>
      <c r="DQ660" s="23"/>
      <c r="DR660" s="23"/>
      <c r="DS660" s="23"/>
      <c r="DT660" s="23"/>
      <c r="DU660" s="23"/>
      <c r="DV660" s="23"/>
      <c r="DW660" s="23"/>
      <c r="DX660" s="23"/>
      <c r="DY660" s="23"/>
      <c r="DZ660" s="23"/>
      <c r="EA660" s="23"/>
      <c r="EB660" s="23"/>
      <c r="EC660" s="23"/>
      <c r="ED660" s="23"/>
      <c r="EE660" s="23"/>
      <c r="EF660" s="23"/>
      <c r="EG660" s="23"/>
      <c r="EH660" s="23"/>
      <c r="EI660" s="23"/>
      <c r="EJ660" s="23"/>
      <c r="EK660" s="23"/>
      <c r="EL660" s="23"/>
      <c r="EM660" s="23"/>
      <c r="EN660" s="23"/>
      <c r="EO660" s="23"/>
      <c r="EP660" s="23"/>
      <c r="EQ660" s="23"/>
      <c r="ER660" s="23"/>
      <c r="ES660" s="23"/>
      <c r="ET660" s="23"/>
      <c r="EU660" s="23"/>
      <c r="EV660" s="23"/>
      <c r="EW660" s="23"/>
      <c r="EX660" s="23"/>
      <c r="EY660" s="23"/>
      <c r="EZ660" s="23"/>
      <c r="FA660" s="23"/>
      <c r="FB660" s="23"/>
    </row>
    <row r="661">
      <c r="A661" s="97"/>
      <c r="B661" s="97"/>
      <c r="C661" s="97"/>
      <c r="D661" s="12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  <c r="DK661" s="23"/>
      <c r="DL661" s="23"/>
      <c r="DM661" s="23"/>
      <c r="DN661" s="23"/>
      <c r="DO661" s="23"/>
      <c r="DP661" s="23"/>
      <c r="DQ661" s="23"/>
      <c r="DR661" s="23"/>
      <c r="DS661" s="23"/>
      <c r="DT661" s="23"/>
      <c r="DU661" s="23"/>
      <c r="DV661" s="23"/>
      <c r="DW661" s="23"/>
      <c r="DX661" s="23"/>
      <c r="DY661" s="23"/>
      <c r="DZ661" s="23"/>
      <c r="EA661" s="23"/>
      <c r="EB661" s="23"/>
      <c r="EC661" s="23"/>
      <c r="ED661" s="23"/>
      <c r="EE661" s="23"/>
      <c r="EF661" s="23"/>
      <c r="EG661" s="23"/>
      <c r="EH661" s="23"/>
      <c r="EI661" s="23"/>
      <c r="EJ661" s="23"/>
      <c r="EK661" s="23"/>
      <c r="EL661" s="23"/>
      <c r="EM661" s="23"/>
      <c r="EN661" s="23"/>
      <c r="EO661" s="23"/>
      <c r="EP661" s="23"/>
      <c r="EQ661" s="23"/>
      <c r="ER661" s="23"/>
      <c r="ES661" s="23"/>
      <c r="ET661" s="23"/>
      <c r="EU661" s="23"/>
      <c r="EV661" s="23"/>
      <c r="EW661" s="23"/>
      <c r="EX661" s="23"/>
      <c r="EY661" s="23"/>
      <c r="EZ661" s="23"/>
      <c r="FA661" s="23"/>
      <c r="FB661" s="23"/>
    </row>
    <row r="662">
      <c r="A662" s="97"/>
      <c r="B662" s="97"/>
      <c r="C662" s="97"/>
      <c r="D662" s="12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  <c r="DK662" s="23"/>
      <c r="DL662" s="23"/>
      <c r="DM662" s="23"/>
      <c r="DN662" s="23"/>
      <c r="DO662" s="23"/>
      <c r="DP662" s="23"/>
      <c r="DQ662" s="23"/>
      <c r="DR662" s="23"/>
      <c r="DS662" s="23"/>
      <c r="DT662" s="23"/>
      <c r="DU662" s="23"/>
      <c r="DV662" s="23"/>
      <c r="DW662" s="23"/>
      <c r="DX662" s="23"/>
      <c r="DY662" s="23"/>
      <c r="DZ662" s="23"/>
      <c r="EA662" s="23"/>
      <c r="EB662" s="23"/>
      <c r="EC662" s="23"/>
      <c r="ED662" s="23"/>
      <c r="EE662" s="23"/>
      <c r="EF662" s="23"/>
      <c r="EG662" s="23"/>
      <c r="EH662" s="23"/>
      <c r="EI662" s="23"/>
      <c r="EJ662" s="23"/>
      <c r="EK662" s="23"/>
      <c r="EL662" s="23"/>
      <c r="EM662" s="23"/>
      <c r="EN662" s="23"/>
      <c r="EO662" s="23"/>
      <c r="EP662" s="23"/>
      <c r="EQ662" s="23"/>
      <c r="ER662" s="23"/>
      <c r="ES662" s="23"/>
      <c r="ET662" s="23"/>
      <c r="EU662" s="23"/>
      <c r="EV662" s="23"/>
      <c r="EW662" s="23"/>
      <c r="EX662" s="23"/>
      <c r="EY662" s="23"/>
      <c r="EZ662" s="23"/>
      <c r="FA662" s="23"/>
      <c r="FB662" s="23"/>
    </row>
    <row r="663">
      <c r="A663" s="97"/>
      <c r="B663" s="97"/>
      <c r="C663" s="97"/>
      <c r="D663" s="12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  <c r="DK663" s="23"/>
      <c r="DL663" s="23"/>
      <c r="DM663" s="23"/>
      <c r="DN663" s="23"/>
      <c r="DO663" s="23"/>
      <c r="DP663" s="23"/>
      <c r="DQ663" s="23"/>
      <c r="DR663" s="23"/>
      <c r="DS663" s="23"/>
      <c r="DT663" s="23"/>
      <c r="DU663" s="23"/>
      <c r="DV663" s="23"/>
      <c r="DW663" s="23"/>
      <c r="DX663" s="23"/>
      <c r="DY663" s="23"/>
      <c r="DZ663" s="23"/>
      <c r="EA663" s="23"/>
      <c r="EB663" s="23"/>
      <c r="EC663" s="23"/>
      <c r="ED663" s="23"/>
      <c r="EE663" s="23"/>
      <c r="EF663" s="23"/>
      <c r="EG663" s="23"/>
      <c r="EH663" s="23"/>
      <c r="EI663" s="23"/>
      <c r="EJ663" s="23"/>
      <c r="EK663" s="23"/>
      <c r="EL663" s="23"/>
      <c r="EM663" s="23"/>
      <c r="EN663" s="23"/>
      <c r="EO663" s="23"/>
      <c r="EP663" s="23"/>
      <c r="EQ663" s="23"/>
      <c r="ER663" s="23"/>
      <c r="ES663" s="23"/>
      <c r="ET663" s="23"/>
      <c r="EU663" s="23"/>
      <c r="EV663" s="23"/>
      <c r="EW663" s="23"/>
      <c r="EX663" s="23"/>
      <c r="EY663" s="23"/>
      <c r="EZ663" s="23"/>
      <c r="FA663" s="23"/>
      <c r="FB663" s="23"/>
    </row>
    <row r="664">
      <c r="A664" s="97"/>
      <c r="B664" s="97"/>
      <c r="C664" s="97"/>
      <c r="D664" s="12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  <c r="DK664" s="23"/>
      <c r="DL664" s="23"/>
      <c r="DM664" s="23"/>
      <c r="DN664" s="23"/>
      <c r="DO664" s="23"/>
      <c r="DP664" s="23"/>
      <c r="DQ664" s="23"/>
      <c r="DR664" s="23"/>
      <c r="DS664" s="23"/>
      <c r="DT664" s="23"/>
      <c r="DU664" s="23"/>
      <c r="DV664" s="23"/>
      <c r="DW664" s="23"/>
      <c r="DX664" s="23"/>
      <c r="DY664" s="23"/>
      <c r="DZ664" s="23"/>
      <c r="EA664" s="23"/>
      <c r="EB664" s="23"/>
      <c r="EC664" s="23"/>
      <c r="ED664" s="23"/>
      <c r="EE664" s="23"/>
      <c r="EF664" s="23"/>
      <c r="EG664" s="23"/>
      <c r="EH664" s="23"/>
      <c r="EI664" s="23"/>
      <c r="EJ664" s="23"/>
      <c r="EK664" s="23"/>
      <c r="EL664" s="23"/>
      <c r="EM664" s="23"/>
      <c r="EN664" s="23"/>
      <c r="EO664" s="23"/>
      <c r="EP664" s="23"/>
      <c r="EQ664" s="23"/>
      <c r="ER664" s="23"/>
      <c r="ES664" s="23"/>
      <c r="ET664" s="23"/>
      <c r="EU664" s="23"/>
      <c r="EV664" s="23"/>
      <c r="EW664" s="23"/>
      <c r="EX664" s="23"/>
      <c r="EY664" s="23"/>
      <c r="EZ664" s="23"/>
      <c r="FA664" s="23"/>
      <c r="FB664" s="23"/>
    </row>
    <row r="665">
      <c r="A665" s="97"/>
      <c r="B665" s="97"/>
      <c r="C665" s="97"/>
      <c r="D665" s="12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  <c r="DK665" s="23"/>
      <c r="DL665" s="23"/>
      <c r="DM665" s="23"/>
      <c r="DN665" s="23"/>
      <c r="DO665" s="23"/>
      <c r="DP665" s="23"/>
      <c r="DQ665" s="23"/>
      <c r="DR665" s="23"/>
      <c r="DS665" s="23"/>
      <c r="DT665" s="23"/>
      <c r="DU665" s="23"/>
      <c r="DV665" s="23"/>
      <c r="DW665" s="23"/>
      <c r="DX665" s="23"/>
      <c r="DY665" s="23"/>
      <c r="DZ665" s="23"/>
      <c r="EA665" s="23"/>
      <c r="EB665" s="23"/>
      <c r="EC665" s="23"/>
      <c r="ED665" s="23"/>
      <c r="EE665" s="23"/>
      <c r="EF665" s="23"/>
      <c r="EG665" s="23"/>
      <c r="EH665" s="23"/>
      <c r="EI665" s="23"/>
      <c r="EJ665" s="23"/>
      <c r="EK665" s="23"/>
      <c r="EL665" s="23"/>
      <c r="EM665" s="23"/>
      <c r="EN665" s="23"/>
      <c r="EO665" s="23"/>
      <c r="EP665" s="23"/>
      <c r="EQ665" s="23"/>
      <c r="ER665" s="23"/>
      <c r="ES665" s="23"/>
      <c r="ET665" s="23"/>
      <c r="EU665" s="23"/>
      <c r="EV665" s="23"/>
      <c r="EW665" s="23"/>
      <c r="EX665" s="23"/>
      <c r="EY665" s="23"/>
      <c r="EZ665" s="23"/>
      <c r="FA665" s="23"/>
      <c r="FB665" s="23"/>
    </row>
    <row r="666">
      <c r="A666" s="97"/>
      <c r="B666" s="97"/>
      <c r="C666" s="97"/>
      <c r="D666" s="12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  <c r="DK666" s="23"/>
      <c r="DL666" s="23"/>
      <c r="DM666" s="23"/>
      <c r="DN666" s="23"/>
      <c r="DO666" s="23"/>
      <c r="DP666" s="23"/>
      <c r="DQ666" s="23"/>
      <c r="DR666" s="23"/>
      <c r="DS666" s="23"/>
      <c r="DT666" s="23"/>
      <c r="DU666" s="23"/>
      <c r="DV666" s="23"/>
      <c r="DW666" s="23"/>
      <c r="DX666" s="23"/>
      <c r="DY666" s="23"/>
      <c r="DZ666" s="23"/>
      <c r="EA666" s="23"/>
      <c r="EB666" s="23"/>
      <c r="EC666" s="23"/>
      <c r="ED666" s="23"/>
      <c r="EE666" s="23"/>
      <c r="EF666" s="23"/>
      <c r="EG666" s="23"/>
      <c r="EH666" s="23"/>
      <c r="EI666" s="23"/>
      <c r="EJ666" s="23"/>
      <c r="EK666" s="23"/>
      <c r="EL666" s="23"/>
      <c r="EM666" s="23"/>
      <c r="EN666" s="23"/>
      <c r="EO666" s="23"/>
      <c r="EP666" s="23"/>
      <c r="EQ666" s="23"/>
      <c r="ER666" s="23"/>
      <c r="ES666" s="23"/>
      <c r="ET666" s="23"/>
      <c r="EU666" s="23"/>
      <c r="EV666" s="23"/>
      <c r="EW666" s="23"/>
      <c r="EX666" s="23"/>
      <c r="EY666" s="23"/>
      <c r="EZ666" s="23"/>
      <c r="FA666" s="23"/>
      <c r="FB666" s="23"/>
    </row>
    <row r="667">
      <c r="A667" s="97"/>
      <c r="B667" s="97"/>
      <c r="C667" s="97"/>
      <c r="D667" s="12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  <c r="DK667" s="23"/>
      <c r="DL667" s="23"/>
      <c r="DM667" s="23"/>
      <c r="DN667" s="23"/>
      <c r="DO667" s="23"/>
      <c r="DP667" s="23"/>
      <c r="DQ667" s="23"/>
      <c r="DR667" s="23"/>
      <c r="DS667" s="23"/>
      <c r="DT667" s="23"/>
      <c r="DU667" s="23"/>
      <c r="DV667" s="23"/>
      <c r="DW667" s="23"/>
      <c r="DX667" s="23"/>
      <c r="DY667" s="23"/>
      <c r="DZ667" s="23"/>
      <c r="EA667" s="23"/>
      <c r="EB667" s="23"/>
      <c r="EC667" s="23"/>
      <c r="ED667" s="23"/>
      <c r="EE667" s="23"/>
      <c r="EF667" s="23"/>
      <c r="EG667" s="23"/>
      <c r="EH667" s="23"/>
      <c r="EI667" s="23"/>
      <c r="EJ667" s="23"/>
      <c r="EK667" s="23"/>
      <c r="EL667" s="23"/>
      <c r="EM667" s="23"/>
      <c r="EN667" s="23"/>
      <c r="EO667" s="23"/>
      <c r="EP667" s="23"/>
      <c r="EQ667" s="23"/>
      <c r="ER667" s="23"/>
      <c r="ES667" s="23"/>
      <c r="ET667" s="23"/>
      <c r="EU667" s="23"/>
      <c r="EV667" s="23"/>
      <c r="EW667" s="23"/>
      <c r="EX667" s="23"/>
      <c r="EY667" s="23"/>
      <c r="EZ667" s="23"/>
      <c r="FA667" s="23"/>
      <c r="FB667" s="23"/>
    </row>
    <row r="668">
      <c r="A668" s="97"/>
      <c r="B668" s="97"/>
      <c r="C668" s="97"/>
      <c r="D668" s="12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  <c r="DK668" s="23"/>
      <c r="DL668" s="23"/>
      <c r="DM668" s="23"/>
      <c r="DN668" s="23"/>
      <c r="DO668" s="23"/>
      <c r="DP668" s="23"/>
      <c r="DQ668" s="23"/>
      <c r="DR668" s="23"/>
      <c r="DS668" s="23"/>
      <c r="DT668" s="23"/>
      <c r="DU668" s="23"/>
      <c r="DV668" s="23"/>
      <c r="DW668" s="23"/>
      <c r="DX668" s="23"/>
      <c r="DY668" s="23"/>
      <c r="DZ668" s="23"/>
      <c r="EA668" s="23"/>
      <c r="EB668" s="23"/>
      <c r="EC668" s="23"/>
      <c r="ED668" s="23"/>
      <c r="EE668" s="23"/>
      <c r="EF668" s="23"/>
      <c r="EG668" s="23"/>
      <c r="EH668" s="23"/>
      <c r="EI668" s="23"/>
      <c r="EJ668" s="23"/>
      <c r="EK668" s="23"/>
      <c r="EL668" s="23"/>
      <c r="EM668" s="23"/>
      <c r="EN668" s="23"/>
      <c r="EO668" s="23"/>
      <c r="EP668" s="23"/>
      <c r="EQ668" s="23"/>
      <c r="ER668" s="23"/>
      <c r="ES668" s="23"/>
      <c r="ET668" s="23"/>
      <c r="EU668" s="23"/>
      <c r="EV668" s="23"/>
      <c r="EW668" s="23"/>
      <c r="EX668" s="23"/>
      <c r="EY668" s="23"/>
      <c r="EZ668" s="23"/>
      <c r="FA668" s="23"/>
      <c r="FB668" s="23"/>
    </row>
    <row r="669">
      <c r="A669" s="97"/>
      <c r="B669" s="97"/>
      <c r="C669" s="97"/>
      <c r="D669" s="12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  <c r="DK669" s="23"/>
      <c r="DL669" s="23"/>
      <c r="DM669" s="23"/>
      <c r="DN669" s="23"/>
      <c r="DO669" s="23"/>
      <c r="DP669" s="23"/>
      <c r="DQ669" s="23"/>
      <c r="DR669" s="23"/>
      <c r="DS669" s="23"/>
      <c r="DT669" s="23"/>
      <c r="DU669" s="23"/>
      <c r="DV669" s="23"/>
      <c r="DW669" s="23"/>
      <c r="DX669" s="23"/>
      <c r="DY669" s="23"/>
      <c r="DZ669" s="23"/>
      <c r="EA669" s="23"/>
      <c r="EB669" s="23"/>
      <c r="EC669" s="23"/>
      <c r="ED669" s="23"/>
      <c r="EE669" s="23"/>
      <c r="EF669" s="23"/>
      <c r="EG669" s="23"/>
      <c r="EH669" s="23"/>
      <c r="EI669" s="23"/>
      <c r="EJ669" s="23"/>
      <c r="EK669" s="23"/>
      <c r="EL669" s="23"/>
      <c r="EM669" s="23"/>
      <c r="EN669" s="23"/>
      <c r="EO669" s="23"/>
      <c r="EP669" s="23"/>
      <c r="EQ669" s="23"/>
      <c r="ER669" s="23"/>
      <c r="ES669" s="23"/>
      <c r="ET669" s="23"/>
      <c r="EU669" s="23"/>
      <c r="EV669" s="23"/>
      <c r="EW669" s="23"/>
      <c r="EX669" s="23"/>
      <c r="EY669" s="23"/>
      <c r="EZ669" s="23"/>
      <c r="FA669" s="23"/>
      <c r="FB669" s="23"/>
    </row>
    <row r="670">
      <c r="A670" s="97"/>
      <c r="B670" s="97"/>
      <c r="C670" s="97"/>
      <c r="D670" s="12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  <c r="DK670" s="23"/>
      <c r="DL670" s="23"/>
      <c r="DM670" s="23"/>
      <c r="DN670" s="23"/>
      <c r="DO670" s="23"/>
      <c r="DP670" s="23"/>
      <c r="DQ670" s="23"/>
      <c r="DR670" s="23"/>
      <c r="DS670" s="23"/>
      <c r="DT670" s="23"/>
      <c r="DU670" s="23"/>
      <c r="DV670" s="23"/>
      <c r="DW670" s="23"/>
      <c r="DX670" s="23"/>
      <c r="DY670" s="23"/>
      <c r="DZ670" s="23"/>
      <c r="EA670" s="23"/>
      <c r="EB670" s="23"/>
      <c r="EC670" s="23"/>
      <c r="ED670" s="23"/>
      <c r="EE670" s="23"/>
      <c r="EF670" s="23"/>
      <c r="EG670" s="23"/>
      <c r="EH670" s="23"/>
      <c r="EI670" s="23"/>
      <c r="EJ670" s="23"/>
      <c r="EK670" s="23"/>
      <c r="EL670" s="23"/>
      <c r="EM670" s="23"/>
      <c r="EN670" s="23"/>
      <c r="EO670" s="23"/>
      <c r="EP670" s="23"/>
      <c r="EQ670" s="23"/>
      <c r="ER670" s="23"/>
      <c r="ES670" s="23"/>
      <c r="ET670" s="23"/>
      <c r="EU670" s="23"/>
      <c r="EV670" s="23"/>
      <c r="EW670" s="23"/>
      <c r="EX670" s="23"/>
      <c r="EY670" s="23"/>
      <c r="EZ670" s="23"/>
      <c r="FA670" s="23"/>
      <c r="FB670" s="23"/>
    </row>
    <row r="671">
      <c r="A671" s="97"/>
      <c r="B671" s="97"/>
      <c r="C671" s="97"/>
      <c r="D671" s="12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  <c r="DK671" s="23"/>
      <c r="DL671" s="23"/>
      <c r="DM671" s="23"/>
      <c r="DN671" s="23"/>
      <c r="DO671" s="23"/>
      <c r="DP671" s="23"/>
      <c r="DQ671" s="23"/>
      <c r="DR671" s="23"/>
      <c r="DS671" s="23"/>
      <c r="DT671" s="23"/>
      <c r="DU671" s="23"/>
      <c r="DV671" s="23"/>
      <c r="DW671" s="23"/>
      <c r="DX671" s="23"/>
      <c r="DY671" s="23"/>
      <c r="DZ671" s="23"/>
      <c r="EA671" s="23"/>
      <c r="EB671" s="23"/>
      <c r="EC671" s="23"/>
      <c r="ED671" s="23"/>
      <c r="EE671" s="23"/>
      <c r="EF671" s="23"/>
      <c r="EG671" s="23"/>
      <c r="EH671" s="23"/>
      <c r="EI671" s="23"/>
      <c r="EJ671" s="23"/>
      <c r="EK671" s="23"/>
      <c r="EL671" s="23"/>
      <c r="EM671" s="23"/>
      <c r="EN671" s="23"/>
      <c r="EO671" s="23"/>
      <c r="EP671" s="23"/>
      <c r="EQ671" s="23"/>
      <c r="ER671" s="23"/>
      <c r="ES671" s="23"/>
      <c r="ET671" s="23"/>
      <c r="EU671" s="23"/>
      <c r="EV671" s="23"/>
      <c r="EW671" s="23"/>
      <c r="EX671" s="23"/>
      <c r="EY671" s="23"/>
      <c r="EZ671" s="23"/>
      <c r="FA671" s="23"/>
      <c r="FB671" s="23"/>
    </row>
    <row r="672">
      <c r="A672" s="97"/>
      <c r="B672" s="97"/>
      <c r="C672" s="97"/>
      <c r="D672" s="12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  <c r="DK672" s="23"/>
      <c r="DL672" s="23"/>
      <c r="DM672" s="23"/>
      <c r="DN672" s="23"/>
      <c r="DO672" s="23"/>
      <c r="DP672" s="23"/>
      <c r="DQ672" s="23"/>
      <c r="DR672" s="23"/>
      <c r="DS672" s="23"/>
      <c r="DT672" s="23"/>
      <c r="DU672" s="23"/>
      <c r="DV672" s="23"/>
      <c r="DW672" s="23"/>
      <c r="DX672" s="23"/>
      <c r="DY672" s="23"/>
      <c r="DZ672" s="23"/>
      <c r="EA672" s="23"/>
      <c r="EB672" s="23"/>
      <c r="EC672" s="23"/>
      <c r="ED672" s="23"/>
      <c r="EE672" s="23"/>
      <c r="EF672" s="23"/>
      <c r="EG672" s="23"/>
      <c r="EH672" s="23"/>
      <c r="EI672" s="23"/>
      <c r="EJ672" s="23"/>
      <c r="EK672" s="23"/>
      <c r="EL672" s="23"/>
      <c r="EM672" s="23"/>
      <c r="EN672" s="23"/>
      <c r="EO672" s="23"/>
      <c r="EP672" s="23"/>
      <c r="EQ672" s="23"/>
      <c r="ER672" s="23"/>
      <c r="ES672" s="23"/>
      <c r="ET672" s="23"/>
      <c r="EU672" s="23"/>
      <c r="EV672" s="23"/>
      <c r="EW672" s="23"/>
      <c r="EX672" s="23"/>
      <c r="EY672" s="23"/>
      <c r="EZ672" s="23"/>
      <c r="FA672" s="23"/>
      <c r="FB672" s="23"/>
    </row>
    <row r="673">
      <c r="A673" s="97"/>
      <c r="B673" s="97"/>
      <c r="C673" s="97"/>
      <c r="D673" s="12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  <c r="DK673" s="23"/>
      <c r="DL673" s="23"/>
      <c r="DM673" s="23"/>
      <c r="DN673" s="23"/>
      <c r="DO673" s="23"/>
      <c r="DP673" s="23"/>
      <c r="DQ673" s="23"/>
      <c r="DR673" s="23"/>
      <c r="DS673" s="23"/>
      <c r="DT673" s="23"/>
      <c r="DU673" s="23"/>
      <c r="DV673" s="23"/>
      <c r="DW673" s="23"/>
      <c r="DX673" s="23"/>
      <c r="DY673" s="23"/>
      <c r="DZ673" s="23"/>
      <c r="EA673" s="23"/>
      <c r="EB673" s="23"/>
      <c r="EC673" s="23"/>
      <c r="ED673" s="23"/>
      <c r="EE673" s="23"/>
      <c r="EF673" s="23"/>
      <c r="EG673" s="23"/>
      <c r="EH673" s="23"/>
      <c r="EI673" s="23"/>
      <c r="EJ673" s="23"/>
      <c r="EK673" s="23"/>
      <c r="EL673" s="23"/>
      <c r="EM673" s="23"/>
      <c r="EN673" s="23"/>
      <c r="EO673" s="23"/>
      <c r="EP673" s="23"/>
      <c r="EQ673" s="23"/>
      <c r="ER673" s="23"/>
      <c r="ES673" s="23"/>
      <c r="ET673" s="23"/>
      <c r="EU673" s="23"/>
      <c r="EV673" s="23"/>
      <c r="EW673" s="23"/>
      <c r="EX673" s="23"/>
      <c r="EY673" s="23"/>
      <c r="EZ673" s="23"/>
      <c r="FA673" s="23"/>
      <c r="FB673" s="23"/>
    </row>
    <row r="674">
      <c r="A674" s="97"/>
      <c r="B674" s="97"/>
      <c r="C674" s="97"/>
      <c r="D674" s="12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  <c r="DK674" s="23"/>
      <c r="DL674" s="23"/>
      <c r="DM674" s="23"/>
      <c r="DN674" s="23"/>
      <c r="DO674" s="23"/>
      <c r="DP674" s="23"/>
      <c r="DQ674" s="23"/>
      <c r="DR674" s="23"/>
      <c r="DS674" s="23"/>
      <c r="DT674" s="23"/>
      <c r="DU674" s="23"/>
      <c r="DV674" s="23"/>
      <c r="DW674" s="23"/>
      <c r="DX674" s="23"/>
      <c r="DY674" s="23"/>
      <c r="DZ674" s="23"/>
      <c r="EA674" s="23"/>
      <c r="EB674" s="23"/>
      <c r="EC674" s="23"/>
      <c r="ED674" s="23"/>
      <c r="EE674" s="23"/>
      <c r="EF674" s="23"/>
      <c r="EG674" s="23"/>
      <c r="EH674" s="23"/>
      <c r="EI674" s="23"/>
      <c r="EJ674" s="23"/>
      <c r="EK674" s="23"/>
      <c r="EL674" s="23"/>
      <c r="EM674" s="23"/>
      <c r="EN674" s="23"/>
      <c r="EO674" s="23"/>
      <c r="EP674" s="23"/>
      <c r="EQ674" s="23"/>
      <c r="ER674" s="23"/>
      <c r="ES674" s="23"/>
      <c r="ET674" s="23"/>
      <c r="EU674" s="23"/>
      <c r="EV674" s="23"/>
      <c r="EW674" s="23"/>
      <c r="EX674" s="23"/>
      <c r="EY674" s="23"/>
      <c r="EZ674" s="23"/>
      <c r="FA674" s="23"/>
      <c r="FB674" s="23"/>
    </row>
    <row r="675">
      <c r="A675" s="97"/>
      <c r="B675" s="97"/>
      <c r="C675" s="97"/>
      <c r="D675" s="12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  <c r="DK675" s="23"/>
      <c r="DL675" s="23"/>
      <c r="DM675" s="23"/>
      <c r="DN675" s="23"/>
      <c r="DO675" s="23"/>
      <c r="DP675" s="23"/>
      <c r="DQ675" s="23"/>
      <c r="DR675" s="23"/>
      <c r="DS675" s="23"/>
      <c r="DT675" s="23"/>
      <c r="DU675" s="23"/>
      <c r="DV675" s="23"/>
      <c r="DW675" s="23"/>
      <c r="DX675" s="23"/>
      <c r="DY675" s="23"/>
      <c r="DZ675" s="23"/>
      <c r="EA675" s="23"/>
      <c r="EB675" s="23"/>
      <c r="EC675" s="23"/>
      <c r="ED675" s="23"/>
      <c r="EE675" s="23"/>
      <c r="EF675" s="23"/>
      <c r="EG675" s="23"/>
      <c r="EH675" s="23"/>
      <c r="EI675" s="23"/>
      <c r="EJ675" s="23"/>
      <c r="EK675" s="23"/>
      <c r="EL675" s="23"/>
      <c r="EM675" s="23"/>
      <c r="EN675" s="23"/>
      <c r="EO675" s="23"/>
      <c r="EP675" s="23"/>
      <c r="EQ675" s="23"/>
      <c r="ER675" s="23"/>
      <c r="ES675" s="23"/>
      <c r="ET675" s="23"/>
      <c r="EU675" s="23"/>
      <c r="EV675" s="23"/>
      <c r="EW675" s="23"/>
      <c r="EX675" s="23"/>
      <c r="EY675" s="23"/>
      <c r="EZ675" s="23"/>
      <c r="FA675" s="23"/>
      <c r="FB675" s="23"/>
    </row>
    <row r="676">
      <c r="A676" s="97"/>
      <c r="B676" s="97"/>
      <c r="C676" s="97"/>
      <c r="D676" s="12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  <c r="DK676" s="23"/>
      <c r="DL676" s="23"/>
      <c r="DM676" s="23"/>
      <c r="DN676" s="23"/>
      <c r="DO676" s="23"/>
      <c r="DP676" s="23"/>
      <c r="DQ676" s="23"/>
      <c r="DR676" s="23"/>
      <c r="DS676" s="23"/>
      <c r="DT676" s="23"/>
      <c r="DU676" s="23"/>
      <c r="DV676" s="23"/>
      <c r="DW676" s="23"/>
      <c r="DX676" s="23"/>
      <c r="DY676" s="23"/>
      <c r="DZ676" s="23"/>
      <c r="EA676" s="23"/>
      <c r="EB676" s="23"/>
      <c r="EC676" s="23"/>
      <c r="ED676" s="23"/>
      <c r="EE676" s="23"/>
      <c r="EF676" s="23"/>
      <c r="EG676" s="23"/>
      <c r="EH676" s="23"/>
      <c r="EI676" s="23"/>
      <c r="EJ676" s="23"/>
      <c r="EK676" s="23"/>
      <c r="EL676" s="23"/>
      <c r="EM676" s="23"/>
      <c r="EN676" s="23"/>
      <c r="EO676" s="23"/>
      <c r="EP676" s="23"/>
      <c r="EQ676" s="23"/>
      <c r="ER676" s="23"/>
      <c r="ES676" s="23"/>
      <c r="ET676" s="23"/>
      <c r="EU676" s="23"/>
      <c r="EV676" s="23"/>
      <c r="EW676" s="23"/>
      <c r="EX676" s="23"/>
      <c r="EY676" s="23"/>
      <c r="EZ676" s="23"/>
      <c r="FA676" s="23"/>
      <c r="FB676" s="23"/>
    </row>
    <row r="677">
      <c r="A677" s="97"/>
      <c r="B677" s="97"/>
      <c r="C677" s="97"/>
      <c r="D677" s="12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  <c r="DK677" s="23"/>
      <c r="DL677" s="23"/>
      <c r="DM677" s="23"/>
      <c r="DN677" s="23"/>
      <c r="DO677" s="23"/>
      <c r="DP677" s="23"/>
      <c r="DQ677" s="23"/>
      <c r="DR677" s="23"/>
      <c r="DS677" s="23"/>
      <c r="DT677" s="23"/>
      <c r="DU677" s="23"/>
      <c r="DV677" s="23"/>
      <c r="DW677" s="23"/>
      <c r="DX677" s="23"/>
      <c r="DY677" s="23"/>
      <c r="DZ677" s="23"/>
      <c r="EA677" s="23"/>
      <c r="EB677" s="23"/>
      <c r="EC677" s="23"/>
      <c r="ED677" s="23"/>
      <c r="EE677" s="23"/>
      <c r="EF677" s="23"/>
      <c r="EG677" s="23"/>
      <c r="EH677" s="23"/>
      <c r="EI677" s="23"/>
      <c r="EJ677" s="23"/>
      <c r="EK677" s="23"/>
      <c r="EL677" s="23"/>
      <c r="EM677" s="23"/>
      <c r="EN677" s="23"/>
      <c r="EO677" s="23"/>
      <c r="EP677" s="23"/>
      <c r="EQ677" s="23"/>
      <c r="ER677" s="23"/>
      <c r="ES677" s="23"/>
      <c r="ET677" s="23"/>
      <c r="EU677" s="23"/>
      <c r="EV677" s="23"/>
      <c r="EW677" s="23"/>
      <c r="EX677" s="23"/>
      <c r="EY677" s="23"/>
      <c r="EZ677" s="23"/>
      <c r="FA677" s="23"/>
      <c r="FB677" s="23"/>
    </row>
    <row r="678">
      <c r="A678" s="97"/>
      <c r="B678" s="97"/>
      <c r="C678" s="97"/>
      <c r="D678" s="12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  <c r="DK678" s="23"/>
      <c r="DL678" s="23"/>
      <c r="DM678" s="23"/>
      <c r="DN678" s="23"/>
      <c r="DO678" s="23"/>
      <c r="DP678" s="23"/>
      <c r="DQ678" s="23"/>
      <c r="DR678" s="23"/>
      <c r="DS678" s="23"/>
      <c r="DT678" s="23"/>
      <c r="DU678" s="23"/>
      <c r="DV678" s="23"/>
      <c r="DW678" s="23"/>
      <c r="DX678" s="23"/>
      <c r="DY678" s="23"/>
      <c r="DZ678" s="23"/>
      <c r="EA678" s="23"/>
      <c r="EB678" s="23"/>
      <c r="EC678" s="23"/>
      <c r="ED678" s="23"/>
      <c r="EE678" s="23"/>
      <c r="EF678" s="23"/>
      <c r="EG678" s="23"/>
      <c r="EH678" s="23"/>
      <c r="EI678" s="23"/>
      <c r="EJ678" s="23"/>
      <c r="EK678" s="23"/>
      <c r="EL678" s="23"/>
      <c r="EM678" s="23"/>
      <c r="EN678" s="23"/>
      <c r="EO678" s="23"/>
      <c r="EP678" s="23"/>
      <c r="EQ678" s="23"/>
      <c r="ER678" s="23"/>
      <c r="ES678" s="23"/>
      <c r="ET678" s="23"/>
      <c r="EU678" s="23"/>
      <c r="EV678" s="23"/>
      <c r="EW678" s="23"/>
      <c r="EX678" s="23"/>
      <c r="EY678" s="23"/>
      <c r="EZ678" s="23"/>
      <c r="FA678" s="23"/>
      <c r="FB678" s="23"/>
    </row>
    <row r="679">
      <c r="A679" s="97"/>
      <c r="B679" s="97"/>
      <c r="C679" s="97"/>
      <c r="D679" s="12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  <c r="DK679" s="23"/>
      <c r="DL679" s="23"/>
      <c r="DM679" s="23"/>
      <c r="DN679" s="23"/>
      <c r="DO679" s="23"/>
      <c r="DP679" s="23"/>
      <c r="DQ679" s="23"/>
      <c r="DR679" s="23"/>
      <c r="DS679" s="23"/>
      <c r="DT679" s="23"/>
      <c r="DU679" s="23"/>
      <c r="DV679" s="23"/>
      <c r="DW679" s="23"/>
      <c r="DX679" s="23"/>
      <c r="DY679" s="23"/>
      <c r="DZ679" s="23"/>
      <c r="EA679" s="23"/>
      <c r="EB679" s="23"/>
      <c r="EC679" s="23"/>
      <c r="ED679" s="23"/>
      <c r="EE679" s="23"/>
      <c r="EF679" s="23"/>
      <c r="EG679" s="23"/>
      <c r="EH679" s="23"/>
      <c r="EI679" s="23"/>
      <c r="EJ679" s="23"/>
      <c r="EK679" s="23"/>
      <c r="EL679" s="23"/>
      <c r="EM679" s="23"/>
      <c r="EN679" s="23"/>
      <c r="EO679" s="23"/>
      <c r="EP679" s="23"/>
      <c r="EQ679" s="23"/>
      <c r="ER679" s="23"/>
      <c r="ES679" s="23"/>
      <c r="ET679" s="23"/>
      <c r="EU679" s="23"/>
      <c r="EV679" s="23"/>
      <c r="EW679" s="23"/>
      <c r="EX679" s="23"/>
      <c r="EY679" s="23"/>
      <c r="EZ679" s="23"/>
      <c r="FA679" s="23"/>
      <c r="FB679" s="23"/>
    </row>
    <row r="680">
      <c r="A680" s="97"/>
      <c r="B680" s="97"/>
      <c r="C680" s="97"/>
      <c r="D680" s="12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  <c r="DK680" s="23"/>
      <c r="DL680" s="23"/>
      <c r="DM680" s="23"/>
      <c r="DN680" s="23"/>
      <c r="DO680" s="23"/>
      <c r="DP680" s="23"/>
      <c r="DQ680" s="23"/>
      <c r="DR680" s="23"/>
      <c r="DS680" s="23"/>
      <c r="DT680" s="23"/>
      <c r="DU680" s="23"/>
      <c r="DV680" s="23"/>
      <c r="DW680" s="23"/>
      <c r="DX680" s="23"/>
      <c r="DY680" s="23"/>
      <c r="DZ680" s="23"/>
      <c r="EA680" s="23"/>
      <c r="EB680" s="23"/>
      <c r="EC680" s="23"/>
      <c r="ED680" s="23"/>
      <c r="EE680" s="23"/>
      <c r="EF680" s="23"/>
      <c r="EG680" s="23"/>
      <c r="EH680" s="23"/>
      <c r="EI680" s="23"/>
      <c r="EJ680" s="23"/>
      <c r="EK680" s="23"/>
      <c r="EL680" s="23"/>
      <c r="EM680" s="23"/>
      <c r="EN680" s="23"/>
      <c r="EO680" s="23"/>
      <c r="EP680" s="23"/>
      <c r="EQ680" s="23"/>
      <c r="ER680" s="23"/>
      <c r="ES680" s="23"/>
      <c r="ET680" s="23"/>
      <c r="EU680" s="23"/>
      <c r="EV680" s="23"/>
      <c r="EW680" s="23"/>
      <c r="EX680" s="23"/>
      <c r="EY680" s="23"/>
      <c r="EZ680" s="23"/>
      <c r="FA680" s="23"/>
      <c r="FB680" s="23"/>
    </row>
    <row r="681">
      <c r="A681" s="97"/>
      <c r="B681" s="97"/>
      <c r="C681" s="97"/>
      <c r="D681" s="12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  <c r="DK681" s="23"/>
      <c r="DL681" s="23"/>
      <c r="DM681" s="23"/>
      <c r="DN681" s="23"/>
      <c r="DO681" s="23"/>
      <c r="DP681" s="23"/>
      <c r="DQ681" s="23"/>
      <c r="DR681" s="23"/>
      <c r="DS681" s="23"/>
      <c r="DT681" s="23"/>
      <c r="DU681" s="23"/>
      <c r="DV681" s="23"/>
      <c r="DW681" s="23"/>
      <c r="DX681" s="23"/>
      <c r="DY681" s="23"/>
      <c r="DZ681" s="23"/>
      <c r="EA681" s="23"/>
      <c r="EB681" s="23"/>
      <c r="EC681" s="23"/>
      <c r="ED681" s="23"/>
      <c r="EE681" s="23"/>
      <c r="EF681" s="23"/>
      <c r="EG681" s="23"/>
      <c r="EH681" s="23"/>
      <c r="EI681" s="23"/>
      <c r="EJ681" s="23"/>
      <c r="EK681" s="23"/>
      <c r="EL681" s="23"/>
      <c r="EM681" s="23"/>
      <c r="EN681" s="23"/>
      <c r="EO681" s="23"/>
      <c r="EP681" s="23"/>
      <c r="EQ681" s="23"/>
      <c r="ER681" s="23"/>
      <c r="ES681" s="23"/>
      <c r="ET681" s="23"/>
      <c r="EU681" s="23"/>
      <c r="EV681" s="23"/>
      <c r="EW681" s="23"/>
      <c r="EX681" s="23"/>
      <c r="EY681" s="23"/>
      <c r="EZ681" s="23"/>
      <c r="FA681" s="23"/>
      <c r="FB681" s="23"/>
    </row>
    <row r="682">
      <c r="A682" s="97"/>
      <c r="B682" s="97"/>
      <c r="C682" s="97"/>
      <c r="D682" s="12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  <c r="DK682" s="23"/>
      <c r="DL682" s="23"/>
      <c r="DM682" s="23"/>
      <c r="DN682" s="23"/>
      <c r="DO682" s="23"/>
      <c r="DP682" s="23"/>
      <c r="DQ682" s="23"/>
      <c r="DR682" s="23"/>
      <c r="DS682" s="23"/>
      <c r="DT682" s="23"/>
      <c r="DU682" s="23"/>
      <c r="DV682" s="23"/>
      <c r="DW682" s="23"/>
      <c r="DX682" s="23"/>
      <c r="DY682" s="23"/>
      <c r="DZ682" s="23"/>
      <c r="EA682" s="23"/>
      <c r="EB682" s="23"/>
      <c r="EC682" s="23"/>
      <c r="ED682" s="23"/>
      <c r="EE682" s="23"/>
      <c r="EF682" s="23"/>
      <c r="EG682" s="23"/>
      <c r="EH682" s="23"/>
      <c r="EI682" s="23"/>
      <c r="EJ682" s="23"/>
      <c r="EK682" s="23"/>
      <c r="EL682" s="23"/>
      <c r="EM682" s="23"/>
      <c r="EN682" s="23"/>
      <c r="EO682" s="23"/>
      <c r="EP682" s="23"/>
      <c r="EQ682" s="23"/>
      <c r="ER682" s="23"/>
      <c r="ES682" s="23"/>
      <c r="ET682" s="23"/>
      <c r="EU682" s="23"/>
      <c r="EV682" s="23"/>
      <c r="EW682" s="23"/>
      <c r="EX682" s="23"/>
      <c r="EY682" s="23"/>
      <c r="EZ682" s="23"/>
      <c r="FA682" s="23"/>
      <c r="FB682" s="23"/>
    </row>
    <row r="683">
      <c r="A683" s="97"/>
      <c r="B683" s="97"/>
      <c r="C683" s="97"/>
      <c r="D683" s="12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  <c r="DK683" s="23"/>
      <c r="DL683" s="23"/>
      <c r="DM683" s="23"/>
      <c r="DN683" s="23"/>
      <c r="DO683" s="23"/>
      <c r="DP683" s="23"/>
      <c r="DQ683" s="23"/>
      <c r="DR683" s="23"/>
      <c r="DS683" s="23"/>
      <c r="DT683" s="23"/>
      <c r="DU683" s="23"/>
      <c r="DV683" s="23"/>
      <c r="DW683" s="23"/>
      <c r="DX683" s="23"/>
      <c r="DY683" s="23"/>
      <c r="DZ683" s="23"/>
      <c r="EA683" s="23"/>
      <c r="EB683" s="23"/>
      <c r="EC683" s="23"/>
      <c r="ED683" s="23"/>
      <c r="EE683" s="23"/>
      <c r="EF683" s="23"/>
      <c r="EG683" s="23"/>
      <c r="EH683" s="23"/>
      <c r="EI683" s="23"/>
      <c r="EJ683" s="23"/>
      <c r="EK683" s="23"/>
      <c r="EL683" s="23"/>
      <c r="EM683" s="23"/>
      <c r="EN683" s="23"/>
      <c r="EO683" s="23"/>
      <c r="EP683" s="23"/>
      <c r="EQ683" s="23"/>
      <c r="ER683" s="23"/>
      <c r="ES683" s="23"/>
      <c r="ET683" s="23"/>
      <c r="EU683" s="23"/>
      <c r="EV683" s="23"/>
      <c r="EW683" s="23"/>
      <c r="EX683" s="23"/>
      <c r="EY683" s="23"/>
      <c r="EZ683" s="23"/>
      <c r="FA683" s="23"/>
      <c r="FB683" s="23"/>
    </row>
    <row r="684">
      <c r="A684" s="97"/>
      <c r="B684" s="97"/>
      <c r="C684" s="97"/>
      <c r="D684" s="12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  <c r="DK684" s="23"/>
      <c r="DL684" s="23"/>
      <c r="DM684" s="23"/>
      <c r="DN684" s="23"/>
      <c r="DO684" s="23"/>
      <c r="DP684" s="23"/>
      <c r="DQ684" s="23"/>
      <c r="DR684" s="23"/>
      <c r="DS684" s="23"/>
      <c r="DT684" s="23"/>
      <c r="DU684" s="23"/>
      <c r="DV684" s="23"/>
      <c r="DW684" s="23"/>
      <c r="DX684" s="23"/>
      <c r="DY684" s="23"/>
      <c r="DZ684" s="23"/>
      <c r="EA684" s="23"/>
      <c r="EB684" s="23"/>
      <c r="EC684" s="23"/>
      <c r="ED684" s="23"/>
      <c r="EE684" s="23"/>
      <c r="EF684" s="23"/>
      <c r="EG684" s="23"/>
      <c r="EH684" s="23"/>
      <c r="EI684" s="23"/>
      <c r="EJ684" s="23"/>
      <c r="EK684" s="23"/>
      <c r="EL684" s="23"/>
      <c r="EM684" s="23"/>
      <c r="EN684" s="23"/>
      <c r="EO684" s="23"/>
      <c r="EP684" s="23"/>
      <c r="EQ684" s="23"/>
      <c r="ER684" s="23"/>
      <c r="ES684" s="23"/>
      <c r="ET684" s="23"/>
      <c r="EU684" s="23"/>
      <c r="EV684" s="23"/>
      <c r="EW684" s="23"/>
      <c r="EX684" s="23"/>
      <c r="EY684" s="23"/>
      <c r="EZ684" s="23"/>
      <c r="FA684" s="23"/>
      <c r="FB684" s="23"/>
    </row>
    <row r="685">
      <c r="A685" s="97"/>
      <c r="B685" s="97"/>
      <c r="C685" s="97"/>
      <c r="D685" s="12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  <c r="DK685" s="23"/>
      <c r="DL685" s="23"/>
      <c r="DM685" s="23"/>
      <c r="DN685" s="23"/>
      <c r="DO685" s="23"/>
      <c r="DP685" s="23"/>
      <c r="DQ685" s="23"/>
      <c r="DR685" s="23"/>
      <c r="DS685" s="23"/>
      <c r="DT685" s="23"/>
      <c r="DU685" s="23"/>
      <c r="DV685" s="23"/>
      <c r="DW685" s="23"/>
      <c r="DX685" s="23"/>
      <c r="DY685" s="23"/>
      <c r="DZ685" s="23"/>
      <c r="EA685" s="23"/>
      <c r="EB685" s="23"/>
      <c r="EC685" s="23"/>
      <c r="ED685" s="23"/>
      <c r="EE685" s="23"/>
      <c r="EF685" s="23"/>
      <c r="EG685" s="23"/>
      <c r="EH685" s="23"/>
      <c r="EI685" s="23"/>
      <c r="EJ685" s="23"/>
      <c r="EK685" s="23"/>
      <c r="EL685" s="23"/>
      <c r="EM685" s="23"/>
      <c r="EN685" s="23"/>
      <c r="EO685" s="23"/>
      <c r="EP685" s="23"/>
      <c r="EQ685" s="23"/>
      <c r="ER685" s="23"/>
      <c r="ES685" s="23"/>
      <c r="ET685" s="23"/>
      <c r="EU685" s="23"/>
      <c r="EV685" s="23"/>
      <c r="EW685" s="23"/>
      <c r="EX685" s="23"/>
      <c r="EY685" s="23"/>
      <c r="EZ685" s="23"/>
      <c r="FA685" s="23"/>
      <c r="FB685" s="23"/>
    </row>
    <row r="686">
      <c r="A686" s="97"/>
      <c r="B686" s="97"/>
      <c r="C686" s="97"/>
      <c r="D686" s="12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  <c r="DK686" s="23"/>
      <c r="DL686" s="23"/>
      <c r="DM686" s="23"/>
      <c r="DN686" s="23"/>
      <c r="DO686" s="23"/>
      <c r="DP686" s="23"/>
      <c r="DQ686" s="23"/>
      <c r="DR686" s="23"/>
      <c r="DS686" s="23"/>
      <c r="DT686" s="23"/>
      <c r="DU686" s="23"/>
      <c r="DV686" s="23"/>
      <c r="DW686" s="23"/>
      <c r="DX686" s="23"/>
      <c r="DY686" s="23"/>
      <c r="DZ686" s="23"/>
      <c r="EA686" s="23"/>
      <c r="EB686" s="23"/>
      <c r="EC686" s="23"/>
      <c r="ED686" s="23"/>
      <c r="EE686" s="23"/>
      <c r="EF686" s="23"/>
      <c r="EG686" s="23"/>
      <c r="EH686" s="23"/>
      <c r="EI686" s="23"/>
      <c r="EJ686" s="23"/>
      <c r="EK686" s="23"/>
      <c r="EL686" s="23"/>
      <c r="EM686" s="23"/>
      <c r="EN686" s="23"/>
      <c r="EO686" s="23"/>
      <c r="EP686" s="23"/>
      <c r="EQ686" s="23"/>
      <c r="ER686" s="23"/>
      <c r="ES686" s="23"/>
      <c r="ET686" s="23"/>
      <c r="EU686" s="23"/>
      <c r="EV686" s="23"/>
      <c r="EW686" s="23"/>
      <c r="EX686" s="23"/>
      <c r="EY686" s="23"/>
      <c r="EZ686" s="23"/>
      <c r="FA686" s="23"/>
      <c r="FB686" s="23"/>
    </row>
    <row r="687">
      <c r="A687" s="97"/>
      <c r="B687" s="97"/>
      <c r="C687" s="97"/>
      <c r="D687" s="12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  <c r="DK687" s="23"/>
      <c r="DL687" s="23"/>
      <c r="DM687" s="23"/>
      <c r="DN687" s="23"/>
      <c r="DO687" s="23"/>
      <c r="DP687" s="23"/>
      <c r="DQ687" s="23"/>
      <c r="DR687" s="23"/>
      <c r="DS687" s="23"/>
      <c r="DT687" s="23"/>
      <c r="DU687" s="23"/>
      <c r="DV687" s="23"/>
      <c r="DW687" s="23"/>
      <c r="DX687" s="23"/>
      <c r="DY687" s="23"/>
      <c r="DZ687" s="23"/>
      <c r="EA687" s="23"/>
      <c r="EB687" s="23"/>
      <c r="EC687" s="23"/>
      <c r="ED687" s="23"/>
      <c r="EE687" s="23"/>
      <c r="EF687" s="23"/>
      <c r="EG687" s="23"/>
      <c r="EH687" s="23"/>
      <c r="EI687" s="23"/>
      <c r="EJ687" s="23"/>
      <c r="EK687" s="23"/>
      <c r="EL687" s="23"/>
      <c r="EM687" s="23"/>
      <c r="EN687" s="23"/>
      <c r="EO687" s="23"/>
      <c r="EP687" s="23"/>
      <c r="EQ687" s="23"/>
      <c r="ER687" s="23"/>
      <c r="ES687" s="23"/>
      <c r="ET687" s="23"/>
      <c r="EU687" s="23"/>
      <c r="EV687" s="23"/>
      <c r="EW687" s="23"/>
      <c r="EX687" s="23"/>
      <c r="EY687" s="23"/>
      <c r="EZ687" s="23"/>
      <c r="FA687" s="23"/>
      <c r="FB687" s="23"/>
    </row>
    <row r="688">
      <c r="A688" s="97"/>
      <c r="B688" s="97"/>
      <c r="C688" s="97"/>
      <c r="D688" s="12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  <c r="DK688" s="23"/>
      <c r="DL688" s="23"/>
      <c r="DM688" s="23"/>
      <c r="DN688" s="23"/>
      <c r="DO688" s="23"/>
      <c r="DP688" s="23"/>
      <c r="DQ688" s="23"/>
      <c r="DR688" s="23"/>
      <c r="DS688" s="23"/>
      <c r="DT688" s="23"/>
      <c r="DU688" s="23"/>
      <c r="DV688" s="23"/>
      <c r="DW688" s="23"/>
      <c r="DX688" s="23"/>
      <c r="DY688" s="23"/>
      <c r="DZ688" s="23"/>
      <c r="EA688" s="23"/>
      <c r="EB688" s="23"/>
      <c r="EC688" s="23"/>
      <c r="ED688" s="23"/>
      <c r="EE688" s="23"/>
      <c r="EF688" s="23"/>
      <c r="EG688" s="23"/>
      <c r="EH688" s="23"/>
      <c r="EI688" s="23"/>
      <c r="EJ688" s="23"/>
      <c r="EK688" s="23"/>
      <c r="EL688" s="23"/>
      <c r="EM688" s="23"/>
      <c r="EN688" s="23"/>
      <c r="EO688" s="23"/>
      <c r="EP688" s="23"/>
      <c r="EQ688" s="23"/>
      <c r="ER688" s="23"/>
      <c r="ES688" s="23"/>
      <c r="ET688" s="23"/>
      <c r="EU688" s="23"/>
      <c r="EV688" s="23"/>
      <c r="EW688" s="23"/>
      <c r="EX688" s="23"/>
      <c r="EY688" s="23"/>
      <c r="EZ688" s="23"/>
      <c r="FA688" s="23"/>
      <c r="FB688" s="23"/>
    </row>
    <row r="689">
      <c r="A689" s="97"/>
      <c r="B689" s="97"/>
      <c r="C689" s="97"/>
      <c r="D689" s="12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  <c r="DK689" s="23"/>
      <c r="DL689" s="23"/>
      <c r="DM689" s="23"/>
      <c r="DN689" s="23"/>
      <c r="DO689" s="23"/>
      <c r="DP689" s="23"/>
      <c r="DQ689" s="23"/>
      <c r="DR689" s="23"/>
      <c r="DS689" s="23"/>
      <c r="DT689" s="23"/>
      <c r="DU689" s="23"/>
      <c r="DV689" s="23"/>
      <c r="DW689" s="23"/>
      <c r="DX689" s="23"/>
      <c r="DY689" s="23"/>
      <c r="DZ689" s="23"/>
      <c r="EA689" s="23"/>
      <c r="EB689" s="23"/>
      <c r="EC689" s="23"/>
      <c r="ED689" s="23"/>
      <c r="EE689" s="23"/>
      <c r="EF689" s="23"/>
      <c r="EG689" s="23"/>
      <c r="EH689" s="23"/>
      <c r="EI689" s="23"/>
      <c r="EJ689" s="23"/>
      <c r="EK689" s="23"/>
      <c r="EL689" s="23"/>
      <c r="EM689" s="23"/>
      <c r="EN689" s="23"/>
      <c r="EO689" s="23"/>
      <c r="EP689" s="23"/>
      <c r="EQ689" s="23"/>
      <c r="ER689" s="23"/>
      <c r="ES689" s="23"/>
      <c r="ET689" s="23"/>
      <c r="EU689" s="23"/>
      <c r="EV689" s="23"/>
      <c r="EW689" s="23"/>
      <c r="EX689" s="23"/>
      <c r="EY689" s="23"/>
      <c r="EZ689" s="23"/>
      <c r="FA689" s="23"/>
      <c r="FB689" s="23"/>
    </row>
    <row r="690">
      <c r="A690" s="97"/>
      <c r="B690" s="97"/>
      <c r="C690" s="97"/>
      <c r="D690" s="12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  <c r="DK690" s="23"/>
      <c r="DL690" s="23"/>
      <c r="DM690" s="23"/>
      <c r="DN690" s="23"/>
      <c r="DO690" s="23"/>
      <c r="DP690" s="23"/>
      <c r="DQ690" s="23"/>
      <c r="DR690" s="23"/>
      <c r="DS690" s="23"/>
      <c r="DT690" s="23"/>
      <c r="DU690" s="23"/>
      <c r="DV690" s="23"/>
      <c r="DW690" s="23"/>
      <c r="DX690" s="23"/>
      <c r="DY690" s="23"/>
      <c r="DZ690" s="23"/>
      <c r="EA690" s="23"/>
      <c r="EB690" s="23"/>
      <c r="EC690" s="23"/>
      <c r="ED690" s="23"/>
      <c r="EE690" s="23"/>
      <c r="EF690" s="23"/>
      <c r="EG690" s="23"/>
      <c r="EH690" s="23"/>
      <c r="EI690" s="23"/>
      <c r="EJ690" s="23"/>
      <c r="EK690" s="23"/>
      <c r="EL690" s="23"/>
      <c r="EM690" s="23"/>
      <c r="EN690" s="23"/>
      <c r="EO690" s="23"/>
      <c r="EP690" s="23"/>
      <c r="EQ690" s="23"/>
      <c r="ER690" s="23"/>
      <c r="ES690" s="23"/>
      <c r="ET690" s="23"/>
      <c r="EU690" s="23"/>
      <c r="EV690" s="23"/>
      <c r="EW690" s="23"/>
      <c r="EX690" s="23"/>
      <c r="EY690" s="23"/>
      <c r="EZ690" s="23"/>
      <c r="FA690" s="23"/>
      <c r="FB690" s="23"/>
    </row>
    <row r="691">
      <c r="A691" s="97"/>
      <c r="B691" s="97"/>
      <c r="C691" s="97"/>
      <c r="D691" s="12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  <c r="DK691" s="23"/>
      <c r="DL691" s="23"/>
      <c r="DM691" s="23"/>
      <c r="DN691" s="23"/>
      <c r="DO691" s="23"/>
      <c r="DP691" s="23"/>
      <c r="DQ691" s="23"/>
      <c r="DR691" s="23"/>
      <c r="DS691" s="23"/>
      <c r="DT691" s="23"/>
      <c r="DU691" s="23"/>
      <c r="DV691" s="23"/>
      <c r="DW691" s="23"/>
      <c r="DX691" s="23"/>
      <c r="DY691" s="23"/>
      <c r="DZ691" s="23"/>
      <c r="EA691" s="23"/>
      <c r="EB691" s="23"/>
      <c r="EC691" s="23"/>
      <c r="ED691" s="23"/>
      <c r="EE691" s="23"/>
      <c r="EF691" s="23"/>
      <c r="EG691" s="23"/>
      <c r="EH691" s="23"/>
      <c r="EI691" s="23"/>
      <c r="EJ691" s="23"/>
      <c r="EK691" s="23"/>
      <c r="EL691" s="23"/>
      <c r="EM691" s="23"/>
      <c r="EN691" s="23"/>
      <c r="EO691" s="23"/>
      <c r="EP691" s="23"/>
      <c r="EQ691" s="23"/>
      <c r="ER691" s="23"/>
      <c r="ES691" s="23"/>
      <c r="ET691" s="23"/>
      <c r="EU691" s="23"/>
      <c r="EV691" s="23"/>
      <c r="EW691" s="23"/>
      <c r="EX691" s="23"/>
      <c r="EY691" s="23"/>
      <c r="EZ691" s="23"/>
      <c r="FA691" s="23"/>
      <c r="FB691" s="23"/>
    </row>
    <row r="692">
      <c r="A692" s="97"/>
      <c r="B692" s="97"/>
      <c r="C692" s="97"/>
      <c r="D692" s="12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  <c r="DK692" s="23"/>
      <c r="DL692" s="23"/>
      <c r="DM692" s="23"/>
      <c r="DN692" s="23"/>
      <c r="DO692" s="23"/>
      <c r="DP692" s="23"/>
      <c r="DQ692" s="23"/>
      <c r="DR692" s="23"/>
      <c r="DS692" s="23"/>
      <c r="DT692" s="23"/>
      <c r="DU692" s="23"/>
      <c r="DV692" s="23"/>
      <c r="DW692" s="23"/>
      <c r="DX692" s="23"/>
      <c r="DY692" s="23"/>
      <c r="DZ692" s="23"/>
      <c r="EA692" s="23"/>
      <c r="EB692" s="23"/>
      <c r="EC692" s="23"/>
      <c r="ED692" s="23"/>
      <c r="EE692" s="23"/>
      <c r="EF692" s="23"/>
      <c r="EG692" s="23"/>
      <c r="EH692" s="23"/>
      <c r="EI692" s="23"/>
      <c r="EJ692" s="23"/>
      <c r="EK692" s="23"/>
      <c r="EL692" s="23"/>
      <c r="EM692" s="23"/>
      <c r="EN692" s="23"/>
      <c r="EO692" s="23"/>
      <c r="EP692" s="23"/>
      <c r="EQ692" s="23"/>
      <c r="ER692" s="23"/>
      <c r="ES692" s="23"/>
      <c r="ET692" s="23"/>
      <c r="EU692" s="23"/>
      <c r="EV692" s="23"/>
      <c r="EW692" s="23"/>
      <c r="EX692" s="23"/>
      <c r="EY692" s="23"/>
      <c r="EZ692" s="23"/>
      <c r="FA692" s="23"/>
      <c r="FB692" s="23"/>
    </row>
    <row r="693">
      <c r="A693" s="97"/>
      <c r="B693" s="97"/>
      <c r="C693" s="97"/>
      <c r="D693" s="12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  <c r="DK693" s="23"/>
      <c r="DL693" s="23"/>
      <c r="DM693" s="23"/>
      <c r="DN693" s="23"/>
      <c r="DO693" s="23"/>
      <c r="DP693" s="23"/>
      <c r="DQ693" s="23"/>
      <c r="DR693" s="23"/>
      <c r="DS693" s="23"/>
      <c r="DT693" s="23"/>
      <c r="DU693" s="23"/>
      <c r="DV693" s="23"/>
      <c r="DW693" s="23"/>
      <c r="DX693" s="23"/>
      <c r="DY693" s="23"/>
      <c r="DZ693" s="23"/>
      <c r="EA693" s="23"/>
      <c r="EB693" s="23"/>
      <c r="EC693" s="23"/>
      <c r="ED693" s="23"/>
      <c r="EE693" s="23"/>
      <c r="EF693" s="23"/>
      <c r="EG693" s="23"/>
      <c r="EH693" s="23"/>
      <c r="EI693" s="23"/>
      <c r="EJ693" s="23"/>
      <c r="EK693" s="23"/>
      <c r="EL693" s="23"/>
      <c r="EM693" s="23"/>
      <c r="EN693" s="23"/>
      <c r="EO693" s="23"/>
      <c r="EP693" s="23"/>
      <c r="EQ693" s="23"/>
      <c r="ER693" s="23"/>
      <c r="ES693" s="23"/>
      <c r="ET693" s="23"/>
      <c r="EU693" s="23"/>
      <c r="EV693" s="23"/>
      <c r="EW693" s="23"/>
      <c r="EX693" s="23"/>
      <c r="EY693" s="23"/>
      <c r="EZ693" s="23"/>
      <c r="FA693" s="23"/>
      <c r="FB693" s="23"/>
    </row>
    <row r="694">
      <c r="A694" s="97"/>
      <c r="B694" s="97"/>
      <c r="C694" s="97"/>
      <c r="D694" s="12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  <c r="DK694" s="23"/>
      <c r="DL694" s="23"/>
      <c r="DM694" s="23"/>
      <c r="DN694" s="23"/>
      <c r="DO694" s="23"/>
      <c r="DP694" s="23"/>
      <c r="DQ694" s="23"/>
      <c r="DR694" s="23"/>
      <c r="DS694" s="23"/>
      <c r="DT694" s="23"/>
      <c r="DU694" s="23"/>
      <c r="DV694" s="23"/>
      <c r="DW694" s="23"/>
      <c r="DX694" s="23"/>
      <c r="DY694" s="23"/>
      <c r="DZ694" s="23"/>
      <c r="EA694" s="23"/>
      <c r="EB694" s="23"/>
      <c r="EC694" s="23"/>
      <c r="ED694" s="23"/>
      <c r="EE694" s="23"/>
      <c r="EF694" s="23"/>
      <c r="EG694" s="23"/>
      <c r="EH694" s="23"/>
      <c r="EI694" s="23"/>
      <c r="EJ694" s="23"/>
      <c r="EK694" s="23"/>
      <c r="EL694" s="23"/>
      <c r="EM694" s="23"/>
      <c r="EN694" s="23"/>
      <c r="EO694" s="23"/>
      <c r="EP694" s="23"/>
      <c r="EQ694" s="23"/>
      <c r="ER694" s="23"/>
      <c r="ES694" s="23"/>
      <c r="ET694" s="23"/>
      <c r="EU694" s="23"/>
      <c r="EV694" s="23"/>
      <c r="EW694" s="23"/>
      <c r="EX694" s="23"/>
      <c r="EY694" s="23"/>
      <c r="EZ694" s="23"/>
      <c r="FA694" s="23"/>
      <c r="FB694" s="23"/>
    </row>
    <row r="695">
      <c r="A695" s="97"/>
      <c r="B695" s="97"/>
      <c r="C695" s="97"/>
      <c r="D695" s="12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  <c r="DK695" s="23"/>
      <c r="DL695" s="23"/>
      <c r="DM695" s="23"/>
      <c r="DN695" s="23"/>
      <c r="DO695" s="23"/>
      <c r="DP695" s="23"/>
      <c r="DQ695" s="23"/>
      <c r="DR695" s="23"/>
      <c r="DS695" s="23"/>
      <c r="DT695" s="23"/>
      <c r="DU695" s="23"/>
      <c r="DV695" s="23"/>
      <c r="DW695" s="23"/>
      <c r="DX695" s="23"/>
      <c r="DY695" s="23"/>
      <c r="DZ695" s="23"/>
      <c r="EA695" s="23"/>
      <c r="EB695" s="23"/>
      <c r="EC695" s="23"/>
      <c r="ED695" s="23"/>
      <c r="EE695" s="23"/>
      <c r="EF695" s="23"/>
      <c r="EG695" s="23"/>
      <c r="EH695" s="23"/>
      <c r="EI695" s="23"/>
      <c r="EJ695" s="23"/>
      <c r="EK695" s="23"/>
      <c r="EL695" s="23"/>
      <c r="EM695" s="23"/>
      <c r="EN695" s="23"/>
      <c r="EO695" s="23"/>
      <c r="EP695" s="23"/>
      <c r="EQ695" s="23"/>
      <c r="ER695" s="23"/>
      <c r="ES695" s="23"/>
      <c r="ET695" s="23"/>
      <c r="EU695" s="23"/>
      <c r="EV695" s="23"/>
      <c r="EW695" s="23"/>
      <c r="EX695" s="23"/>
      <c r="EY695" s="23"/>
      <c r="EZ695" s="23"/>
      <c r="FA695" s="23"/>
      <c r="FB695" s="23"/>
    </row>
    <row r="696">
      <c r="A696" s="97"/>
      <c r="B696" s="97"/>
      <c r="C696" s="97"/>
      <c r="D696" s="12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  <c r="DK696" s="23"/>
      <c r="DL696" s="23"/>
      <c r="DM696" s="23"/>
      <c r="DN696" s="23"/>
      <c r="DO696" s="23"/>
      <c r="DP696" s="23"/>
      <c r="DQ696" s="23"/>
      <c r="DR696" s="23"/>
      <c r="DS696" s="23"/>
      <c r="DT696" s="23"/>
      <c r="DU696" s="23"/>
      <c r="DV696" s="23"/>
      <c r="DW696" s="23"/>
      <c r="DX696" s="23"/>
      <c r="DY696" s="23"/>
      <c r="DZ696" s="23"/>
      <c r="EA696" s="23"/>
      <c r="EB696" s="23"/>
      <c r="EC696" s="23"/>
      <c r="ED696" s="23"/>
      <c r="EE696" s="23"/>
      <c r="EF696" s="23"/>
      <c r="EG696" s="23"/>
      <c r="EH696" s="23"/>
      <c r="EI696" s="23"/>
      <c r="EJ696" s="23"/>
      <c r="EK696" s="23"/>
      <c r="EL696" s="23"/>
      <c r="EM696" s="23"/>
      <c r="EN696" s="23"/>
      <c r="EO696" s="23"/>
      <c r="EP696" s="23"/>
      <c r="EQ696" s="23"/>
      <c r="ER696" s="23"/>
      <c r="ES696" s="23"/>
      <c r="ET696" s="23"/>
      <c r="EU696" s="23"/>
      <c r="EV696" s="23"/>
      <c r="EW696" s="23"/>
      <c r="EX696" s="23"/>
      <c r="EY696" s="23"/>
      <c r="EZ696" s="23"/>
      <c r="FA696" s="23"/>
      <c r="FB696" s="23"/>
    </row>
    <row r="697">
      <c r="A697" s="97"/>
      <c r="B697" s="97"/>
      <c r="C697" s="97"/>
      <c r="D697" s="12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  <c r="DK697" s="23"/>
      <c r="DL697" s="23"/>
      <c r="DM697" s="23"/>
      <c r="DN697" s="23"/>
      <c r="DO697" s="23"/>
      <c r="DP697" s="23"/>
      <c r="DQ697" s="23"/>
      <c r="DR697" s="23"/>
      <c r="DS697" s="23"/>
      <c r="DT697" s="23"/>
      <c r="DU697" s="23"/>
      <c r="DV697" s="23"/>
      <c r="DW697" s="23"/>
      <c r="DX697" s="23"/>
      <c r="DY697" s="23"/>
      <c r="DZ697" s="23"/>
      <c r="EA697" s="23"/>
      <c r="EB697" s="23"/>
      <c r="EC697" s="23"/>
      <c r="ED697" s="23"/>
      <c r="EE697" s="23"/>
      <c r="EF697" s="23"/>
      <c r="EG697" s="23"/>
      <c r="EH697" s="23"/>
      <c r="EI697" s="23"/>
      <c r="EJ697" s="23"/>
      <c r="EK697" s="23"/>
      <c r="EL697" s="23"/>
      <c r="EM697" s="23"/>
      <c r="EN697" s="23"/>
      <c r="EO697" s="23"/>
      <c r="EP697" s="23"/>
      <c r="EQ697" s="23"/>
      <c r="ER697" s="23"/>
      <c r="ES697" s="23"/>
      <c r="ET697" s="23"/>
      <c r="EU697" s="23"/>
      <c r="EV697" s="23"/>
      <c r="EW697" s="23"/>
      <c r="EX697" s="23"/>
      <c r="EY697" s="23"/>
      <c r="EZ697" s="23"/>
      <c r="FA697" s="23"/>
      <c r="FB697" s="23"/>
    </row>
    <row r="698">
      <c r="A698" s="97"/>
      <c r="B698" s="97"/>
      <c r="C698" s="97"/>
      <c r="D698" s="12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  <c r="DK698" s="23"/>
      <c r="DL698" s="23"/>
      <c r="DM698" s="23"/>
      <c r="DN698" s="23"/>
      <c r="DO698" s="23"/>
      <c r="DP698" s="23"/>
      <c r="DQ698" s="23"/>
      <c r="DR698" s="23"/>
      <c r="DS698" s="23"/>
      <c r="DT698" s="23"/>
      <c r="DU698" s="23"/>
      <c r="DV698" s="23"/>
      <c r="DW698" s="23"/>
      <c r="DX698" s="23"/>
      <c r="DY698" s="23"/>
      <c r="DZ698" s="23"/>
      <c r="EA698" s="23"/>
      <c r="EB698" s="23"/>
      <c r="EC698" s="23"/>
      <c r="ED698" s="23"/>
      <c r="EE698" s="23"/>
      <c r="EF698" s="23"/>
      <c r="EG698" s="23"/>
      <c r="EH698" s="23"/>
      <c r="EI698" s="23"/>
      <c r="EJ698" s="23"/>
      <c r="EK698" s="23"/>
      <c r="EL698" s="23"/>
      <c r="EM698" s="23"/>
      <c r="EN698" s="23"/>
      <c r="EO698" s="23"/>
      <c r="EP698" s="23"/>
      <c r="EQ698" s="23"/>
      <c r="ER698" s="23"/>
      <c r="ES698" s="23"/>
      <c r="ET698" s="23"/>
      <c r="EU698" s="23"/>
      <c r="EV698" s="23"/>
      <c r="EW698" s="23"/>
      <c r="EX698" s="23"/>
      <c r="EY698" s="23"/>
      <c r="EZ698" s="23"/>
      <c r="FA698" s="23"/>
      <c r="FB698" s="23"/>
    </row>
    <row r="699">
      <c r="A699" s="97"/>
      <c r="B699" s="97"/>
      <c r="C699" s="97"/>
      <c r="D699" s="12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  <c r="DK699" s="23"/>
      <c r="DL699" s="23"/>
      <c r="DM699" s="23"/>
      <c r="DN699" s="23"/>
      <c r="DO699" s="23"/>
      <c r="DP699" s="23"/>
      <c r="DQ699" s="23"/>
      <c r="DR699" s="23"/>
      <c r="DS699" s="23"/>
      <c r="DT699" s="23"/>
      <c r="DU699" s="23"/>
      <c r="DV699" s="23"/>
      <c r="DW699" s="23"/>
      <c r="DX699" s="23"/>
      <c r="DY699" s="23"/>
      <c r="DZ699" s="23"/>
      <c r="EA699" s="23"/>
      <c r="EB699" s="23"/>
      <c r="EC699" s="23"/>
      <c r="ED699" s="23"/>
      <c r="EE699" s="23"/>
      <c r="EF699" s="23"/>
      <c r="EG699" s="23"/>
      <c r="EH699" s="23"/>
      <c r="EI699" s="23"/>
      <c r="EJ699" s="23"/>
      <c r="EK699" s="23"/>
      <c r="EL699" s="23"/>
      <c r="EM699" s="23"/>
      <c r="EN699" s="23"/>
      <c r="EO699" s="23"/>
      <c r="EP699" s="23"/>
      <c r="EQ699" s="23"/>
      <c r="ER699" s="23"/>
      <c r="ES699" s="23"/>
      <c r="ET699" s="23"/>
      <c r="EU699" s="23"/>
      <c r="EV699" s="23"/>
      <c r="EW699" s="23"/>
      <c r="EX699" s="23"/>
      <c r="EY699" s="23"/>
      <c r="EZ699" s="23"/>
      <c r="FA699" s="23"/>
      <c r="FB699" s="23"/>
    </row>
    <row r="700">
      <c r="A700" s="97"/>
      <c r="B700" s="97"/>
      <c r="C700" s="97"/>
      <c r="D700" s="12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  <c r="DK700" s="23"/>
      <c r="DL700" s="23"/>
      <c r="DM700" s="23"/>
      <c r="DN700" s="23"/>
      <c r="DO700" s="23"/>
      <c r="DP700" s="23"/>
      <c r="DQ700" s="23"/>
      <c r="DR700" s="23"/>
      <c r="DS700" s="23"/>
      <c r="DT700" s="23"/>
      <c r="DU700" s="23"/>
      <c r="DV700" s="23"/>
      <c r="DW700" s="23"/>
      <c r="DX700" s="23"/>
      <c r="DY700" s="23"/>
      <c r="DZ700" s="23"/>
      <c r="EA700" s="23"/>
      <c r="EB700" s="23"/>
      <c r="EC700" s="23"/>
      <c r="ED700" s="23"/>
      <c r="EE700" s="23"/>
      <c r="EF700" s="23"/>
      <c r="EG700" s="23"/>
      <c r="EH700" s="23"/>
      <c r="EI700" s="23"/>
      <c r="EJ700" s="23"/>
      <c r="EK700" s="23"/>
      <c r="EL700" s="23"/>
      <c r="EM700" s="23"/>
      <c r="EN700" s="23"/>
      <c r="EO700" s="23"/>
      <c r="EP700" s="23"/>
      <c r="EQ700" s="23"/>
      <c r="ER700" s="23"/>
      <c r="ES700" s="23"/>
      <c r="ET700" s="23"/>
      <c r="EU700" s="23"/>
      <c r="EV700" s="23"/>
      <c r="EW700" s="23"/>
      <c r="EX700" s="23"/>
      <c r="EY700" s="23"/>
      <c r="EZ700" s="23"/>
      <c r="FA700" s="23"/>
      <c r="FB700" s="23"/>
    </row>
    <row r="701">
      <c r="A701" s="97"/>
      <c r="B701" s="97"/>
      <c r="C701" s="97"/>
      <c r="D701" s="12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  <c r="DK701" s="23"/>
      <c r="DL701" s="23"/>
      <c r="DM701" s="23"/>
      <c r="DN701" s="23"/>
      <c r="DO701" s="23"/>
      <c r="DP701" s="23"/>
      <c r="DQ701" s="23"/>
      <c r="DR701" s="23"/>
      <c r="DS701" s="23"/>
      <c r="DT701" s="23"/>
      <c r="DU701" s="23"/>
      <c r="DV701" s="23"/>
      <c r="DW701" s="23"/>
      <c r="DX701" s="23"/>
      <c r="DY701" s="23"/>
      <c r="DZ701" s="23"/>
      <c r="EA701" s="23"/>
      <c r="EB701" s="23"/>
      <c r="EC701" s="23"/>
      <c r="ED701" s="23"/>
      <c r="EE701" s="23"/>
      <c r="EF701" s="23"/>
      <c r="EG701" s="23"/>
      <c r="EH701" s="23"/>
      <c r="EI701" s="23"/>
      <c r="EJ701" s="23"/>
      <c r="EK701" s="23"/>
      <c r="EL701" s="23"/>
      <c r="EM701" s="23"/>
      <c r="EN701" s="23"/>
      <c r="EO701" s="23"/>
      <c r="EP701" s="23"/>
      <c r="EQ701" s="23"/>
      <c r="ER701" s="23"/>
      <c r="ES701" s="23"/>
      <c r="ET701" s="23"/>
      <c r="EU701" s="23"/>
      <c r="EV701" s="23"/>
      <c r="EW701" s="23"/>
      <c r="EX701" s="23"/>
      <c r="EY701" s="23"/>
      <c r="EZ701" s="23"/>
      <c r="FA701" s="23"/>
      <c r="FB701" s="23"/>
    </row>
    <row r="702">
      <c r="A702" s="97"/>
      <c r="B702" s="97"/>
      <c r="C702" s="97"/>
      <c r="D702" s="12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  <c r="DK702" s="23"/>
      <c r="DL702" s="23"/>
      <c r="DM702" s="23"/>
      <c r="DN702" s="23"/>
      <c r="DO702" s="23"/>
      <c r="DP702" s="23"/>
      <c r="DQ702" s="23"/>
      <c r="DR702" s="23"/>
      <c r="DS702" s="23"/>
      <c r="DT702" s="23"/>
      <c r="DU702" s="23"/>
      <c r="DV702" s="23"/>
      <c r="DW702" s="23"/>
      <c r="DX702" s="23"/>
      <c r="DY702" s="23"/>
      <c r="DZ702" s="23"/>
      <c r="EA702" s="23"/>
      <c r="EB702" s="23"/>
      <c r="EC702" s="23"/>
      <c r="ED702" s="23"/>
      <c r="EE702" s="23"/>
      <c r="EF702" s="23"/>
      <c r="EG702" s="23"/>
      <c r="EH702" s="23"/>
      <c r="EI702" s="23"/>
      <c r="EJ702" s="23"/>
      <c r="EK702" s="23"/>
      <c r="EL702" s="23"/>
      <c r="EM702" s="23"/>
      <c r="EN702" s="23"/>
      <c r="EO702" s="23"/>
      <c r="EP702" s="23"/>
      <c r="EQ702" s="23"/>
      <c r="ER702" s="23"/>
      <c r="ES702" s="23"/>
      <c r="ET702" s="23"/>
      <c r="EU702" s="23"/>
      <c r="EV702" s="23"/>
      <c r="EW702" s="23"/>
      <c r="EX702" s="23"/>
      <c r="EY702" s="23"/>
      <c r="EZ702" s="23"/>
      <c r="FA702" s="23"/>
      <c r="FB702" s="23"/>
    </row>
    <row r="703">
      <c r="A703" s="97"/>
      <c r="B703" s="97"/>
      <c r="C703" s="97"/>
      <c r="D703" s="12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  <c r="DK703" s="23"/>
      <c r="DL703" s="23"/>
      <c r="DM703" s="23"/>
      <c r="DN703" s="23"/>
      <c r="DO703" s="23"/>
      <c r="DP703" s="23"/>
      <c r="DQ703" s="23"/>
      <c r="DR703" s="23"/>
      <c r="DS703" s="23"/>
      <c r="DT703" s="23"/>
      <c r="DU703" s="23"/>
      <c r="DV703" s="23"/>
      <c r="DW703" s="23"/>
      <c r="DX703" s="23"/>
      <c r="DY703" s="23"/>
      <c r="DZ703" s="23"/>
      <c r="EA703" s="23"/>
      <c r="EB703" s="23"/>
      <c r="EC703" s="23"/>
      <c r="ED703" s="23"/>
      <c r="EE703" s="23"/>
      <c r="EF703" s="23"/>
      <c r="EG703" s="23"/>
      <c r="EH703" s="23"/>
      <c r="EI703" s="23"/>
      <c r="EJ703" s="23"/>
      <c r="EK703" s="23"/>
      <c r="EL703" s="23"/>
      <c r="EM703" s="23"/>
      <c r="EN703" s="23"/>
      <c r="EO703" s="23"/>
      <c r="EP703" s="23"/>
      <c r="EQ703" s="23"/>
      <c r="ER703" s="23"/>
      <c r="ES703" s="23"/>
      <c r="ET703" s="23"/>
      <c r="EU703" s="23"/>
      <c r="EV703" s="23"/>
      <c r="EW703" s="23"/>
      <c r="EX703" s="23"/>
      <c r="EY703" s="23"/>
      <c r="EZ703" s="23"/>
      <c r="FA703" s="23"/>
      <c r="FB703" s="23"/>
    </row>
    <row r="704">
      <c r="A704" s="97"/>
      <c r="B704" s="97"/>
      <c r="C704" s="97"/>
      <c r="D704" s="12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  <c r="DK704" s="23"/>
      <c r="DL704" s="23"/>
      <c r="DM704" s="23"/>
      <c r="DN704" s="23"/>
      <c r="DO704" s="23"/>
      <c r="DP704" s="23"/>
      <c r="DQ704" s="23"/>
      <c r="DR704" s="23"/>
      <c r="DS704" s="23"/>
      <c r="DT704" s="23"/>
      <c r="DU704" s="23"/>
      <c r="DV704" s="23"/>
      <c r="DW704" s="23"/>
      <c r="DX704" s="23"/>
      <c r="DY704" s="23"/>
      <c r="DZ704" s="23"/>
      <c r="EA704" s="23"/>
      <c r="EB704" s="23"/>
      <c r="EC704" s="23"/>
      <c r="ED704" s="23"/>
      <c r="EE704" s="23"/>
      <c r="EF704" s="23"/>
      <c r="EG704" s="23"/>
      <c r="EH704" s="23"/>
      <c r="EI704" s="23"/>
      <c r="EJ704" s="23"/>
      <c r="EK704" s="23"/>
      <c r="EL704" s="23"/>
      <c r="EM704" s="23"/>
      <c r="EN704" s="23"/>
      <c r="EO704" s="23"/>
      <c r="EP704" s="23"/>
      <c r="EQ704" s="23"/>
      <c r="ER704" s="23"/>
      <c r="ES704" s="23"/>
      <c r="ET704" s="23"/>
      <c r="EU704" s="23"/>
      <c r="EV704" s="23"/>
      <c r="EW704" s="23"/>
      <c r="EX704" s="23"/>
      <c r="EY704" s="23"/>
      <c r="EZ704" s="23"/>
      <c r="FA704" s="23"/>
      <c r="FB704" s="23"/>
    </row>
    <row r="705">
      <c r="A705" s="97"/>
      <c r="B705" s="97"/>
      <c r="C705" s="97"/>
      <c r="D705" s="12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  <c r="DK705" s="23"/>
      <c r="DL705" s="23"/>
      <c r="DM705" s="23"/>
      <c r="DN705" s="23"/>
      <c r="DO705" s="23"/>
      <c r="DP705" s="23"/>
      <c r="DQ705" s="23"/>
      <c r="DR705" s="23"/>
      <c r="DS705" s="23"/>
      <c r="DT705" s="23"/>
      <c r="DU705" s="23"/>
      <c r="DV705" s="23"/>
      <c r="DW705" s="23"/>
      <c r="DX705" s="23"/>
      <c r="DY705" s="23"/>
      <c r="DZ705" s="23"/>
      <c r="EA705" s="23"/>
      <c r="EB705" s="23"/>
      <c r="EC705" s="23"/>
      <c r="ED705" s="23"/>
      <c r="EE705" s="23"/>
      <c r="EF705" s="23"/>
      <c r="EG705" s="23"/>
      <c r="EH705" s="23"/>
      <c r="EI705" s="23"/>
      <c r="EJ705" s="23"/>
      <c r="EK705" s="23"/>
      <c r="EL705" s="23"/>
      <c r="EM705" s="23"/>
      <c r="EN705" s="23"/>
      <c r="EO705" s="23"/>
      <c r="EP705" s="23"/>
      <c r="EQ705" s="23"/>
      <c r="ER705" s="23"/>
      <c r="ES705" s="23"/>
      <c r="ET705" s="23"/>
      <c r="EU705" s="23"/>
      <c r="EV705" s="23"/>
      <c r="EW705" s="23"/>
      <c r="EX705" s="23"/>
      <c r="EY705" s="23"/>
      <c r="EZ705" s="23"/>
      <c r="FA705" s="23"/>
      <c r="FB705" s="23"/>
    </row>
    <row r="706">
      <c r="A706" s="97"/>
      <c r="B706" s="97"/>
      <c r="C706" s="97"/>
      <c r="D706" s="12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  <c r="DK706" s="23"/>
      <c r="DL706" s="23"/>
      <c r="DM706" s="23"/>
      <c r="DN706" s="23"/>
      <c r="DO706" s="23"/>
      <c r="DP706" s="23"/>
      <c r="DQ706" s="23"/>
      <c r="DR706" s="23"/>
      <c r="DS706" s="23"/>
      <c r="DT706" s="23"/>
      <c r="DU706" s="23"/>
      <c r="DV706" s="23"/>
      <c r="DW706" s="23"/>
      <c r="DX706" s="23"/>
      <c r="DY706" s="23"/>
      <c r="DZ706" s="23"/>
      <c r="EA706" s="23"/>
      <c r="EB706" s="23"/>
      <c r="EC706" s="23"/>
      <c r="ED706" s="23"/>
      <c r="EE706" s="23"/>
      <c r="EF706" s="23"/>
      <c r="EG706" s="23"/>
      <c r="EH706" s="23"/>
      <c r="EI706" s="23"/>
      <c r="EJ706" s="23"/>
      <c r="EK706" s="23"/>
      <c r="EL706" s="23"/>
      <c r="EM706" s="23"/>
      <c r="EN706" s="23"/>
      <c r="EO706" s="23"/>
      <c r="EP706" s="23"/>
      <c r="EQ706" s="23"/>
      <c r="ER706" s="23"/>
      <c r="ES706" s="23"/>
      <c r="ET706" s="23"/>
      <c r="EU706" s="23"/>
      <c r="EV706" s="23"/>
      <c r="EW706" s="23"/>
      <c r="EX706" s="23"/>
      <c r="EY706" s="23"/>
      <c r="EZ706" s="23"/>
      <c r="FA706" s="23"/>
      <c r="FB706" s="23"/>
    </row>
    <row r="707">
      <c r="A707" s="97"/>
      <c r="B707" s="97"/>
      <c r="C707" s="97"/>
      <c r="D707" s="12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  <c r="DK707" s="23"/>
      <c r="DL707" s="23"/>
      <c r="DM707" s="23"/>
      <c r="DN707" s="23"/>
      <c r="DO707" s="23"/>
      <c r="DP707" s="23"/>
      <c r="DQ707" s="23"/>
      <c r="DR707" s="23"/>
      <c r="DS707" s="23"/>
      <c r="DT707" s="23"/>
      <c r="DU707" s="23"/>
      <c r="DV707" s="23"/>
      <c r="DW707" s="23"/>
      <c r="DX707" s="23"/>
      <c r="DY707" s="23"/>
      <c r="DZ707" s="23"/>
      <c r="EA707" s="23"/>
      <c r="EB707" s="23"/>
      <c r="EC707" s="23"/>
      <c r="ED707" s="23"/>
      <c r="EE707" s="23"/>
      <c r="EF707" s="23"/>
      <c r="EG707" s="23"/>
      <c r="EH707" s="23"/>
      <c r="EI707" s="23"/>
      <c r="EJ707" s="23"/>
      <c r="EK707" s="23"/>
      <c r="EL707" s="23"/>
      <c r="EM707" s="23"/>
      <c r="EN707" s="23"/>
      <c r="EO707" s="23"/>
      <c r="EP707" s="23"/>
      <c r="EQ707" s="23"/>
      <c r="ER707" s="23"/>
      <c r="ES707" s="23"/>
      <c r="ET707" s="23"/>
      <c r="EU707" s="23"/>
      <c r="EV707" s="23"/>
      <c r="EW707" s="23"/>
      <c r="EX707" s="23"/>
      <c r="EY707" s="23"/>
      <c r="EZ707" s="23"/>
      <c r="FA707" s="23"/>
      <c r="FB707" s="23"/>
    </row>
    <row r="708">
      <c r="A708" s="97"/>
      <c r="B708" s="97"/>
      <c r="C708" s="97"/>
      <c r="D708" s="12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  <c r="DK708" s="23"/>
      <c r="DL708" s="23"/>
      <c r="DM708" s="23"/>
      <c r="DN708" s="23"/>
      <c r="DO708" s="23"/>
      <c r="DP708" s="23"/>
      <c r="DQ708" s="23"/>
      <c r="DR708" s="23"/>
      <c r="DS708" s="23"/>
      <c r="DT708" s="23"/>
      <c r="DU708" s="23"/>
      <c r="DV708" s="23"/>
      <c r="DW708" s="23"/>
      <c r="DX708" s="23"/>
      <c r="DY708" s="23"/>
      <c r="DZ708" s="23"/>
      <c r="EA708" s="23"/>
      <c r="EB708" s="23"/>
      <c r="EC708" s="23"/>
      <c r="ED708" s="23"/>
      <c r="EE708" s="23"/>
      <c r="EF708" s="23"/>
      <c r="EG708" s="23"/>
      <c r="EH708" s="23"/>
      <c r="EI708" s="23"/>
      <c r="EJ708" s="23"/>
      <c r="EK708" s="23"/>
      <c r="EL708" s="23"/>
      <c r="EM708" s="23"/>
      <c r="EN708" s="23"/>
      <c r="EO708" s="23"/>
      <c r="EP708" s="23"/>
      <c r="EQ708" s="23"/>
      <c r="ER708" s="23"/>
      <c r="ES708" s="23"/>
      <c r="ET708" s="23"/>
      <c r="EU708" s="23"/>
      <c r="EV708" s="23"/>
      <c r="EW708" s="23"/>
      <c r="EX708" s="23"/>
      <c r="EY708" s="23"/>
      <c r="EZ708" s="23"/>
      <c r="FA708" s="23"/>
      <c r="FB708" s="23"/>
    </row>
    <row r="709">
      <c r="A709" s="97"/>
      <c r="B709" s="97"/>
      <c r="C709" s="97"/>
      <c r="D709" s="12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  <c r="DK709" s="23"/>
      <c r="DL709" s="23"/>
      <c r="DM709" s="23"/>
      <c r="DN709" s="23"/>
      <c r="DO709" s="23"/>
      <c r="DP709" s="23"/>
      <c r="DQ709" s="23"/>
      <c r="DR709" s="23"/>
      <c r="DS709" s="23"/>
      <c r="DT709" s="23"/>
      <c r="DU709" s="23"/>
      <c r="DV709" s="23"/>
      <c r="DW709" s="23"/>
      <c r="DX709" s="23"/>
      <c r="DY709" s="23"/>
      <c r="DZ709" s="23"/>
      <c r="EA709" s="23"/>
      <c r="EB709" s="23"/>
      <c r="EC709" s="23"/>
      <c r="ED709" s="23"/>
      <c r="EE709" s="23"/>
      <c r="EF709" s="23"/>
      <c r="EG709" s="23"/>
      <c r="EH709" s="23"/>
      <c r="EI709" s="23"/>
      <c r="EJ709" s="23"/>
      <c r="EK709" s="23"/>
      <c r="EL709" s="23"/>
      <c r="EM709" s="23"/>
      <c r="EN709" s="23"/>
      <c r="EO709" s="23"/>
      <c r="EP709" s="23"/>
      <c r="EQ709" s="23"/>
      <c r="ER709" s="23"/>
      <c r="ES709" s="23"/>
      <c r="ET709" s="23"/>
      <c r="EU709" s="23"/>
      <c r="EV709" s="23"/>
      <c r="EW709" s="23"/>
      <c r="EX709" s="23"/>
      <c r="EY709" s="23"/>
      <c r="EZ709" s="23"/>
      <c r="FA709" s="23"/>
      <c r="FB709" s="23"/>
    </row>
    <row r="710">
      <c r="A710" s="97"/>
      <c r="B710" s="97"/>
      <c r="C710" s="97"/>
      <c r="D710" s="12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  <c r="DK710" s="23"/>
      <c r="DL710" s="23"/>
      <c r="DM710" s="23"/>
      <c r="DN710" s="23"/>
      <c r="DO710" s="23"/>
      <c r="DP710" s="23"/>
      <c r="DQ710" s="23"/>
      <c r="DR710" s="23"/>
      <c r="DS710" s="23"/>
      <c r="DT710" s="23"/>
      <c r="DU710" s="23"/>
      <c r="DV710" s="23"/>
      <c r="DW710" s="23"/>
      <c r="DX710" s="23"/>
      <c r="DY710" s="23"/>
      <c r="DZ710" s="23"/>
      <c r="EA710" s="23"/>
      <c r="EB710" s="23"/>
      <c r="EC710" s="23"/>
      <c r="ED710" s="23"/>
      <c r="EE710" s="23"/>
      <c r="EF710" s="23"/>
      <c r="EG710" s="23"/>
      <c r="EH710" s="23"/>
      <c r="EI710" s="23"/>
      <c r="EJ710" s="23"/>
      <c r="EK710" s="23"/>
      <c r="EL710" s="23"/>
      <c r="EM710" s="23"/>
      <c r="EN710" s="23"/>
      <c r="EO710" s="23"/>
      <c r="EP710" s="23"/>
      <c r="EQ710" s="23"/>
      <c r="ER710" s="23"/>
      <c r="ES710" s="23"/>
      <c r="ET710" s="23"/>
      <c r="EU710" s="23"/>
      <c r="EV710" s="23"/>
      <c r="EW710" s="23"/>
      <c r="EX710" s="23"/>
      <c r="EY710" s="23"/>
      <c r="EZ710" s="23"/>
      <c r="FA710" s="23"/>
      <c r="FB710" s="23"/>
    </row>
    <row r="711">
      <c r="A711" s="97"/>
      <c r="B711" s="97"/>
      <c r="C711" s="97"/>
      <c r="D711" s="12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  <c r="DK711" s="23"/>
      <c r="DL711" s="23"/>
      <c r="DM711" s="23"/>
      <c r="DN711" s="23"/>
      <c r="DO711" s="23"/>
      <c r="DP711" s="23"/>
      <c r="DQ711" s="23"/>
      <c r="DR711" s="23"/>
      <c r="DS711" s="23"/>
      <c r="DT711" s="23"/>
      <c r="DU711" s="23"/>
      <c r="DV711" s="23"/>
      <c r="DW711" s="23"/>
      <c r="DX711" s="23"/>
      <c r="DY711" s="23"/>
      <c r="DZ711" s="23"/>
      <c r="EA711" s="23"/>
      <c r="EB711" s="23"/>
      <c r="EC711" s="23"/>
      <c r="ED711" s="23"/>
      <c r="EE711" s="23"/>
      <c r="EF711" s="23"/>
      <c r="EG711" s="23"/>
      <c r="EH711" s="23"/>
      <c r="EI711" s="23"/>
      <c r="EJ711" s="23"/>
      <c r="EK711" s="23"/>
      <c r="EL711" s="23"/>
      <c r="EM711" s="23"/>
      <c r="EN711" s="23"/>
      <c r="EO711" s="23"/>
      <c r="EP711" s="23"/>
      <c r="EQ711" s="23"/>
      <c r="ER711" s="23"/>
      <c r="ES711" s="23"/>
      <c r="ET711" s="23"/>
      <c r="EU711" s="23"/>
      <c r="EV711" s="23"/>
      <c r="EW711" s="23"/>
      <c r="EX711" s="23"/>
      <c r="EY711" s="23"/>
      <c r="EZ711" s="23"/>
      <c r="FA711" s="23"/>
      <c r="FB711" s="23"/>
    </row>
    <row r="712">
      <c r="A712" s="97"/>
      <c r="B712" s="97"/>
      <c r="C712" s="97"/>
      <c r="D712" s="12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  <c r="DK712" s="23"/>
      <c r="DL712" s="23"/>
      <c r="DM712" s="23"/>
      <c r="DN712" s="23"/>
      <c r="DO712" s="23"/>
      <c r="DP712" s="23"/>
      <c r="DQ712" s="23"/>
      <c r="DR712" s="23"/>
      <c r="DS712" s="23"/>
      <c r="DT712" s="23"/>
      <c r="DU712" s="23"/>
      <c r="DV712" s="23"/>
      <c r="DW712" s="23"/>
      <c r="DX712" s="23"/>
      <c r="DY712" s="23"/>
      <c r="DZ712" s="23"/>
      <c r="EA712" s="23"/>
      <c r="EB712" s="23"/>
      <c r="EC712" s="23"/>
      <c r="ED712" s="23"/>
      <c r="EE712" s="23"/>
      <c r="EF712" s="23"/>
      <c r="EG712" s="23"/>
      <c r="EH712" s="23"/>
      <c r="EI712" s="23"/>
      <c r="EJ712" s="23"/>
      <c r="EK712" s="23"/>
      <c r="EL712" s="23"/>
      <c r="EM712" s="23"/>
      <c r="EN712" s="23"/>
      <c r="EO712" s="23"/>
      <c r="EP712" s="23"/>
      <c r="EQ712" s="23"/>
      <c r="ER712" s="23"/>
      <c r="ES712" s="23"/>
      <c r="ET712" s="23"/>
      <c r="EU712" s="23"/>
      <c r="EV712" s="23"/>
      <c r="EW712" s="23"/>
      <c r="EX712" s="23"/>
      <c r="EY712" s="23"/>
      <c r="EZ712" s="23"/>
      <c r="FA712" s="23"/>
      <c r="FB712" s="23"/>
    </row>
    <row r="713">
      <c r="A713" s="97"/>
      <c r="B713" s="97"/>
      <c r="C713" s="97"/>
      <c r="D713" s="12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  <c r="DK713" s="23"/>
      <c r="DL713" s="23"/>
      <c r="DM713" s="23"/>
      <c r="DN713" s="23"/>
      <c r="DO713" s="23"/>
      <c r="DP713" s="23"/>
      <c r="DQ713" s="23"/>
      <c r="DR713" s="23"/>
      <c r="DS713" s="23"/>
      <c r="DT713" s="23"/>
      <c r="DU713" s="23"/>
      <c r="DV713" s="23"/>
      <c r="DW713" s="23"/>
      <c r="DX713" s="23"/>
      <c r="DY713" s="23"/>
      <c r="DZ713" s="23"/>
      <c r="EA713" s="23"/>
      <c r="EB713" s="23"/>
      <c r="EC713" s="23"/>
      <c r="ED713" s="23"/>
      <c r="EE713" s="23"/>
      <c r="EF713" s="23"/>
      <c r="EG713" s="23"/>
      <c r="EH713" s="23"/>
      <c r="EI713" s="23"/>
      <c r="EJ713" s="23"/>
      <c r="EK713" s="23"/>
      <c r="EL713" s="23"/>
      <c r="EM713" s="23"/>
      <c r="EN713" s="23"/>
      <c r="EO713" s="23"/>
      <c r="EP713" s="23"/>
      <c r="EQ713" s="23"/>
      <c r="ER713" s="23"/>
      <c r="ES713" s="23"/>
      <c r="ET713" s="23"/>
      <c r="EU713" s="23"/>
      <c r="EV713" s="23"/>
      <c r="EW713" s="23"/>
      <c r="EX713" s="23"/>
      <c r="EY713" s="23"/>
      <c r="EZ713" s="23"/>
      <c r="FA713" s="23"/>
      <c r="FB713" s="23"/>
    </row>
    <row r="714">
      <c r="A714" s="97"/>
      <c r="B714" s="97"/>
      <c r="C714" s="97"/>
      <c r="D714" s="12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  <c r="DK714" s="23"/>
      <c r="DL714" s="23"/>
      <c r="DM714" s="23"/>
      <c r="DN714" s="23"/>
      <c r="DO714" s="23"/>
      <c r="DP714" s="23"/>
      <c r="DQ714" s="23"/>
      <c r="DR714" s="23"/>
      <c r="DS714" s="23"/>
      <c r="DT714" s="23"/>
      <c r="DU714" s="23"/>
      <c r="DV714" s="23"/>
      <c r="DW714" s="23"/>
      <c r="DX714" s="23"/>
      <c r="DY714" s="23"/>
      <c r="DZ714" s="23"/>
      <c r="EA714" s="23"/>
      <c r="EB714" s="23"/>
      <c r="EC714" s="23"/>
      <c r="ED714" s="23"/>
      <c r="EE714" s="23"/>
      <c r="EF714" s="23"/>
      <c r="EG714" s="23"/>
      <c r="EH714" s="23"/>
      <c r="EI714" s="23"/>
      <c r="EJ714" s="23"/>
      <c r="EK714" s="23"/>
      <c r="EL714" s="23"/>
      <c r="EM714" s="23"/>
      <c r="EN714" s="23"/>
      <c r="EO714" s="23"/>
      <c r="EP714" s="23"/>
      <c r="EQ714" s="23"/>
      <c r="ER714" s="23"/>
      <c r="ES714" s="23"/>
      <c r="ET714" s="23"/>
      <c r="EU714" s="23"/>
      <c r="EV714" s="23"/>
      <c r="EW714" s="23"/>
      <c r="EX714" s="23"/>
      <c r="EY714" s="23"/>
      <c r="EZ714" s="23"/>
      <c r="FA714" s="23"/>
      <c r="FB714" s="23"/>
    </row>
    <row r="715">
      <c r="A715" s="97"/>
      <c r="B715" s="97"/>
      <c r="C715" s="97"/>
      <c r="D715" s="12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  <c r="DK715" s="23"/>
      <c r="DL715" s="23"/>
      <c r="DM715" s="23"/>
      <c r="DN715" s="23"/>
      <c r="DO715" s="23"/>
      <c r="DP715" s="23"/>
      <c r="DQ715" s="23"/>
      <c r="DR715" s="23"/>
      <c r="DS715" s="23"/>
      <c r="DT715" s="23"/>
      <c r="DU715" s="23"/>
      <c r="DV715" s="23"/>
      <c r="DW715" s="23"/>
      <c r="DX715" s="23"/>
      <c r="DY715" s="23"/>
      <c r="DZ715" s="23"/>
      <c r="EA715" s="23"/>
      <c r="EB715" s="23"/>
      <c r="EC715" s="23"/>
      <c r="ED715" s="23"/>
      <c r="EE715" s="23"/>
      <c r="EF715" s="23"/>
      <c r="EG715" s="23"/>
      <c r="EH715" s="23"/>
      <c r="EI715" s="23"/>
      <c r="EJ715" s="23"/>
      <c r="EK715" s="23"/>
      <c r="EL715" s="23"/>
      <c r="EM715" s="23"/>
      <c r="EN715" s="23"/>
      <c r="EO715" s="23"/>
      <c r="EP715" s="23"/>
      <c r="EQ715" s="23"/>
      <c r="ER715" s="23"/>
      <c r="ES715" s="23"/>
      <c r="ET715" s="23"/>
      <c r="EU715" s="23"/>
      <c r="EV715" s="23"/>
      <c r="EW715" s="23"/>
      <c r="EX715" s="23"/>
      <c r="EY715" s="23"/>
      <c r="EZ715" s="23"/>
      <c r="FA715" s="23"/>
      <c r="FB715" s="23"/>
    </row>
    <row r="716">
      <c r="A716" s="97"/>
      <c r="B716" s="97"/>
      <c r="C716" s="97"/>
      <c r="D716" s="12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  <c r="DK716" s="23"/>
      <c r="DL716" s="23"/>
      <c r="DM716" s="23"/>
      <c r="DN716" s="23"/>
      <c r="DO716" s="23"/>
      <c r="DP716" s="23"/>
      <c r="DQ716" s="23"/>
      <c r="DR716" s="23"/>
      <c r="DS716" s="23"/>
      <c r="DT716" s="23"/>
      <c r="DU716" s="23"/>
      <c r="DV716" s="23"/>
      <c r="DW716" s="23"/>
      <c r="DX716" s="23"/>
      <c r="DY716" s="23"/>
      <c r="DZ716" s="23"/>
      <c r="EA716" s="23"/>
      <c r="EB716" s="23"/>
      <c r="EC716" s="23"/>
      <c r="ED716" s="23"/>
      <c r="EE716" s="23"/>
      <c r="EF716" s="23"/>
      <c r="EG716" s="23"/>
      <c r="EH716" s="23"/>
      <c r="EI716" s="23"/>
      <c r="EJ716" s="23"/>
      <c r="EK716" s="23"/>
      <c r="EL716" s="23"/>
      <c r="EM716" s="23"/>
      <c r="EN716" s="23"/>
      <c r="EO716" s="23"/>
      <c r="EP716" s="23"/>
      <c r="EQ716" s="23"/>
      <c r="ER716" s="23"/>
      <c r="ES716" s="23"/>
      <c r="ET716" s="23"/>
      <c r="EU716" s="23"/>
      <c r="EV716" s="23"/>
      <c r="EW716" s="23"/>
      <c r="EX716" s="23"/>
      <c r="EY716" s="23"/>
      <c r="EZ716" s="23"/>
      <c r="FA716" s="23"/>
      <c r="FB716" s="23"/>
    </row>
    <row r="717">
      <c r="A717" s="97"/>
      <c r="B717" s="97"/>
      <c r="C717" s="97"/>
      <c r="D717" s="12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  <c r="DK717" s="23"/>
      <c r="DL717" s="23"/>
      <c r="DM717" s="23"/>
      <c r="DN717" s="23"/>
      <c r="DO717" s="23"/>
      <c r="DP717" s="23"/>
      <c r="DQ717" s="23"/>
      <c r="DR717" s="23"/>
      <c r="DS717" s="23"/>
      <c r="DT717" s="23"/>
      <c r="DU717" s="23"/>
      <c r="DV717" s="23"/>
      <c r="DW717" s="23"/>
      <c r="DX717" s="23"/>
      <c r="DY717" s="23"/>
      <c r="DZ717" s="23"/>
      <c r="EA717" s="23"/>
      <c r="EB717" s="23"/>
      <c r="EC717" s="23"/>
      <c r="ED717" s="23"/>
      <c r="EE717" s="23"/>
      <c r="EF717" s="23"/>
      <c r="EG717" s="23"/>
      <c r="EH717" s="23"/>
      <c r="EI717" s="23"/>
      <c r="EJ717" s="23"/>
      <c r="EK717" s="23"/>
      <c r="EL717" s="23"/>
      <c r="EM717" s="23"/>
      <c r="EN717" s="23"/>
      <c r="EO717" s="23"/>
      <c r="EP717" s="23"/>
      <c r="EQ717" s="23"/>
      <c r="ER717" s="23"/>
      <c r="ES717" s="23"/>
      <c r="ET717" s="23"/>
      <c r="EU717" s="23"/>
      <c r="EV717" s="23"/>
      <c r="EW717" s="23"/>
      <c r="EX717" s="23"/>
      <c r="EY717" s="23"/>
      <c r="EZ717" s="23"/>
      <c r="FA717" s="23"/>
      <c r="FB717" s="23"/>
    </row>
    <row r="718">
      <c r="A718" s="97"/>
      <c r="B718" s="97"/>
      <c r="C718" s="97"/>
      <c r="D718" s="12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  <c r="DK718" s="23"/>
      <c r="DL718" s="23"/>
      <c r="DM718" s="23"/>
      <c r="DN718" s="23"/>
      <c r="DO718" s="23"/>
      <c r="DP718" s="23"/>
      <c r="DQ718" s="23"/>
      <c r="DR718" s="23"/>
      <c r="DS718" s="23"/>
      <c r="DT718" s="23"/>
      <c r="DU718" s="23"/>
      <c r="DV718" s="23"/>
      <c r="DW718" s="23"/>
      <c r="DX718" s="23"/>
      <c r="DY718" s="23"/>
      <c r="DZ718" s="23"/>
      <c r="EA718" s="23"/>
      <c r="EB718" s="23"/>
      <c r="EC718" s="23"/>
      <c r="ED718" s="23"/>
      <c r="EE718" s="23"/>
      <c r="EF718" s="23"/>
      <c r="EG718" s="23"/>
      <c r="EH718" s="23"/>
      <c r="EI718" s="23"/>
      <c r="EJ718" s="23"/>
      <c r="EK718" s="23"/>
      <c r="EL718" s="23"/>
      <c r="EM718" s="23"/>
      <c r="EN718" s="23"/>
      <c r="EO718" s="23"/>
      <c r="EP718" s="23"/>
      <c r="EQ718" s="23"/>
      <c r="ER718" s="23"/>
      <c r="ES718" s="23"/>
      <c r="ET718" s="23"/>
      <c r="EU718" s="23"/>
      <c r="EV718" s="23"/>
      <c r="EW718" s="23"/>
      <c r="EX718" s="23"/>
      <c r="EY718" s="23"/>
      <c r="EZ718" s="23"/>
      <c r="FA718" s="23"/>
      <c r="FB718" s="23"/>
    </row>
    <row r="719">
      <c r="A719" s="97"/>
      <c r="B719" s="97"/>
      <c r="C719" s="97"/>
      <c r="D719" s="12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  <c r="DK719" s="23"/>
      <c r="DL719" s="23"/>
      <c r="DM719" s="23"/>
      <c r="DN719" s="23"/>
      <c r="DO719" s="23"/>
      <c r="DP719" s="23"/>
      <c r="DQ719" s="23"/>
      <c r="DR719" s="23"/>
      <c r="DS719" s="23"/>
      <c r="DT719" s="23"/>
      <c r="DU719" s="23"/>
      <c r="DV719" s="23"/>
      <c r="DW719" s="23"/>
      <c r="DX719" s="23"/>
      <c r="DY719" s="23"/>
      <c r="DZ719" s="23"/>
      <c r="EA719" s="23"/>
      <c r="EB719" s="23"/>
      <c r="EC719" s="23"/>
      <c r="ED719" s="23"/>
      <c r="EE719" s="23"/>
      <c r="EF719" s="23"/>
      <c r="EG719" s="23"/>
      <c r="EH719" s="23"/>
      <c r="EI719" s="23"/>
      <c r="EJ719" s="23"/>
      <c r="EK719" s="23"/>
      <c r="EL719" s="23"/>
      <c r="EM719" s="23"/>
      <c r="EN719" s="23"/>
      <c r="EO719" s="23"/>
      <c r="EP719" s="23"/>
      <c r="EQ719" s="23"/>
      <c r="ER719" s="23"/>
      <c r="ES719" s="23"/>
      <c r="ET719" s="23"/>
      <c r="EU719" s="23"/>
      <c r="EV719" s="23"/>
      <c r="EW719" s="23"/>
      <c r="EX719" s="23"/>
      <c r="EY719" s="23"/>
      <c r="EZ719" s="23"/>
      <c r="FA719" s="23"/>
      <c r="FB719" s="23"/>
    </row>
    <row r="720">
      <c r="A720" s="97"/>
      <c r="B720" s="97"/>
      <c r="C720" s="97"/>
      <c r="D720" s="12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  <c r="DK720" s="23"/>
      <c r="DL720" s="23"/>
      <c r="DM720" s="23"/>
      <c r="DN720" s="23"/>
      <c r="DO720" s="23"/>
      <c r="DP720" s="23"/>
      <c r="DQ720" s="23"/>
      <c r="DR720" s="23"/>
      <c r="DS720" s="23"/>
      <c r="DT720" s="23"/>
      <c r="DU720" s="23"/>
      <c r="DV720" s="23"/>
      <c r="DW720" s="23"/>
      <c r="DX720" s="23"/>
      <c r="DY720" s="23"/>
      <c r="DZ720" s="23"/>
      <c r="EA720" s="23"/>
      <c r="EB720" s="23"/>
      <c r="EC720" s="23"/>
      <c r="ED720" s="23"/>
      <c r="EE720" s="23"/>
      <c r="EF720" s="23"/>
      <c r="EG720" s="23"/>
      <c r="EH720" s="23"/>
      <c r="EI720" s="23"/>
      <c r="EJ720" s="23"/>
      <c r="EK720" s="23"/>
      <c r="EL720" s="23"/>
      <c r="EM720" s="23"/>
      <c r="EN720" s="23"/>
      <c r="EO720" s="23"/>
      <c r="EP720" s="23"/>
      <c r="EQ720" s="23"/>
      <c r="ER720" s="23"/>
      <c r="ES720" s="23"/>
      <c r="ET720" s="23"/>
      <c r="EU720" s="23"/>
      <c r="EV720" s="23"/>
      <c r="EW720" s="23"/>
      <c r="EX720" s="23"/>
      <c r="EY720" s="23"/>
      <c r="EZ720" s="23"/>
      <c r="FA720" s="23"/>
      <c r="FB720" s="23"/>
    </row>
    <row r="721">
      <c r="A721" s="97"/>
      <c r="B721" s="97"/>
      <c r="C721" s="97"/>
      <c r="D721" s="12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  <c r="DK721" s="23"/>
      <c r="DL721" s="23"/>
      <c r="DM721" s="23"/>
      <c r="DN721" s="23"/>
      <c r="DO721" s="23"/>
      <c r="DP721" s="23"/>
      <c r="DQ721" s="23"/>
      <c r="DR721" s="23"/>
      <c r="DS721" s="23"/>
      <c r="DT721" s="23"/>
      <c r="DU721" s="23"/>
      <c r="DV721" s="23"/>
      <c r="DW721" s="23"/>
      <c r="DX721" s="23"/>
      <c r="DY721" s="23"/>
      <c r="DZ721" s="23"/>
      <c r="EA721" s="23"/>
      <c r="EB721" s="23"/>
      <c r="EC721" s="23"/>
      <c r="ED721" s="23"/>
      <c r="EE721" s="23"/>
      <c r="EF721" s="23"/>
      <c r="EG721" s="23"/>
      <c r="EH721" s="23"/>
      <c r="EI721" s="23"/>
      <c r="EJ721" s="23"/>
      <c r="EK721" s="23"/>
      <c r="EL721" s="23"/>
      <c r="EM721" s="23"/>
      <c r="EN721" s="23"/>
      <c r="EO721" s="23"/>
      <c r="EP721" s="23"/>
      <c r="EQ721" s="23"/>
      <c r="ER721" s="23"/>
      <c r="ES721" s="23"/>
      <c r="ET721" s="23"/>
      <c r="EU721" s="23"/>
      <c r="EV721" s="23"/>
      <c r="EW721" s="23"/>
      <c r="EX721" s="23"/>
      <c r="EY721" s="23"/>
      <c r="EZ721" s="23"/>
      <c r="FA721" s="23"/>
      <c r="FB721" s="23"/>
    </row>
    <row r="722">
      <c r="A722" s="97"/>
      <c r="B722" s="97"/>
      <c r="C722" s="97"/>
      <c r="D722" s="12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  <c r="DK722" s="23"/>
      <c r="DL722" s="23"/>
      <c r="DM722" s="23"/>
      <c r="DN722" s="23"/>
      <c r="DO722" s="23"/>
      <c r="DP722" s="23"/>
      <c r="DQ722" s="23"/>
      <c r="DR722" s="23"/>
      <c r="DS722" s="23"/>
      <c r="DT722" s="23"/>
      <c r="DU722" s="23"/>
      <c r="DV722" s="23"/>
      <c r="DW722" s="23"/>
      <c r="DX722" s="23"/>
      <c r="DY722" s="23"/>
      <c r="DZ722" s="23"/>
      <c r="EA722" s="23"/>
      <c r="EB722" s="23"/>
      <c r="EC722" s="23"/>
      <c r="ED722" s="23"/>
      <c r="EE722" s="23"/>
      <c r="EF722" s="23"/>
      <c r="EG722" s="23"/>
      <c r="EH722" s="23"/>
      <c r="EI722" s="23"/>
      <c r="EJ722" s="23"/>
      <c r="EK722" s="23"/>
      <c r="EL722" s="23"/>
      <c r="EM722" s="23"/>
      <c r="EN722" s="23"/>
      <c r="EO722" s="23"/>
      <c r="EP722" s="23"/>
      <c r="EQ722" s="23"/>
      <c r="ER722" s="23"/>
      <c r="ES722" s="23"/>
      <c r="ET722" s="23"/>
      <c r="EU722" s="23"/>
      <c r="EV722" s="23"/>
      <c r="EW722" s="23"/>
      <c r="EX722" s="23"/>
      <c r="EY722" s="23"/>
      <c r="EZ722" s="23"/>
      <c r="FA722" s="23"/>
      <c r="FB722" s="23"/>
    </row>
    <row r="723">
      <c r="A723" s="97"/>
      <c r="B723" s="97"/>
      <c r="C723" s="97"/>
      <c r="D723" s="12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  <c r="DK723" s="23"/>
      <c r="DL723" s="23"/>
      <c r="DM723" s="23"/>
      <c r="DN723" s="23"/>
      <c r="DO723" s="23"/>
      <c r="DP723" s="23"/>
      <c r="DQ723" s="23"/>
      <c r="DR723" s="23"/>
      <c r="DS723" s="23"/>
      <c r="DT723" s="23"/>
      <c r="DU723" s="23"/>
      <c r="DV723" s="23"/>
      <c r="DW723" s="23"/>
      <c r="DX723" s="23"/>
      <c r="DY723" s="23"/>
      <c r="DZ723" s="23"/>
      <c r="EA723" s="23"/>
      <c r="EB723" s="23"/>
      <c r="EC723" s="23"/>
      <c r="ED723" s="23"/>
      <c r="EE723" s="23"/>
      <c r="EF723" s="23"/>
      <c r="EG723" s="23"/>
      <c r="EH723" s="23"/>
      <c r="EI723" s="23"/>
      <c r="EJ723" s="23"/>
      <c r="EK723" s="23"/>
      <c r="EL723" s="23"/>
      <c r="EM723" s="23"/>
      <c r="EN723" s="23"/>
      <c r="EO723" s="23"/>
      <c r="EP723" s="23"/>
      <c r="EQ723" s="23"/>
      <c r="ER723" s="23"/>
      <c r="ES723" s="23"/>
      <c r="ET723" s="23"/>
      <c r="EU723" s="23"/>
      <c r="EV723" s="23"/>
      <c r="EW723" s="23"/>
      <c r="EX723" s="23"/>
      <c r="EY723" s="23"/>
      <c r="EZ723" s="23"/>
      <c r="FA723" s="23"/>
      <c r="FB723" s="23"/>
    </row>
    <row r="724">
      <c r="A724" s="97"/>
      <c r="B724" s="97"/>
      <c r="C724" s="97"/>
      <c r="D724" s="12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  <c r="DK724" s="23"/>
      <c r="DL724" s="23"/>
      <c r="DM724" s="23"/>
      <c r="DN724" s="23"/>
      <c r="DO724" s="23"/>
      <c r="DP724" s="23"/>
      <c r="DQ724" s="23"/>
      <c r="DR724" s="23"/>
      <c r="DS724" s="23"/>
      <c r="DT724" s="23"/>
      <c r="DU724" s="23"/>
      <c r="DV724" s="23"/>
      <c r="DW724" s="23"/>
      <c r="DX724" s="23"/>
      <c r="DY724" s="23"/>
      <c r="DZ724" s="23"/>
      <c r="EA724" s="23"/>
      <c r="EB724" s="23"/>
      <c r="EC724" s="23"/>
      <c r="ED724" s="23"/>
      <c r="EE724" s="23"/>
      <c r="EF724" s="23"/>
      <c r="EG724" s="23"/>
      <c r="EH724" s="23"/>
      <c r="EI724" s="23"/>
      <c r="EJ724" s="23"/>
      <c r="EK724" s="23"/>
      <c r="EL724" s="23"/>
      <c r="EM724" s="23"/>
      <c r="EN724" s="23"/>
      <c r="EO724" s="23"/>
      <c r="EP724" s="23"/>
      <c r="EQ724" s="23"/>
      <c r="ER724" s="23"/>
      <c r="ES724" s="23"/>
      <c r="ET724" s="23"/>
      <c r="EU724" s="23"/>
      <c r="EV724" s="23"/>
      <c r="EW724" s="23"/>
      <c r="EX724" s="23"/>
      <c r="EY724" s="23"/>
      <c r="EZ724" s="23"/>
      <c r="FA724" s="23"/>
      <c r="FB724" s="23"/>
    </row>
    <row r="725">
      <c r="A725" s="97"/>
      <c r="B725" s="97"/>
      <c r="C725" s="97"/>
      <c r="D725" s="12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  <c r="DK725" s="23"/>
      <c r="DL725" s="23"/>
      <c r="DM725" s="23"/>
      <c r="DN725" s="23"/>
      <c r="DO725" s="23"/>
      <c r="DP725" s="23"/>
      <c r="DQ725" s="23"/>
      <c r="DR725" s="23"/>
      <c r="DS725" s="23"/>
      <c r="DT725" s="23"/>
      <c r="DU725" s="23"/>
      <c r="DV725" s="23"/>
      <c r="DW725" s="23"/>
      <c r="DX725" s="23"/>
      <c r="DY725" s="23"/>
      <c r="DZ725" s="23"/>
      <c r="EA725" s="23"/>
      <c r="EB725" s="23"/>
      <c r="EC725" s="23"/>
      <c r="ED725" s="23"/>
      <c r="EE725" s="23"/>
      <c r="EF725" s="23"/>
      <c r="EG725" s="23"/>
      <c r="EH725" s="23"/>
      <c r="EI725" s="23"/>
      <c r="EJ725" s="23"/>
      <c r="EK725" s="23"/>
      <c r="EL725" s="23"/>
      <c r="EM725" s="23"/>
      <c r="EN725" s="23"/>
      <c r="EO725" s="23"/>
      <c r="EP725" s="23"/>
      <c r="EQ725" s="23"/>
      <c r="ER725" s="23"/>
      <c r="ES725" s="23"/>
      <c r="ET725" s="23"/>
      <c r="EU725" s="23"/>
      <c r="EV725" s="23"/>
      <c r="EW725" s="23"/>
      <c r="EX725" s="23"/>
      <c r="EY725" s="23"/>
      <c r="EZ725" s="23"/>
      <c r="FA725" s="23"/>
      <c r="FB725" s="23"/>
    </row>
    <row r="726">
      <c r="A726" s="97"/>
      <c r="B726" s="97"/>
      <c r="C726" s="97"/>
      <c r="D726" s="12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  <c r="DK726" s="23"/>
      <c r="DL726" s="23"/>
      <c r="DM726" s="23"/>
      <c r="DN726" s="23"/>
      <c r="DO726" s="23"/>
      <c r="DP726" s="23"/>
      <c r="DQ726" s="23"/>
      <c r="DR726" s="23"/>
      <c r="DS726" s="23"/>
      <c r="DT726" s="23"/>
      <c r="DU726" s="23"/>
      <c r="DV726" s="23"/>
      <c r="DW726" s="23"/>
      <c r="DX726" s="23"/>
      <c r="DY726" s="23"/>
      <c r="DZ726" s="23"/>
      <c r="EA726" s="23"/>
      <c r="EB726" s="23"/>
      <c r="EC726" s="23"/>
      <c r="ED726" s="23"/>
      <c r="EE726" s="23"/>
      <c r="EF726" s="23"/>
      <c r="EG726" s="23"/>
      <c r="EH726" s="23"/>
      <c r="EI726" s="23"/>
      <c r="EJ726" s="23"/>
      <c r="EK726" s="23"/>
      <c r="EL726" s="23"/>
      <c r="EM726" s="23"/>
      <c r="EN726" s="23"/>
      <c r="EO726" s="23"/>
      <c r="EP726" s="23"/>
      <c r="EQ726" s="23"/>
      <c r="ER726" s="23"/>
      <c r="ES726" s="23"/>
      <c r="ET726" s="23"/>
      <c r="EU726" s="23"/>
      <c r="EV726" s="23"/>
      <c r="EW726" s="23"/>
      <c r="EX726" s="23"/>
      <c r="EY726" s="23"/>
      <c r="EZ726" s="23"/>
      <c r="FA726" s="23"/>
      <c r="FB726" s="23"/>
    </row>
    <row r="727">
      <c r="A727" s="97"/>
      <c r="B727" s="97"/>
      <c r="C727" s="97"/>
      <c r="D727" s="12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  <c r="DK727" s="23"/>
      <c r="DL727" s="23"/>
      <c r="DM727" s="23"/>
      <c r="DN727" s="23"/>
      <c r="DO727" s="23"/>
      <c r="DP727" s="23"/>
      <c r="DQ727" s="23"/>
      <c r="DR727" s="23"/>
      <c r="DS727" s="23"/>
      <c r="DT727" s="23"/>
      <c r="DU727" s="23"/>
      <c r="DV727" s="23"/>
      <c r="DW727" s="23"/>
      <c r="DX727" s="23"/>
      <c r="DY727" s="23"/>
      <c r="DZ727" s="23"/>
      <c r="EA727" s="23"/>
      <c r="EB727" s="23"/>
      <c r="EC727" s="23"/>
      <c r="ED727" s="23"/>
      <c r="EE727" s="23"/>
      <c r="EF727" s="23"/>
      <c r="EG727" s="23"/>
      <c r="EH727" s="23"/>
      <c r="EI727" s="23"/>
      <c r="EJ727" s="23"/>
      <c r="EK727" s="23"/>
      <c r="EL727" s="23"/>
      <c r="EM727" s="23"/>
      <c r="EN727" s="23"/>
      <c r="EO727" s="23"/>
      <c r="EP727" s="23"/>
      <c r="EQ727" s="23"/>
      <c r="ER727" s="23"/>
      <c r="ES727" s="23"/>
      <c r="ET727" s="23"/>
      <c r="EU727" s="23"/>
      <c r="EV727" s="23"/>
      <c r="EW727" s="23"/>
      <c r="EX727" s="23"/>
      <c r="EY727" s="23"/>
      <c r="EZ727" s="23"/>
      <c r="FA727" s="23"/>
      <c r="FB727" s="23"/>
    </row>
    <row r="728">
      <c r="A728" s="97"/>
      <c r="B728" s="97"/>
      <c r="C728" s="97"/>
      <c r="D728" s="12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  <c r="DK728" s="23"/>
      <c r="DL728" s="23"/>
      <c r="DM728" s="23"/>
      <c r="DN728" s="23"/>
      <c r="DO728" s="23"/>
      <c r="DP728" s="23"/>
      <c r="DQ728" s="23"/>
      <c r="DR728" s="23"/>
      <c r="DS728" s="23"/>
      <c r="DT728" s="23"/>
      <c r="DU728" s="23"/>
      <c r="DV728" s="23"/>
      <c r="DW728" s="23"/>
      <c r="DX728" s="23"/>
      <c r="DY728" s="23"/>
      <c r="DZ728" s="23"/>
      <c r="EA728" s="23"/>
      <c r="EB728" s="23"/>
      <c r="EC728" s="23"/>
      <c r="ED728" s="23"/>
      <c r="EE728" s="23"/>
      <c r="EF728" s="23"/>
      <c r="EG728" s="23"/>
      <c r="EH728" s="23"/>
      <c r="EI728" s="23"/>
      <c r="EJ728" s="23"/>
      <c r="EK728" s="23"/>
      <c r="EL728" s="23"/>
      <c r="EM728" s="23"/>
      <c r="EN728" s="23"/>
      <c r="EO728" s="23"/>
      <c r="EP728" s="23"/>
      <c r="EQ728" s="23"/>
      <c r="ER728" s="23"/>
      <c r="ES728" s="23"/>
      <c r="ET728" s="23"/>
      <c r="EU728" s="23"/>
      <c r="EV728" s="23"/>
      <c r="EW728" s="23"/>
      <c r="EX728" s="23"/>
      <c r="EY728" s="23"/>
      <c r="EZ728" s="23"/>
      <c r="FA728" s="23"/>
      <c r="FB728" s="23"/>
    </row>
    <row r="729">
      <c r="A729" s="97"/>
      <c r="B729" s="97"/>
      <c r="C729" s="97"/>
      <c r="D729" s="12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  <c r="DK729" s="23"/>
      <c r="DL729" s="23"/>
      <c r="DM729" s="23"/>
      <c r="DN729" s="23"/>
      <c r="DO729" s="23"/>
      <c r="DP729" s="23"/>
      <c r="DQ729" s="23"/>
      <c r="DR729" s="23"/>
      <c r="DS729" s="23"/>
      <c r="DT729" s="23"/>
      <c r="DU729" s="23"/>
      <c r="DV729" s="23"/>
      <c r="DW729" s="23"/>
      <c r="DX729" s="23"/>
      <c r="DY729" s="23"/>
      <c r="DZ729" s="23"/>
      <c r="EA729" s="23"/>
      <c r="EB729" s="23"/>
      <c r="EC729" s="23"/>
      <c r="ED729" s="23"/>
      <c r="EE729" s="23"/>
      <c r="EF729" s="23"/>
      <c r="EG729" s="23"/>
      <c r="EH729" s="23"/>
      <c r="EI729" s="23"/>
      <c r="EJ729" s="23"/>
      <c r="EK729" s="23"/>
      <c r="EL729" s="23"/>
      <c r="EM729" s="23"/>
      <c r="EN729" s="23"/>
      <c r="EO729" s="23"/>
      <c r="EP729" s="23"/>
      <c r="EQ729" s="23"/>
      <c r="ER729" s="23"/>
      <c r="ES729" s="23"/>
      <c r="ET729" s="23"/>
      <c r="EU729" s="23"/>
      <c r="EV729" s="23"/>
      <c r="EW729" s="23"/>
      <c r="EX729" s="23"/>
      <c r="EY729" s="23"/>
      <c r="EZ729" s="23"/>
      <c r="FA729" s="23"/>
      <c r="FB729" s="23"/>
    </row>
    <row r="730">
      <c r="A730" s="97"/>
      <c r="B730" s="97"/>
      <c r="C730" s="97"/>
      <c r="D730" s="12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  <c r="DK730" s="23"/>
      <c r="DL730" s="23"/>
      <c r="DM730" s="23"/>
      <c r="DN730" s="23"/>
      <c r="DO730" s="23"/>
      <c r="DP730" s="23"/>
      <c r="DQ730" s="23"/>
      <c r="DR730" s="23"/>
      <c r="DS730" s="23"/>
      <c r="DT730" s="23"/>
      <c r="DU730" s="23"/>
      <c r="DV730" s="23"/>
      <c r="DW730" s="23"/>
      <c r="DX730" s="23"/>
      <c r="DY730" s="23"/>
      <c r="DZ730" s="23"/>
      <c r="EA730" s="23"/>
      <c r="EB730" s="23"/>
      <c r="EC730" s="23"/>
      <c r="ED730" s="23"/>
      <c r="EE730" s="23"/>
      <c r="EF730" s="23"/>
      <c r="EG730" s="23"/>
      <c r="EH730" s="23"/>
      <c r="EI730" s="23"/>
      <c r="EJ730" s="23"/>
      <c r="EK730" s="23"/>
      <c r="EL730" s="23"/>
      <c r="EM730" s="23"/>
      <c r="EN730" s="23"/>
      <c r="EO730" s="23"/>
      <c r="EP730" s="23"/>
      <c r="EQ730" s="23"/>
      <c r="ER730" s="23"/>
      <c r="ES730" s="23"/>
      <c r="ET730" s="23"/>
      <c r="EU730" s="23"/>
      <c r="EV730" s="23"/>
      <c r="EW730" s="23"/>
      <c r="EX730" s="23"/>
      <c r="EY730" s="23"/>
      <c r="EZ730" s="23"/>
      <c r="FA730" s="23"/>
      <c r="FB730" s="23"/>
    </row>
    <row r="731">
      <c r="A731" s="97"/>
      <c r="B731" s="97"/>
      <c r="C731" s="97"/>
      <c r="D731" s="12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  <c r="DK731" s="23"/>
      <c r="DL731" s="23"/>
      <c r="DM731" s="23"/>
      <c r="DN731" s="23"/>
      <c r="DO731" s="23"/>
      <c r="DP731" s="23"/>
      <c r="DQ731" s="23"/>
      <c r="DR731" s="23"/>
      <c r="DS731" s="23"/>
      <c r="DT731" s="23"/>
      <c r="DU731" s="23"/>
      <c r="DV731" s="23"/>
      <c r="DW731" s="23"/>
      <c r="DX731" s="23"/>
      <c r="DY731" s="23"/>
      <c r="DZ731" s="23"/>
      <c r="EA731" s="23"/>
      <c r="EB731" s="23"/>
      <c r="EC731" s="23"/>
      <c r="ED731" s="23"/>
      <c r="EE731" s="23"/>
      <c r="EF731" s="23"/>
      <c r="EG731" s="23"/>
      <c r="EH731" s="23"/>
      <c r="EI731" s="23"/>
      <c r="EJ731" s="23"/>
      <c r="EK731" s="23"/>
      <c r="EL731" s="23"/>
      <c r="EM731" s="23"/>
      <c r="EN731" s="23"/>
      <c r="EO731" s="23"/>
      <c r="EP731" s="23"/>
      <c r="EQ731" s="23"/>
      <c r="ER731" s="23"/>
      <c r="ES731" s="23"/>
      <c r="ET731" s="23"/>
      <c r="EU731" s="23"/>
      <c r="EV731" s="23"/>
      <c r="EW731" s="23"/>
      <c r="EX731" s="23"/>
      <c r="EY731" s="23"/>
      <c r="EZ731" s="23"/>
      <c r="FA731" s="23"/>
      <c r="FB731" s="23"/>
    </row>
    <row r="732">
      <c r="A732" s="97"/>
      <c r="B732" s="97"/>
      <c r="C732" s="97"/>
      <c r="D732" s="12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  <c r="DK732" s="23"/>
      <c r="DL732" s="23"/>
      <c r="DM732" s="23"/>
      <c r="DN732" s="23"/>
      <c r="DO732" s="23"/>
      <c r="DP732" s="23"/>
      <c r="DQ732" s="23"/>
      <c r="DR732" s="23"/>
      <c r="DS732" s="23"/>
      <c r="DT732" s="23"/>
      <c r="DU732" s="23"/>
      <c r="DV732" s="23"/>
      <c r="DW732" s="23"/>
      <c r="DX732" s="23"/>
      <c r="DY732" s="23"/>
      <c r="DZ732" s="23"/>
      <c r="EA732" s="23"/>
      <c r="EB732" s="23"/>
      <c r="EC732" s="23"/>
      <c r="ED732" s="23"/>
      <c r="EE732" s="23"/>
      <c r="EF732" s="23"/>
      <c r="EG732" s="23"/>
      <c r="EH732" s="23"/>
      <c r="EI732" s="23"/>
      <c r="EJ732" s="23"/>
      <c r="EK732" s="23"/>
      <c r="EL732" s="23"/>
      <c r="EM732" s="23"/>
      <c r="EN732" s="23"/>
      <c r="EO732" s="23"/>
      <c r="EP732" s="23"/>
      <c r="EQ732" s="23"/>
      <c r="ER732" s="23"/>
      <c r="ES732" s="23"/>
      <c r="ET732" s="23"/>
      <c r="EU732" s="23"/>
      <c r="EV732" s="23"/>
      <c r="EW732" s="23"/>
      <c r="EX732" s="23"/>
      <c r="EY732" s="23"/>
      <c r="EZ732" s="23"/>
      <c r="FA732" s="23"/>
      <c r="FB732" s="23"/>
    </row>
    <row r="733">
      <c r="A733" s="97"/>
      <c r="B733" s="97"/>
      <c r="C733" s="97"/>
      <c r="D733" s="12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  <c r="DK733" s="23"/>
      <c r="DL733" s="23"/>
      <c r="DM733" s="23"/>
      <c r="DN733" s="23"/>
      <c r="DO733" s="23"/>
      <c r="DP733" s="23"/>
      <c r="DQ733" s="23"/>
      <c r="DR733" s="23"/>
      <c r="DS733" s="23"/>
      <c r="DT733" s="23"/>
      <c r="DU733" s="23"/>
      <c r="DV733" s="23"/>
      <c r="DW733" s="23"/>
      <c r="DX733" s="23"/>
      <c r="DY733" s="23"/>
      <c r="DZ733" s="23"/>
      <c r="EA733" s="23"/>
      <c r="EB733" s="23"/>
      <c r="EC733" s="23"/>
      <c r="ED733" s="23"/>
      <c r="EE733" s="23"/>
      <c r="EF733" s="23"/>
      <c r="EG733" s="23"/>
      <c r="EH733" s="23"/>
      <c r="EI733" s="23"/>
      <c r="EJ733" s="23"/>
      <c r="EK733" s="23"/>
      <c r="EL733" s="23"/>
      <c r="EM733" s="23"/>
      <c r="EN733" s="23"/>
      <c r="EO733" s="23"/>
      <c r="EP733" s="23"/>
      <c r="EQ733" s="23"/>
      <c r="ER733" s="23"/>
      <c r="ES733" s="23"/>
      <c r="ET733" s="23"/>
      <c r="EU733" s="23"/>
      <c r="EV733" s="23"/>
      <c r="EW733" s="23"/>
      <c r="EX733" s="23"/>
      <c r="EY733" s="23"/>
      <c r="EZ733" s="23"/>
      <c r="FA733" s="23"/>
      <c r="FB733" s="23"/>
    </row>
    <row r="734">
      <c r="A734" s="97"/>
      <c r="B734" s="97"/>
      <c r="C734" s="97"/>
      <c r="D734" s="12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  <c r="DK734" s="23"/>
      <c r="DL734" s="23"/>
      <c r="DM734" s="23"/>
      <c r="DN734" s="23"/>
      <c r="DO734" s="23"/>
      <c r="DP734" s="23"/>
      <c r="DQ734" s="23"/>
      <c r="DR734" s="23"/>
      <c r="DS734" s="23"/>
      <c r="DT734" s="23"/>
      <c r="DU734" s="23"/>
      <c r="DV734" s="23"/>
      <c r="DW734" s="23"/>
      <c r="DX734" s="23"/>
      <c r="DY734" s="23"/>
      <c r="DZ734" s="23"/>
      <c r="EA734" s="23"/>
      <c r="EB734" s="23"/>
      <c r="EC734" s="23"/>
      <c r="ED734" s="23"/>
      <c r="EE734" s="23"/>
      <c r="EF734" s="23"/>
      <c r="EG734" s="23"/>
      <c r="EH734" s="23"/>
      <c r="EI734" s="23"/>
      <c r="EJ734" s="23"/>
      <c r="EK734" s="23"/>
      <c r="EL734" s="23"/>
      <c r="EM734" s="23"/>
      <c r="EN734" s="23"/>
      <c r="EO734" s="23"/>
      <c r="EP734" s="23"/>
      <c r="EQ734" s="23"/>
      <c r="ER734" s="23"/>
      <c r="ES734" s="23"/>
      <c r="ET734" s="23"/>
      <c r="EU734" s="23"/>
      <c r="EV734" s="23"/>
      <c r="EW734" s="23"/>
      <c r="EX734" s="23"/>
      <c r="EY734" s="23"/>
      <c r="EZ734" s="23"/>
      <c r="FA734" s="23"/>
      <c r="FB734" s="23"/>
    </row>
    <row r="735">
      <c r="A735" s="97"/>
      <c r="B735" s="97"/>
      <c r="C735" s="97"/>
      <c r="D735" s="12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  <c r="DK735" s="23"/>
      <c r="DL735" s="23"/>
      <c r="DM735" s="23"/>
      <c r="DN735" s="23"/>
      <c r="DO735" s="23"/>
      <c r="DP735" s="23"/>
      <c r="DQ735" s="23"/>
      <c r="DR735" s="23"/>
      <c r="DS735" s="23"/>
      <c r="DT735" s="23"/>
      <c r="DU735" s="23"/>
      <c r="DV735" s="23"/>
      <c r="DW735" s="23"/>
      <c r="DX735" s="23"/>
      <c r="DY735" s="23"/>
      <c r="DZ735" s="23"/>
      <c r="EA735" s="23"/>
      <c r="EB735" s="23"/>
      <c r="EC735" s="23"/>
      <c r="ED735" s="23"/>
      <c r="EE735" s="23"/>
      <c r="EF735" s="23"/>
      <c r="EG735" s="23"/>
      <c r="EH735" s="23"/>
      <c r="EI735" s="23"/>
      <c r="EJ735" s="23"/>
      <c r="EK735" s="23"/>
      <c r="EL735" s="23"/>
      <c r="EM735" s="23"/>
      <c r="EN735" s="23"/>
      <c r="EO735" s="23"/>
      <c r="EP735" s="23"/>
      <c r="EQ735" s="23"/>
      <c r="ER735" s="23"/>
      <c r="ES735" s="23"/>
      <c r="ET735" s="23"/>
      <c r="EU735" s="23"/>
      <c r="EV735" s="23"/>
      <c r="EW735" s="23"/>
      <c r="EX735" s="23"/>
      <c r="EY735" s="23"/>
      <c r="EZ735" s="23"/>
      <c r="FA735" s="23"/>
      <c r="FB735" s="23"/>
    </row>
    <row r="736">
      <c r="A736" s="97"/>
      <c r="B736" s="97"/>
      <c r="C736" s="97"/>
      <c r="D736" s="12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  <c r="DK736" s="23"/>
      <c r="DL736" s="23"/>
      <c r="DM736" s="23"/>
      <c r="DN736" s="23"/>
      <c r="DO736" s="23"/>
      <c r="DP736" s="23"/>
      <c r="DQ736" s="23"/>
      <c r="DR736" s="23"/>
      <c r="DS736" s="23"/>
      <c r="DT736" s="23"/>
      <c r="DU736" s="23"/>
      <c r="DV736" s="23"/>
      <c r="DW736" s="23"/>
      <c r="DX736" s="23"/>
      <c r="DY736" s="23"/>
      <c r="DZ736" s="23"/>
      <c r="EA736" s="23"/>
      <c r="EB736" s="23"/>
      <c r="EC736" s="23"/>
      <c r="ED736" s="23"/>
      <c r="EE736" s="23"/>
      <c r="EF736" s="23"/>
      <c r="EG736" s="23"/>
      <c r="EH736" s="23"/>
      <c r="EI736" s="23"/>
      <c r="EJ736" s="23"/>
      <c r="EK736" s="23"/>
      <c r="EL736" s="23"/>
      <c r="EM736" s="23"/>
      <c r="EN736" s="23"/>
      <c r="EO736" s="23"/>
      <c r="EP736" s="23"/>
      <c r="EQ736" s="23"/>
      <c r="ER736" s="23"/>
      <c r="ES736" s="23"/>
      <c r="ET736" s="23"/>
      <c r="EU736" s="23"/>
      <c r="EV736" s="23"/>
      <c r="EW736" s="23"/>
      <c r="EX736" s="23"/>
      <c r="EY736" s="23"/>
      <c r="EZ736" s="23"/>
      <c r="FA736" s="23"/>
      <c r="FB736" s="23"/>
    </row>
    <row r="737">
      <c r="A737" s="97"/>
      <c r="B737" s="97"/>
      <c r="C737" s="97"/>
      <c r="D737" s="12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  <c r="DK737" s="23"/>
      <c r="DL737" s="23"/>
      <c r="DM737" s="23"/>
      <c r="DN737" s="23"/>
      <c r="DO737" s="23"/>
      <c r="DP737" s="23"/>
      <c r="DQ737" s="23"/>
      <c r="DR737" s="23"/>
      <c r="DS737" s="23"/>
      <c r="DT737" s="23"/>
      <c r="DU737" s="23"/>
      <c r="DV737" s="23"/>
      <c r="DW737" s="23"/>
      <c r="DX737" s="23"/>
      <c r="DY737" s="23"/>
      <c r="DZ737" s="23"/>
      <c r="EA737" s="23"/>
      <c r="EB737" s="23"/>
      <c r="EC737" s="23"/>
      <c r="ED737" s="23"/>
      <c r="EE737" s="23"/>
      <c r="EF737" s="23"/>
      <c r="EG737" s="23"/>
      <c r="EH737" s="23"/>
      <c r="EI737" s="23"/>
      <c r="EJ737" s="23"/>
      <c r="EK737" s="23"/>
      <c r="EL737" s="23"/>
      <c r="EM737" s="23"/>
      <c r="EN737" s="23"/>
      <c r="EO737" s="23"/>
      <c r="EP737" s="23"/>
      <c r="EQ737" s="23"/>
      <c r="ER737" s="23"/>
      <c r="ES737" s="23"/>
      <c r="ET737" s="23"/>
      <c r="EU737" s="23"/>
      <c r="EV737" s="23"/>
      <c r="EW737" s="23"/>
      <c r="EX737" s="23"/>
      <c r="EY737" s="23"/>
      <c r="EZ737" s="23"/>
      <c r="FA737" s="23"/>
      <c r="FB737" s="23"/>
    </row>
    <row r="738">
      <c r="A738" s="97"/>
      <c r="B738" s="97"/>
      <c r="C738" s="97"/>
      <c r="D738" s="12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  <c r="DK738" s="23"/>
      <c r="DL738" s="23"/>
      <c r="DM738" s="23"/>
      <c r="DN738" s="23"/>
      <c r="DO738" s="23"/>
      <c r="DP738" s="23"/>
      <c r="DQ738" s="23"/>
      <c r="DR738" s="23"/>
      <c r="DS738" s="23"/>
      <c r="DT738" s="23"/>
      <c r="DU738" s="23"/>
      <c r="DV738" s="23"/>
      <c r="DW738" s="23"/>
      <c r="DX738" s="23"/>
      <c r="DY738" s="23"/>
      <c r="DZ738" s="23"/>
      <c r="EA738" s="23"/>
      <c r="EB738" s="23"/>
      <c r="EC738" s="23"/>
      <c r="ED738" s="23"/>
      <c r="EE738" s="23"/>
      <c r="EF738" s="23"/>
      <c r="EG738" s="23"/>
      <c r="EH738" s="23"/>
      <c r="EI738" s="23"/>
      <c r="EJ738" s="23"/>
      <c r="EK738" s="23"/>
      <c r="EL738" s="23"/>
      <c r="EM738" s="23"/>
      <c r="EN738" s="23"/>
      <c r="EO738" s="23"/>
      <c r="EP738" s="23"/>
      <c r="EQ738" s="23"/>
      <c r="ER738" s="23"/>
      <c r="ES738" s="23"/>
      <c r="ET738" s="23"/>
      <c r="EU738" s="23"/>
      <c r="EV738" s="23"/>
      <c r="EW738" s="23"/>
      <c r="EX738" s="23"/>
      <c r="EY738" s="23"/>
      <c r="EZ738" s="23"/>
      <c r="FA738" s="23"/>
      <c r="FB738" s="23"/>
    </row>
    <row r="739">
      <c r="A739" s="97"/>
      <c r="B739" s="97"/>
      <c r="C739" s="97"/>
      <c r="D739" s="12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  <c r="DK739" s="23"/>
      <c r="DL739" s="23"/>
      <c r="DM739" s="23"/>
      <c r="DN739" s="23"/>
      <c r="DO739" s="23"/>
      <c r="DP739" s="23"/>
      <c r="DQ739" s="23"/>
      <c r="DR739" s="23"/>
      <c r="DS739" s="23"/>
      <c r="DT739" s="23"/>
      <c r="DU739" s="23"/>
      <c r="DV739" s="23"/>
      <c r="DW739" s="23"/>
      <c r="DX739" s="23"/>
      <c r="DY739" s="23"/>
      <c r="DZ739" s="23"/>
      <c r="EA739" s="23"/>
      <c r="EB739" s="23"/>
      <c r="EC739" s="23"/>
      <c r="ED739" s="23"/>
      <c r="EE739" s="23"/>
      <c r="EF739" s="23"/>
      <c r="EG739" s="23"/>
      <c r="EH739" s="23"/>
      <c r="EI739" s="23"/>
      <c r="EJ739" s="23"/>
      <c r="EK739" s="23"/>
      <c r="EL739" s="23"/>
      <c r="EM739" s="23"/>
      <c r="EN739" s="23"/>
      <c r="EO739" s="23"/>
      <c r="EP739" s="23"/>
      <c r="EQ739" s="23"/>
      <c r="ER739" s="23"/>
      <c r="ES739" s="23"/>
      <c r="ET739" s="23"/>
      <c r="EU739" s="23"/>
      <c r="EV739" s="23"/>
      <c r="EW739" s="23"/>
      <c r="EX739" s="23"/>
      <c r="EY739" s="23"/>
      <c r="EZ739" s="23"/>
      <c r="FA739" s="23"/>
      <c r="FB739" s="23"/>
    </row>
    <row r="740">
      <c r="A740" s="97"/>
      <c r="B740" s="97"/>
      <c r="C740" s="97"/>
      <c r="D740" s="12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  <c r="DK740" s="23"/>
      <c r="DL740" s="23"/>
      <c r="DM740" s="23"/>
      <c r="DN740" s="23"/>
      <c r="DO740" s="23"/>
      <c r="DP740" s="23"/>
      <c r="DQ740" s="23"/>
      <c r="DR740" s="23"/>
      <c r="DS740" s="23"/>
      <c r="DT740" s="23"/>
      <c r="DU740" s="23"/>
      <c r="DV740" s="23"/>
      <c r="DW740" s="23"/>
      <c r="DX740" s="23"/>
      <c r="DY740" s="23"/>
      <c r="DZ740" s="23"/>
      <c r="EA740" s="23"/>
      <c r="EB740" s="23"/>
      <c r="EC740" s="23"/>
      <c r="ED740" s="23"/>
      <c r="EE740" s="23"/>
      <c r="EF740" s="23"/>
      <c r="EG740" s="23"/>
      <c r="EH740" s="23"/>
      <c r="EI740" s="23"/>
      <c r="EJ740" s="23"/>
      <c r="EK740" s="23"/>
      <c r="EL740" s="23"/>
      <c r="EM740" s="23"/>
      <c r="EN740" s="23"/>
      <c r="EO740" s="23"/>
      <c r="EP740" s="23"/>
      <c r="EQ740" s="23"/>
      <c r="ER740" s="23"/>
      <c r="ES740" s="23"/>
      <c r="ET740" s="23"/>
      <c r="EU740" s="23"/>
      <c r="EV740" s="23"/>
      <c r="EW740" s="23"/>
      <c r="EX740" s="23"/>
      <c r="EY740" s="23"/>
      <c r="EZ740" s="23"/>
      <c r="FA740" s="23"/>
      <c r="FB740" s="23"/>
    </row>
    <row r="741">
      <c r="A741" s="97"/>
      <c r="B741" s="97"/>
      <c r="C741" s="97"/>
      <c r="D741" s="12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  <c r="DK741" s="23"/>
      <c r="DL741" s="23"/>
      <c r="DM741" s="23"/>
      <c r="DN741" s="23"/>
      <c r="DO741" s="23"/>
      <c r="DP741" s="23"/>
      <c r="DQ741" s="23"/>
      <c r="DR741" s="23"/>
      <c r="DS741" s="23"/>
      <c r="DT741" s="23"/>
      <c r="DU741" s="23"/>
      <c r="DV741" s="23"/>
      <c r="DW741" s="23"/>
      <c r="DX741" s="23"/>
      <c r="DY741" s="23"/>
      <c r="DZ741" s="23"/>
      <c r="EA741" s="23"/>
      <c r="EB741" s="23"/>
      <c r="EC741" s="23"/>
      <c r="ED741" s="23"/>
      <c r="EE741" s="23"/>
      <c r="EF741" s="23"/>
      <c r="EG741" s="23"/>
      <c r="EH741" s="23"/>
      <c r="EI741" s="23"/>
      <c r="EJ741" s="23"/>
      <c r="EK741" s="23"/>
      <c r="EL741" s="23"/>
      <c r="EM741" s="23"/>
      <c r="EN741" s="23"/>
      <c r="EO741" s="23"/>
      <c r="EP741" s="23"/>
      <c r="EQ741" s="23"/>
      <c r="ER741" s="23"/>
      <c r="ES741" s="23"/>
      <c r="ET741" s="23"/>
      <c r="EU741" s="23"/>
      <c r="EV741" s="23"/>
      <c r="EW741" s="23"/>
      <c r="EX741" s="23"/>
      <c r="EY741" s="23"/>
      <c r="EZ741" s="23"/>
      <c r="FA741" s="23"/>
      <c r="FB741" s="23"/>
    </row>
    <row r="742">
      <c r="A742" s="97"/>
      <c r="B742" s="97"/>
      <c r="C742" s="97"/>
      <c r="D742" s="12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  <c r="DK742" s="23"/>
      <c r="DL742" s="23"/>
      <c r="DM742" s="23"/>
      <c r="DN742" s="23"/>
      <c r="DO742" s="23"/>
      <c r="DP742" s="23"/>
      <c r="DQ742" s="23"/>
      <c r="DR742" s="23"/>
      <c r="DS742" s="23"/>
      <c r="DT742" s="23"/>
      <c r="DU742" s="23"/>
      <c r="DV742" s="23"/>
      <c r="DW742" s="23"/>
      <c r="DX742" s="23"/>
      <c r="DY742" s="23"/>
      <c r="DZ742" s="23"/>
      <c r="EA742" s="23"/>
      <c r="EB742" s="23"/>
      <c r="EC742" s="23"/>
      <c r="ED742" s="23"/>
      <c r="EE742" s="23"/>
      <c r="EF742" s="23"/>
      <c r="EG742" s="23"/>
      <c r="EH742" s="23"/>
      <c r="EI742" s="23"/>
      <c r="EJ742" s="23"/>
      <c r="EK742" s="23"/>
      <c r="EL742" s="23"/>
      <c r="EM742" s="23"/>
      <c r="EN742" s="23"/>
      <c r="EO742" s="23"/>
      <c r="EP742" s="23"/>
      <c r="EQ742" s="23"/>
      <c r="ER742" s="23"/>
      <c r="ES742" s="23"/>
      <c r="ET742" s="23"/>
      <c r="EU742" s="23"/>
      <c r="EV742" s="23"/>
      <c r="EW742" s="23"/>
      <c r="EX742" s="23"/>
      <c r="EY742" s="23"/>
      <c r="EZ742" s="23"/>
      <c r="FA742" s="23"/>
      <c r="FB742" s="23"/>
    </row>
    <row r="743">
      <c r="A743" s="97"/>
      <c r="B743" s="97"/>
      <c r="C743" s="97"/>
      <c r="D743" s="12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  <c r="DK743" s="23"/>
      <c r="DL743" s="23"/>
      <c r="DM743" s="23"/>
      <c r="DN743" s="23"/>
      <c r="DO743" s="23"/>
      <c r="DP743" s="23"/>
      <c r="DQ743" s="23"/>
      <c r="DR743" s="23"/>
      <c r="DS743" s="23"/>
      <c r="DT743" s="23"/>
      <c r="DU743" s="23"/>
      <c r="DV743" s="23"/>
      <c r="DW743" s="23"/>
      <c r="DX743" s="23"/>
      <c r="DY743" s="23"/>
      <c r="DZ743" s="23"/>
      <c r="EA743" s="23"/>
      <c r="EB743" s="23"/>
      <c r="EC743" s="23"/>
      <c r="ED743" s="23"/>
      <c r="EE743" s="23"/>
      <c r="EF743" s="23"/>
      <c r="EG743" s="23"/>
      <c r="EH743" s="23"/>
      <c r="EI743" s="23"/>
      <c r="EJ743" s="23"/>
      <c r="EK743" s="23"/>
      <c r="EL743" s="23"/>
      <c r="EM743" s="23"/>
      <c r="EN743" s="23"/>
      <c r="EO743" s="23"/>
      <c r="EP743" s="23"/>
      <c r="EQ743" s="23"/>
      <c r="ER743" s="23"/>
      <c r="ES743" s="23"/>
      <c r="ET743" s="23"/>
      <c r="EU743" s="23"/>
      <c r="EV743" s="23"/>
      <c r="EW743" s="23"/>
      <c r="EX743" s="23"/>
      <c r="EY743" s="23"/>
      <c r="EZ743" s="23"/>
      <c r="FA743" s="23"/>
      <c r="FB743" s="23"/>
    </row>
    <row r="744">
      <c r="A744" s="97"/>
      <c r="B744" s="97"/>
      <c r="C744" s="97"/>
      <c r="D744" s="12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  <c r="DK744" s="23"/>
      <c r="DL744" s="23"/>
      <c r="DM744" s="23"/>
      <c r="DN744" s="23"/>
      <c r="DO744" s="23"/>
      <c r="DP744" s="23"/>
      <c r="DQ744" s="23"/>
      <c r="DR744" s="23"/>
      <c r="DS744" s="23"/>
      <c r="DT744" s="23"/>
      <c r="DU744" s="23"/>
      <c r="DV744" s="23"/>
      <c r="DW744" s="23"/>
      <c r="DX744" s="23"/>
      <c r="DY744" s="23"/>
      <c r="DZ744" s="23"/>
      <c r="EA744" s="23"/>
      <c r="EB744" s="23"/>
      <c r="EC744" s="23"/>
      <c r="ED744" s="23"/>
      <c r="EE744" s="23"/>
      <c r="EF744" s="23"/>
      <c r="EG744" s="23"/>
      <c r="EH744" s="23"/>
      <c r="EI744" s="23"/>
      <c r="EJ744" s="23"/>
      <c r="EK744" s="23"/>
      <c r="EL744" s="23"/>
      <c r="EM744" s="23"/>
      <c r="EN744" s="23"/>
      <c r="EO744" s="23"/>
      <c r="EP744" s="23"/>
      <c r="EQ744" s="23"/>
      <c r="ER744" s="23"/>
      <c r="ES744" s="23"/>
      <c r="ET744" s="23"/>
      <c r="EU744" s="23"/>
      <c r="EV744" s="23"/>
      <c r="EW744" s="23"/>
      <c r="EX744" s="23"/>
      <c r="EY744" s="23"/>
      <c r="EZ744" s="23"/>
      <c r="FA744" s="23"/>
      <c r="FB744" s="23"/>
    </row>
    <row r="745">
      <c r="A745" s="97"/>
      <c r="B745" s="97"/>
      <c r="C745" s="97"/>
      <c r="D745" s="12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  <c r="DK745" s="23"/>
      <c r="DL745" s="23"/>
      <c r="DM745" s="23"/>
      <c r="DN745" s="23"/>
      <c r="DO745" s="23"/>
      <c r="DP745" s="23"/>
      <c r="DQ745" s="23"/>
      <c r="DR745" s="23"/>
      <c r="DS745" s="23"/>
      <c r="DT745" s="23"/>
      <c r="DU745" s="23"/>
      <c r="DV745" s="23"/>
      <c r="DW745" s="23"/>
      <c r="DX745" s="23"/>
      <c r="DY745" s="23"/>
      <c r="DZ745" s="23"/>
      <c r="EA745" s="23"/>
      <c r="EB745" s="23"/>
      <c r="EC745" s="23"/>
      <c r="ED745" s="23"/>
      <c r="EE745" s="23"/>
      <c r="EF745" s="23"/>
      <c r="EG745" s="23"/>
      <c r="EH745" s="23"/>
      <c r="EI745" s="23"/>
      <c r="EJ745" s="23"/>
      <c r="EK745" s="23"/>
      <c r="EL745" s="23"/>
      <c r="EM745" s="23"/>
      <c r="EN745" s="23"/>
      <c r="EO745" s="23"/>
      <c r="EP745" s="23"/>
      <c r="EQ745" s="23"/>
      <c r="ER745" s="23"/>
      <c r="ES745" s="23"/>
      <c r="ET745" s="23"/>
      <c r="EU745" s="23"/>
      <c r="EV745" s="23"/>
      <c r="EW745" s="23"/>
      <c r="EX745" s="23"/>
      <c r="EY745" s="23"/>
      <c r="EZ745" s="23"/>
      <c r="FA745" s="23"/>
      <c r="FB745" s="23"/>
    </row>
    <row r="746">
      <c r="A746" s="97"/>
      <c r="B746" s="97"/>
      <c r="C746" s="97"/>
      <c r="D746" s="12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  <c r="DK746" s="23"/>
      <c r="DL746" s="23"/>
      <c r="DM746" s="23"/>
      <c r="DN746" s="23"/>
      <c r="DO746" s="23"/>
      <c r="DP746" s="23"/>
      <c r="DQ746" s="23"/>
      <c r="DR746" s="23"/>
      <c r="DS746" s="23"/>
      <c r="DT746" s="23"/>
      <c r="DU746" s="23"/>
      <c r="DV746" s="23"/>
      <c r="DW746" s="23"/>
      <c r="DX746" s="23"/>
      <c r="DY746" s="23"/>
      <c r="DZ746" s="23"/>
      <c r="EA746" s="23"/>
      <c r="EB746" s="23"/>
      <c r="EC746" s="23"/>
      <c r="ED746" s="23"/>
      <c r="EE746" s="23"/>
      <c r="EF746" s="23"/>
      <c r="EG746" s="23"/>
      <c r="EH746" s="23"/>
      <c r="EI746" s="23"/>
      <c r="EJ746" s="23"/>
      <c r="EK746" s="23"/>
      <c r="EL746" s="23"/>
      <c r="EM746" s="23"/>
      <c r="EN746" s="23"/>
      <c r="EO746" s="23"/>
      <c r="EP746" s="23"/>
      <c r="EQ746" s="23"/>
      <c r="ER746" s="23"/>
      <c r="ES746" s="23"/>
      <c r="ET746" s="23"/>
      <c r="EU746" s="23"/>
      <c r="EV746" s="23"/>
      <c r="EW746" s="23"/>
      <c r="EX746" s="23"/>
      <c r="EY746" s="23"/>
      <c r="EZ746" s="23"/>
      <c r="FA746" s="23"/>
      <c r="FB746" s="23"/>
    </row>
    <row r="747">
      <c r="A747" s="97"/>
      <c r="B747" s="97"/>
      <c r="C747" s="97"/>
      <c r="D747" s="12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  <c r="DK747" s="23"/>
      <c r="DL747" s="23"/>
      <c r="DM747" s="23"/>
      <c r="DN747" s="23"/>
      <c r="DO747" s="23"/>
      <c r="DP747" s="23"/>
      <c r="DQ747" s="23"/>
      <c r="DR747" s="23"/>
      <c r="DS747" s="23"/>
      <c r="DT747" s="23"/>
      <c r="DU747" s="23"/>
      <c r="DV747" s="23"/>
      <c r="DW747" s="23"/>
      <c r="DX747" s="23"/>
      <c r="DY747" s="23"/>
      <c r="DZ747" s="23"/>
      <c r="EA747" s="23"/>
      <c r="EB747" s="23"/>
      <c r="EC747" s="23"/>
      <c r="ED747" s="23"/>
      <c r="EE747" s="23"/>
      <c r="EF747" s="23"/>
      <c r="EG747" s="23"/>
      <c r="EH747" s="23"/>
      <c r="EI747" s="23"/>
      <c r="EJ747" s="23"/>
      <c r="EK747" s="23"/>
      <c r="EL747" s="23"/>
      <c r="EM747" s="23"/>
      <c r="EN747" s="23"/>
      <c r="EO747" s="23"/>
      <c r="EP747" s="23"/>
      <c r="EQ747" s="23"/>
      <c r="ER747" s="23"/>
      <c r="ES747" s="23"/>
      <c r="ET747" s="23"/>
      <c r="EU747" s="23"/>
      <c r="EV747" s="23"/>
      <c r="EW747" s="23"/>
      <c r="EX747" s="23"/>
      <c r="EY747" s="23"/>
      <c r="EZ747" s="23"/>
      <c r="FA747" s="23"/>
      <c r="FB747" s="23"/>
    </row>
    <row r="748">
      <c r="A748" s="97"/>
      <c r="B748" s="97"/>
      <c r="C748" s="97"/>
      <c r="D748" s="12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  <c r="DK748" s="23"/>
      <c r="DL748" s="23"/>
      <c r="DM748" s="23"/>
      <c r="DN748" s="23"/>
      <c r="DO748" s="23"/>
      <c r="DP748" s="23"/>
      <c r="DQ748" s="23"/>
      <c r="DR748" s="23"/>
      <c r="DS748" s="23"/>
      <c r="DT748" s="23"/>
      <c r="DU748" s="23"/>
      <c r="DV748" s="23"/>
      <c r="DW748" s="23"/>
      <c r="DX748" s="23"/>
      <c r="DY748" s="23"/>
      <c r="DZ748" s="23"/>
      <c r="EA748" s="23"/>
      <c r="EB748" s="23"/>
      <c r="EC748" s="23"/>
      <c r="ED748" s="23"/>
      <c r="EE748" s="23"/>
      <c r="EF748" s="23"/>
      <c r="EG748" s="23"/>
      <c r="EH748" s="23"/>
      <c r="EI748" s="23"/>
      <c r="EJ748" s="23"/>
      <c r="EK748" s="23"/>
      <c r="EL748" s="23"/>
      <c r="EM748" s="23"/>
      <c r="EN748" s="23"/>
      <c r="EO748" s="23"/>
      <c r="EP748" s="23"/>
      <c r="EQ748" s="23"/>
      <c r="ER748" s="23"/>
      <c r="ES748" s="23"/>
      <c r="ET748" s="23"/>
      <c r="EU748" s="23"/>
      <c r="EV748" s="23"/>
      <c r="EW748" s="23"/>
      <c r="EX748" s="23"/>
      <c r="EY748" s="23"/>
      <c r="EZ748" s="23"/>
      <c r="FA748" s="23"/>
      <c r="FB748" s="23"/>
    </row>
    <row r="749">
      <c r="A749" s="97"/>
      <c r="B749" s="97"/>
      <c r="C749" s="97"/>
      <c r="D749" s="12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  <c r="DK749" s="23"/>
      <c r="DL749" s="23"/>
      <c r="DM749" s="23"/>
      <c r="DN749" s="23"/>
      <c r="DO749" s="23"/>
      <c r="DP749" s="23"/>
      <c r="DQ749" s="23"/>
      <c r="DR749" s="23"/>
      <c r="DS749" s="23"/>
      <c r="DT749" s="23"/>
      <c r="DU749" s="23"/>
      <c r="DV749" s="23"/>
      <c r="DW749" s="23"/>
      <c r="DX749" s="23"/>
      <c r="DY749" s="23"/>
      <c r="DZ749" s="23"/>
      <c r="EA749" s="23"/>
      <c r="EB749" s="23"/>
      <c r="EC749" s="23"/>
      <c r="ED749" s="23"/>
      <c r="EE749" s="23"/>
      <c r="EF749" s="23"/>
      <c r="EG749" s="23"/>
      <c r="EH749" s="23"/>
      <c r="EI749" s="23"/>
      <c r="EJ749" s="23"/>
      <c r="EK749" s="23"/>
      <c r="EL749" s="23"/>
      <c r="EM749" s="23"/>
      <c r="EN749" s="23"/>
      <c r="EO749" s="23"/>
      <c r="EP749" s="23"/>
      <c r="EQ749" s="23"/>
      <c r="ER749" s="23"/>
      <c r="ES749" s="23"/>
      <c r="ET749" s="23"/>
      <c r="EU749" s="23"/>
      <c r="EV749" s="23"/>
      <c r="EW749" s="23"/>
      <c r="EX749" s="23"/>
      <c r="EY749" s="23"/>
      <c r="EZ749" s="23"/>
      <c r="FA749" s="23"/>
      <c r="FB749" s="23"/>
    </row>
    <row r="750">
      <c r="A750" s="97"/>
      <c r="B750" s="97"/>
      <c r="C750" s="97"/>
      <c r="D750" s="12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  <c r="DK750" s="23"/>
      <c r="DL750" s="23"/>
      <c r="DM750" s="23"/>
      <c r="DN750" s="23"/>
      <c r="DO750" s="23"/>
      <c r="DP750" s="23"/>
      <c r="DQ750" s="23"/>
      <c r="DR750" s="23"/>
      <c r="DS750" s="23"/>
      <c r="DT750" s="23"/>
      <c r="DU750" s="23"/>
      <c r="DV750" s="23"/>
      <c r="DW750" s="23"/>
      <c r="DX750" s="23"/>
      <c r="DY750" s="23"/>
      <c r="DZ750" s="23"/>
      <c r="EA750" s="23"/>
      <c r="EB750" s="23"/>
      <c r="EC750" s="23"/>
      <c r="ED750" s="23"/>
      <c r="EE750" s="23"/>
      <c r="EF750" s="23"/>
      <c r="EG750" s="23"/>
      <c r="EH750" s="23"/>
      <c r="EI750" s="23"/>
      <c r="EJ750" s="23"/>
      <c r="EK750" s="23"/>
      <c r="EL750" s="23"/>
      <c r="EM750" s="23"/>
      <c r="EN750" s="23"/>
      <c r="EO750" s="23"/>
      <c r="EP750" s="23"/>
      <c r="EQ750" s="23"/>
      <c r="ER750" s="23"/>
      <c r="ES750" s="23"/>
      <c r="ET750" s="23"/>
      <c r="EU750" s="23"/>
      <c r="EV750" s="23"/>
      <c r="EW750" s="23"/>
      <c r="EX750" s="23"/>
      <c r="EY750" s="23"/>
      <c r="EZ750" s="23"/>
      <c r="FA750" s="23"/>
      <c r="FB750" s="23"/>
    </row>
    <row r="751">
      <c r="A751" s="97"/>
      <c r="B751" s="97"/>
      <c r="C751" s="97"/>
      <c r="D751" s="12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  <c r="DK751" s="23"/>
      <c r="DL751" s="23"/>
      <c r="DM751" s="23"/>
      <c r="DN751" s="23"/>
      <c r="DO751" s="23"/>
      <c r="DP751" s="23"/>
      <c r="DQ751" s="23"/>
      <c r="DR751" s="23"/>
      <c r="DS751" s="23"/>
      <c r="DT751" s="23"/>
      <c r="DU751" s="23"/>
      <c r="DV751" s="23"/>
      <c r="DW751" s="23"/>
      <c r="DX751" s="23"/>
      <c r="DY751" s="23"/>
      <c r="DZ751" s="23"/>
      <c r="EA751" s="23"/>
      <c r="EB751" s="23"/>
      <c r="EC751" s="23"/>
      <c r="ED751" s="23"/>
      <c r="EE751" s="23"/>
      <c r="EF751" s="23"/>
      <c r="EG751" s="23"/>
      <c r="EH751" s="23"/>
      <c r="EI751" s="23"/>
      <c r="EJ751" s="23"/>
      <c r="EK751" s="23"/>
      <c r="EL751" s="23"/>
      <c r="EM751" s="23"/>
      <c r="EN751" s="23"/>
      <c r="EO751" s="23"/>
      <c r="EP751" s="23"/>
      <c r="EQ751" s="23"/>
      <c r="ER751" s="23"/>
      <c r="ES751" s="23"/>
      <c r="ET751" s="23"/>
      <c r="EU751" s="23"/>
      <c r="EV751" s="23"/>
      <c r="EW751" s="23"/>
      <c r="EX751" s="23"/>
      <c r="EY751" s="23"/>
      <c r="EZ751" s="23"/>
      <c r="FA751" s="23"/>
      <c r="FB751" s="23"/>
    </row>
    <row r="752">
      <c r="A752" s="97"/>
      <c r="B752" s="97"/>
      <c r="C752" s="97"/>
      <c r="D752" s="12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  <c r="DK752" s="23"/>
      <c r="DL752" s="23"/>
      <c r="DM752" s="23"/>
      <c r="DN752" s="23"/>
      <c r="DO752" s="23"/>
      <c r="DP752" s="23"/>
      <c r="DQ752" s="23"/>
      <c r="DR752" s="23"/>
      <c r="DS752" s="23"/>
      <c r="DT752" s="23"/>
      <c r="DU752" s="23"/>
      <c r="DV752" s="23"/>
      <c r="DW752" s="23"/>
      <c r="DX752" s="23"/>
      <c r="DY752" s="23"/>
      <c r="DZ752" s="23"/>
      <c r="EA752" s="23"/>
      <c r="EB752" s="23"/>
      <c r="EC752" s="23"/>
      <c r="ED752" s="23"/>
      <c r="EE752" s="23"/>
      <c r="EF752" s="23"/>
      <c r="EG752" s="23"/>
      <c r="EH752" s="23"/>
      <c r="EI752" s="23"/>
      <c r="EJ752" s="23"/>
      <c r="EK752" s="23"/>
      <c r="EL752" s="23"/>
      <c r="EM752" s="23"/>
      <c r="EN752" s="23"/>
      <c r="EO752" s="23"/>
      <c r="EP752" s="23"/>
      <c r="EQ752" s="23"/>
      <c r="ER752" s="23"/>
      <c r="ES752" s="23"/>
      <c r="ET752" s="23"/>
      <c r="EU752" s="23"/>
      <c r="EV752" s="23"/>
      <c r="EW752" s="23"/>
      <c r="EX752" s="23"/>
      <c r="EY752" s="23"/>
      <c r="EZ752" s="23"/>
      <c r="FA752" s="23"/>
      <c r="FB752" s="23"/>
    </row>
    <row r="753">
      <c r="A753" s="97"/>
      <c r="B753" s="97"/>
      <c r="C753" s="97"/>
      <c r="D753" s="12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  <c r="DK753" s="23"/>
      <c r="DL753" s="23"/>
      <c r="DM753" s="23"/>
      <c r="DN753" s="23"/>
      <c r="DO753" s="23"/>
      <c r="DP753" s="23"/>
      <c r="DQ753" s="23"/>
      <c r="DR753" s="23"/>
      <c r="DS753" s="23"/>
      <c r="DT753" s="23"/>
      <c r="DU753" s="23"/>
      <c r="DV753" s="23"/>
      <c r="DW753" s="23"/>
      <c r="DX753" s="23"/>
      <c r="DY753" s="23"/>
      <c r="DZ753" s="23"/>
      <c r="EA753" s="23"/>
      <c r="EB753" s="23"/>
      <c r="EC753" s="23"/>
      <c r="ED753" s="23"/>
      <c r="EE753" s="23"/>
      <c r="EF753" s="23"/>
      <c r="EG753" s="23"/>
      <c r="EH753" s="23"/>
      <c r="EI753" s="23"/>
      <c r="EJ753" s="23"/>
      <c r="EK753" s="23"/>
      <c r="EL753" s="23"/>
      <c r="EM753" s="23"/>
      <c r="EN753" s="23"/>
      <c r="EO753" s="23"/>
      <c r="EP753" s="23"/>
      <c r="EQ753" s="23"/>
      <c r="ER753" s="23"/>
      <c r="ES753" s="23"/>
      <c r="ET753" s="23"/>
      <c r="EU753" s="23"/>
      <c r="EV753" s="23"/>
      <c r="EW753" s="23"/>
      <c r="EX753" s="23"/>
      <c r="EY753" s="23"/>
      <c r="EZ753" s="23"/>
      <c r="FA753" s="23"/>
      <c r="FB753" s="23"/>
    </row>
    <row r="754">
      <c r="A754" s="97"/>
      <c r="B754" s="97"/>
      <c r="C754" s="97"/>
      <c r="D754" s="12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  <c r="DK754" s="23"/>
      <c r="DL754" s="23"/>
      <c r="DM754" s="23"/>
      <c r="DN754" s="23"/>
      <c r="DO754" s="23"/>
      <c r="DP754" s="23"/>
      <c r="DQ754" s="23"/>
      <c r="DR754" s="23"/>
      <c r="DS754" s="23"/>
      <c r="DT754" s="23"/>
      <c r="DU754" s="23"/>
      <c r="DV754" s="23"/>
      <c r="DW754" s="23"/>
      <c r="DX754" s="23"/>
      <c r="DY754" s="23"/>
      <c r="DZ754" s="23"/>
      <c r="EA754" s="23"/>
      <c r="EB754" s="23"/>
      <c r="EC754" s="23"/>
      <c r="ED754" s="23"/>
      <c r="EE754" s="23"/>
      <c r="EF754" s="23"/>
      <c r="EG754" s="23"/>
      <c r="EH754" s="23"/>
      <c r="EI754" s="23"/>
      <c r="EJ754" s="23"/>
      <c r="EK754" s="23"/>
      <c r="EL754" s="23"/>
      <c r="EM754" s="23"/>
      <c r="EN754" s="23"/>
      <c r="EO754" s="23"/>
      <c r="EP754" s="23"/>
      <c r="EQ754" s="23"/>
      <c r="ER754" s="23"/>
      <c r="ES754" s="23"/>
      <c r="ET754" s="23"/>
      <c r="EU754" s="23"/>
      <c r="EV754" s="23"/>
      <c r="EW754" s="23"/>
      <c r="EX754" s="23"/>
      <c r="EY754" s="23"/>
      <c r="EZ754" s="23"/>
      <c r="FA754" s="23"/>
      <c r="FB754" s="23"/>
    </row>
    <row r="755">
      <c r="A755" s="97"/>
      <c r="B755" s="97"/>
      <c r="C755" s="97"/>
      <c r="D755" s="12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  <c r="DK755" s="23"/>
      <c r="DL755" s="23"/>
      <c r="DM755" s="23"/>
      <c r="DN755" s="23"/>
      <c r="DO755" s="23"/>
      <c r="DP755" s="23"/>
      <c r="DQ755" s="23"/>
      <c r="DR755" s="23"/>
      <c r="DS755" s="23"/>
      <c r="DT755" s="23"/>
      <c r="DU755" s="23"/>
      <c r="DV755" s="23"/>
      <c r="DW755" s="23"/>
      <c r="DX755" s="23"/>
      <c r="DY755" s="23"/>
      <c r="DZ755" s="23"/>
      <c r="EA755" s="23"/>
      <c r="EB755" s="23"/>
      <c r="EC755" s="23"/>
      <c r="ED755" s="23"/>
      <c r="EE755" s="23"/>
      <c r="EF755" s="23"/>
      <c r="EG755" s="23"/>
      <c r="EH755" s="23"/>
      <c r="EI755" s="23"/>
      <c r="EJ755" s="23"/>
      <c r="EK755" s="23"/>
      <c r="EL755" s="23"/>
      <c r="EM755" s="23"/>
      <c r="EN755" s="23"/>
      <c r="EO755" s="23"/>
      <c r="EP755" s="23"/>
      <c r="EQ755" s="23"/>
      <c r="ER755" s="23"/>
      <c r="ES755" s="23"/>
      <c r="ET755" s="23"/>
      <c r="EU755" s="23"/>
      <c r="EV755" s="23"/>
      <c r="EW755" s="23"/>
      <c r="EX755" s="23"/>
      <c r="EY755" s="23"/>
      <c r="EZ755" s="23"/>
      <c r="FA755" s="23"/>
      <c r="FB755" s="23"/>
    </row>
    <row r="756">
      <c r="A756" s="97"/>
      <c r="B756" s="97"/>
      <c r="C756" s="97"/>
      <c r="D756" s="12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  <c r="DK756" s="23"/>
      <c r="DL756" s="23"/>
      <c r="DM756" s="23"/>
      <c r="DN756" s="23"/>
      <c r="DO756" s="23"/>
      <c r="DP756" s="23"/>
      <c r="DQ756" s="23"/>
      <c r="DR756" s="23"/>
      <c r="DS756" s="23"/>
      <c r="DT756" s="23"/>
      <c r="DU756" s="23"/>
      <c r="DV756" s="23"/>
      <c r="DW756" s="23"/>
      <c r="DX756" s="23"/>
      <c r="DY756" s="23"/>
      <c r="DZ756" s="23"/>
      <c r="EA756" s="23"/>
      <c r="EB756" s="23"/>
      <c r="EC756" s="23"/>
      <c r="ED756" s="23"/>
      <c r="EE756" s="23"/>
      <c r="EF756" s="23"/>
      <c r="EG756" s="23"/>
      <c r="EH756" s="23"/>
      <c r="EI756" s="23"/>
      <c r="EJ756" s="23"/>
      <c r="EK756" s="23"/>
      <c r="EL756" s="23"/>
      <c r="EM756" s="23"/>
      <c r="EN756" s="23"/>
      <c r="EO756" s="23"/>
      <c r="EP756" s="23"/>
      <c r="EQ756" s="23"/>
      <c r="ER756" s="23"/>
      <c r="ES756" s="23"/>
      <c r="ET756" s="23"/>
      <c r="EU756" s="23"/>
      <c r="EV756" s="23"/>
      <c r="EW756" s="23"/>
      <c r="EX756" s="23"/>
      <c r="EY756" s="23"/>
      <c r="EZ756" s="23"/>
      <c r="FA756" s="23"/>
      <c r="FB756" s="23"/>
    </row>
    <row r="757">
      <c r="A757" s="97"/>
      <c r="B757" s="97"/>
      <c r="C757" s="97"/>
      <c r="D757" s="12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  <c r="DK757" s="23"/>
      <c r="DL757" s="23"/>
      <c r="DM757" s="23"/>
      <c r="DN757" s="23"/>
      <c r="DO757" s="23"/>
      <c r="DP757" s="23"/>
      <c r="DQ757" s="23"/>
      <c r="DR757" s="23"/>
      <c r="DS757" s="23"/>
      <c r="DT757" s="23"/>
      <c r="DU757" s="23"/>
      <c r="DV757" s="23"/>
      <c r="DW757" s="23"/>
      <c r="DX757" s="23"/>
      <c r="DY757" s="23"/>
      <c r="DZ757" s="23"/>
      <c r="EA757" s="23"/>
      <c r="EB757" s="23"/>
      <c r="EC757" s="23"/>
      <c r="ED757" s="23"/>
      <c r="EE757" s="23"/>
      <c r="EF757" s="23"/>
      <c r="EG757" s="23"/>
      <c r="EH757" s="23"/>
      <c r="EI757" s="23"/>
      <c r="EJ757" s="23"/>
      <c r="EK757" s="23"/>
      <c r="EL757" s="23"/>
      <c r="EM757" s="23"/>
      <c r="EN757" s="23"/>
      <c r="EO757" s="23"/>
      <c r="EP757" s="23"/>
      <c r="EQ757" s="23"/>
      <c r="ER757" s="23"/>
      <c r="ES757" s="23"/>
      <c r="ET757" s="23"/>
      <c r="EU757" s="23"/>
      <c r="EV757" s="23"/>
      <c r="EW757" s="23"/>
      <c r="EX757" s="23"/>
      <c r="EY757" s="23"/>
      <c r="EZ757" s="23"/>
      <c r="FA757" s="23"/>
      <c r="FB757" s="23"/>
    </row>
    <row r="758">
      <c r="A758" s="97"/>
      <c r="B758" s="97"/>
      <c r="C758" s="97"/>
      <c r="D758" s="12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  <c r="DK758" s="23"/>
      <c r="DL758" s="23"/>
      <c r="DM758" s="23"/>
      <c r="DN758" s="23"/>
      <c r="DO758" s="23"/>
      <c r="DP758" s="23"/>
      <c r="DQ758" s="23"/>
      <c r="DR758" s="23"/>
      <c r="DS758" s="23"/>
      <c r="DT758" s="23"/>
      <c r="DU758" s="23"/>
      <c r="DV758" s="23"/>
      <c r="DW758" s="23"/>
      <c r="DX758" s="23"/>
      <c r="DY758" s="23"/>
      <c r="DZ758" s="23"/>
      <c r="EA758" s="23"/>
      <c r="EB758" s="23"/>
      <c r="EC758" s="23"/>
      <c r="ED758" s="23"/>
      <c r="EE758" s="23"/>
      <c r="EF758" s="23"/>
      <c r="EG758" s="23"/>
      <c r="EH758" s="23"/>
      <c r="EI758" s="23"/>
      <c r="EJ758" s="23"/>
      <c r="EK758" s="23"/>
      <c r="EL758" s="23"/>
      <c r="EM758" s="23"/>
      <c r="EN758" s="23"/>
      <c r="EO758" s="23"/>
      <c r="EP758" s="23"/>
      <c r="EQ758" s="23"/>
      <c r="ER758" s="23"/>
      <c r="ES758" s="23"/>
      <c r="ET758" s="23"/>
      <c r="EU758" s="23"/>
      <c r="EV758" s="23"/>
      <c r="EW758" s="23"/>
      <c r="EX758" s="23"/>
      <c r="EY758" s="23"/>
      <c r="EZ758" s="23"/>
      <c r="FA758" s="23"/>
      <c r="FB758" s="23"/>
    </row>
    <row r="759">
      <c r="A759" s="97"/>
      <c r="B759" s="97"/>
      <c r="C759" s="97"/>
      <c r="D759" s="12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  <c r="DK759" s="23"/>
      <c r="DL759" s="23"/>
      <c r="DM759" s="23"/>
      <c r="DN759" s="23"/>
      <c r="DO759" s="23"/>
      <c r="DP759" s="23"/>
      <c r="DQ759" s="23"/>
      <c r="DR759" s="23"/>
      <c r="DS759" s="23"/>
      <c r="DT759" s="23"/>
      <c r="DU759" s="23"/>
      <c r="DV759" s="23"/>
      <c r="DW759" s="23"/>
      <c r="DX759" s="23"/>
      <c r="DY759" s="23"/>
      <c r="DZ759" s="23"/>
      <c r="EA759" s="23"/>
      <c r="EB759" s="23"/>
      <c r="EC759" s="23"/>
      <c r="ED759" s="23"/>
      <c r="EE759" s="23"/>
      <c r="EF759" s="23"/>
      <c r="EG759" s="23"/>
      <c r="EH759" s="23"/>
      <c r="EI759" s="23"/>
      <c r="EJ759" s="23"/>
      <c r="EK759" s="23"/>
      <c r="EL759" s="23"/>
      <c r="EM759" s="23"/>
      <c r="EN759" s="23"/>
      <c r="EO759" s="23"/>
      <c r="EP759" s="23"/>
      <c r="EQ759" s="23"/>
      <c r="ER759" s="23"/>
      <c r="ES759" s="23"/>
      <c r="ET759" s="23"/>
      <c r="EU759" s="23"/>
      <c r="EV759" s="23"/>
      <c r="EW759" s="23"/>
      <c r="EX759" s="23"/>
      <c r="EY759" s="23"/>
      <c r="EZ759" s="23"/>
      <c r="FA759" s="23"/>
      <c r="FB759" s="23"/>
    </row>
    <row r="760">
      <c r="A760" s="97"/>
      <c r="B760" s="97"/>
      <c r="C760" s="97"/>
      <c r="D760" s="12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  <c r="DK760" s="23"/>
      <c r="DL760" s="23"/>
      <c r="DM760" s="23"/>
      <c r="DN760" s="23"/>
      <c r="DO760" s="23"/>
      <c r="DP760" s="23"/>
      <c r="DQ760" s="23"/>
      <c r="DR760" s="23"/>
      <c r="DS760" s="23"/>
      <c r="DT760" s="23"/>
      <c r="DU760" s="23"/>
      <c r="DV760" s="23"/>
      <c r="DW760" s="23"/>
      <c r="DX760" s="23"/>
      <c r="DY760" s="23"/>
      <c r="DZ760" s="23"/>
      <c r="EA760" s="23"/>
      <c r="EB760" s="23"/>
      <c r="EC760" s="23"/>
      <c r="ED760" s="23"/>
      <c r="EE760" s="23"/>
      <c r="EF760" s="23"/>
      <c r="EG760" s="23"/>
      <c r="EH760" s="23"/>
      <c r="EI760" s="23"/>
      <c r="EJ760" s="23"/>
      <c r="EK760" s="23"/>
      <c r="EL760" s="23"/>
      <c r="EM760" s="23"/>
      <c r="EN760" s="23"/>
      <c r="EO760" s="23"/>
      <c r="EP760" s="23"/>
      <c r="EQ760" s="23"/>
      <c r="ER760" s="23"/>
      <c r="ES760" s="23"/>
      <c r="ET760" s="23"/>
      <c r="EU760" s="23"/>
      <c r="EV760" s="23"/>
      <c r="EW760" s="23"/>
      <c r="EX760" s="23"/>
      <c r="EY760" s="23"/>
      <c r="EZ760" s="23"/>
      <c r="FA760" s="23"/>
      <c r="FB760" s="23"/>
    </row>
    <row r="761">
      <c r="A761" s="97"/>
      <c r="B761" s="97"/>
      <c r="C761" s="97"/>
      <c r="D761" s="12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  <c r="DK761" s="23"/>
      <c r="DL761" s="23"/>
      <c r="DM761" s="23"/>
      <c r="DN761" s="23"/>
      <c r="DO761" s="23"/>
      <c r="DP761" s="23"/>
      <c r="DQ761" s="23"/>
      <c r="DR761" s="23"/>
      <c r="DS761" s="23"/>
      <c r="DT761" s="23"/>
      <c r="DU761" s="23"/>
      <c r="DV761" s="23"/>
      <c r="DW761" s="23"/>
      <c r="DX761" s="23"/>
      <c r="DY761" s="23"/>
      <c r="DZ761" s="23"/>
      <c r="EA761" s="23"/>
      <c r="EB761" s="23"/>
      <c r="EC761" s="23"/>
      <c r="ED761" s="23"/>
      <c r="EE761" s="23"/>
      <c r="EF761" s="23"/>
      <c r="EG761" s="23"/>
      <c r="EH761" s="23"/>
      <c r="EI761" s="23"/>
      <c r="EJ761" s="23"/>
      <c r="EK761" s="23"/>
      <c r="EL761" s="23"/>
      <c r="EM761" s="23"/>
      <c r="EN761" s="23"/>
      <c r="EO761" s="23"/>
      <c r="EP761" s="23"/>
      <c r="EQ761" s="23"/>
      <c r="ER761" s="23"/>
      <c r="ES761" s="23"/>
      <c r="ET761" s="23"/>
      <c r="EU761" s="23"/>
      <c r="EV761" s="23"/>
      <c r="EW761" s="23"/>
      <c r="EX761" s="23"/>
      <c r="EY761" s="23"/>
      <c r="EZ761" s="23"/>
      <c r="FA761" s="23"/>
      <c r="FB761" s="23"/>
    </row>
    <row r="762">
      <c r="A762" s="97"/>
      <c r="B762" s="97"/>
      <c r="C762" s="97"/>
      <c r="D762" s="12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  <c r="DK762" s="23"/>
      <c r="DL762" s="23"/>
      <c r="DM762" s="23"/>
      <c r="DN762" s="23"/>
      <c r="DO762" s="23"/>
      <c r="DP762" s="23"/>
      <c r="DQ762" s="23"/>
      <c r="DR762" s="23"/>
      <c r="DS762" s="23"/>
      <c r="DT762" s="23"/>
      <c r="DU762" s="23"/>
      <c r="DV762" s="23"/>
      <c r="DW762" s="23"/>
      <c r="DX762" s="23"/>
      <c r="DY762" s="23"/>
      <c r="DZ762" s="23"/>
      <c r="EA762" s="23"/>
      <c r="EB762" s="23"/>
      <c r="EC762" s="23"/>
      <c r="ED762" s="23"/>
      <c r="EE762" s="23"/>
      <c r="EF762" s="23"/>
      <c r="EG762" s="23"/>
      <c r="EH762" s="23"/>
      <c r="EI762" s="23"/>
      <c r="EJ762" s="23"/>
      <c r="EK762" s="23"/>
      <c r="EL762" s="23"/>
      <c r="EM762" s="23"/>
      <c r="EN762" s="23"/>
      <c r="EO762" s="23"/>
      <c r="EP762" s="23"/>
      <c r="EQ762" s="23"/>
      <c r="ER762" s="23"/>
      <c r="ES762" s="23"/>
      <c r="ET762" s="23"/>
      <c r="EU762" s="23"/>
      <c r="EV762" s="23"/>
      <c r="EW762" s="23"/>
      <c r="EX762" s="23"/>
      <c r="EY762" s="23"/>
      <c r="EZ762" s="23"/>
      <c r="FA762" s="23"/>
      <c r="FB762" s="23"/>
    </row>
    <row r="763">
      <c r="A763" s="97"/>
      <c r="B763" s="97"/>
      <c r="C763" s="97"/>
      <c r="D763" s="12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  <c r="DK763" s="23"/>
      <c r="DL763" s="23"/>
      <c r="DM763" s="23"/>
      <c r="DN763" s="23"/>
      <c r="DO763" s="23"/>
      <c r="DP763" s="23"/>
      <c r="DQ763" s="23"/>
      <c r="DR763" s="23"/>
      <c r="DS763" s="23"/>
      <c r="DT763" s="23"/>
      <c r="DU763" s="23"/>
      <c r="DV763" s="23"/>
      <c r="DW763" s="23"/>
      <c r="DX763" s="23"/>
      <c r="DY763" s="23"/>
      <c r="DZ763" s="23"/>
      <c r="EA763" s="23"/>
      <c r="EB763" s="23"/>
      <c r="EC763" s="23"/>
      <c r="ED763" s="23"/>
      <c r="EE763" s="23"/>
      <c r="EF763" s="23"/>
      <c r="EG763" s="23"/>
      <c r="EH763" s="23"/>
      <c r="EI763" s="23"/>
      <c r="EJ763" s="23"/>
      <c r="EK763" s="23"/>
      <c r="EL763" s="23"/>
      <c r="EM763" s="23"/>
      <c r="EN763" s="23"/>
      <c r="EO763" s="23"/>
      <c r="EP763" s="23"/>
      <c r="EQ763" s="23"/>
      <c r="ER763" s="23"/>
      <c r="ES763" s="23"/>
      <c r="ET763" s="23"/>
      <c r="EU763" s="23"/>
      <c r="EV763" s="23"/>
      <c r="EW763" s="23"/>
      <c r="EX763" s="23"/>
      <c r="EY763" s="23"/>
      <c r="EZ763" s="23"/>
      <c r="FA763" s="23"/>
      <c r="FB763" s="23"/>
    </row>
    <row r="764">
      <c r="A764" s="97"/>
      <c r="B764" s="97"/>
      <c r="C764" s="97"/>
      <c r="D764" s="12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  <c r="DK764" s="23"/>
      <c r="DL764" s="23"/>
      <c r="DM764" s="23"/>
      <c r="DN764" s="23"/>
      <c r="DO764" s="23"/>
      <c r="DP764" s="23"/>
      <c r="DQ764" s="23"/>
      <c r="DR764" s="23"/>
      <c r="DS764" s="23"/>
      <c r="DT764" s="23"/>
      <c r="DU764" s="23"/>
      <c r="DV764" s="23"/>
      <c r="DW764" s="23"/>
      <c r="DX764" s="23"/>
      <c r="DY764" s="23"/>
      <c r="DZ764" s="23"/>
      <c r="EA764" s="23"/>
      <c r="EB764" s="23"/>
      <c r="EC764" s="23"/>
      <c r="ED764" s="23"/>
      <c r="EE764" s="23"/>
      <c r="EF764" s="23"/>
      <c r="EG764" s="23"/>
      <c r="EH764" s="23"/>
      <c r="EI764" s="23"/>
      <c r="EJ764" s="23"/>
      <c r="EK764" s="23"/>
      <c r="EL764" s="23"/>
      <c r="EM764" s="23"/>
      <c r="EN764" s="23"/>
      <c r="EO764" s="23"/>
      <c r="EP764" s="23"/>
      <c r="EQ764" s="23"/>
      <c r="ER764" s="23"/>
      <c r="ES764" s="23"/>
      <c r="ET764" s="23"/>
      <c r="EU764" s="23"/>
      <c r="EV764" s="23"/>
      <c r="EW764" s="23"/>
      <c r="EX764" s="23"/>
      <c r="EY764" s="23"/>
      <c r="EZ764" s="23"/>
      <c r="FA764" s="23"/>
      <c r="FB764" s="23"/>
    </row>
    <row r="765">
      <c r="A765" s="97"/>
      <c r="B765" s="97"/>
      <c r="C765" s="97"/>
      <c r="D765" s="12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  <c r="DK765" s="23"/>
      <c r="DL765" s="23"/>
      <c r="DM765" s="23"/>
      <c r="DN765" s="23"/>
      <c r="DO765" s="23"/>
      <c r="DP765" s="23"/>
      <c r="DQ765" s="23"/>
      <c r="DR765" s="23"/>
      <c r="DS765" s="23"/>
      <c r="DT765" s="23"/>
      <c r="DU765" s="23"/>
      <c r="DV765" s="23"/>
      <c r="DW765" s="23"/>
      <c r="DX765" s="23"/>
      <c r="DY765" s="23"/>
      <c r="DZ765" s="23"/>
      <c r="EA765" s="23"/>
      <c r="EB765" s="23"/>
      <c r="EC765" s="23"/>
      <c r="ED765" s="23"/>
      <c r="EE765" s="23"/>
      <c r="EF765" s="23"/>
      <c r="EG765" s="23"/>
      <c r="EH765" s="23"/>
      <c r="EI765" s="23"/>
      <c r="EJ765" s="23"/>
      <c r="EK765" s="23"/>
      <c r="EL765" s="23"/>
      <c r="EM765" s="23"/>
      <c r="EN765" s="23"/>
      <c r="EO765" s="23"/>
      <c r="EP765" s="23"/>
      <c r="EQ765" s="23"/>
      <c r="ER765" s="23"/>
      <c r="ES765" s="23"/>
      <c r="ET765" s="23"/>
      <c r="EU765" s="23"/>
      <c r="EV765" s="23"/>
      <c r="EW765" s="23"/>
      <c r="EX765" s="23"/>
      <c r="EY765" s="23"/>
      <c r="EZ765" s="23"/>
      <c r="FA765" s="23"/>
      <c r="FB765" s="23"/>
    </row>
    <row r="766">
      <c r="A766" s="97"/>
      <c r="B766" s="97"/>
      <c r="C766" s="97"/>
      <c r="D766" s="12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  <c r="DK766" s="23"/>
      <c r="DL766" s="23"/>
      <c r="DM766" s="23"/>
      <c r="DN766" s="23"/>
      <c r="DO766" s="23"/>
      <c r="DP766" s="23"/>
      <c r="DQ766" s="23"/>
      <c r="DR766" s="23"/>
      <c r="DS766" s="23"/>
      <c r="DT766" s="23"/>
      <c r="DU766" s="23"/>
      <c r="DV766" s="23"/>
      <c r="DW766" s="23"/>
      <c r="DX766" s="23"/>
      <c r="DY766" s="23"/>
      <c r="DZ766" s="23"/>
      <c r="EA766" s="23"/>
      <c r="EB766" s="23"/>
      <c r="EC766" s="23"/>
      <c r="ED766" s="23"/>
      <c r="EE766" s="23"/>
      <c r="EF766" s="23"/>
      <c r="EG766" s="23"/>
      <c r="EH766" s="23"/>
      <c r="EI766" s="23"/>
      <c r="EJ766" s="23"/>
      <c r="EK766" s="23"/>
      <c r="EL766" s="23"/>
      <c r="EM766" s="23"/>
      <c r="EN766" s="23"/>
      <c r="EO766" s="23"/>
      <c r="EP766" s="23"/>
      <c r="EQ766" s="23"/>
      <c r="ER766" s="23"/>
      <c r="ES766" s="23"/>
      <c r="ET766" s="23"/>
      <c r="EU766" s="23"/>
      <c r="EV766" s="23"/>
      <c r="EW766" s="23"/>
      <c r="EX766" s="23"/>
      <c r="EY766" s="23"/>
      <c r="EZ766" s="23"/>
      <c r="FA766" s="23"/>
      <c r="FB766" s="23"/>
    </row>
    <row r="767">
      <c r="A767" s="97"/>
      <c r="B767" s="97"/>
      <c r="C767" s="97"/>
      <c r="D767" s="12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  <c r="DK767" s="23"/>
      <c r="DL767" s="23"/>
      <c r="DM767" s="23"/>
      <c r="DN767" s="23"/>
      <c r="DO767" s="23"/>
      <c r="DP767" s="23"/>
      <c r="DQ767" s="23"/>
      <c r="DR767" s="23"/>
      <c r="DS767" s="23"/>
      <c r="DT767" s="23"/>
      <c r="DU767" s="23"/>
      <c r="DV767" s="23"/>
      <c r="DW767" s="23"/>
      <c r="DX767" s="23"/>
      <c r="DY767" s="23"/>
      <c r="DZ767" s="23"/>
      <c r="EA767" s="23"/>
      <c r="EB767" s="23"/>
      <c r="EC767" s="23"/>
      <c r="ED767" s="23"/>
      <c r="EE767" s="23"/>
      <c r="EF767" s="23"/>
      <c r="EG767" s="23"/>
      <c r="EH767" s="23"/>
      <c r="EI767" s="23"/>
      <c r="EJ767" s="23"/>
      <c r="EK767" s="23"/>
      <c r="EL767" s="23"/>
      <c r="EM767" s="23"/>
      <c r="EN767" s="23"/>
      <c r="EO767" s="23"/>
      <c r="EP767" s="23"/>
      <c r="EQ767" s="23"/>
      <c r="ER767" s="23"/>
      <c r="ES767" s="23"/>
      <c r="ET767" s="23"/>
      <c r="EU767" s="23"/>
      <c r="EV767" s="23"/>
      <c r="EW767" s="23"/>
      <c r="EX767" s="23"/>
      <c r="EY767" s="23"/>
      <c r="EZ767" s="23"/>
      <c r="FA767" s="23"/>
      <c r="FB767" s="23"/>
    </row>
    <row r="768">
      <c r="A768" s="97"/>
      <c r="B768" s="97"/>
      <c r="C768" s="97"/>
      <c r="D768" s="12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  <c r="DK768" s="23"/>
      <c r="DL768" s="23"/>
      <c r="DM768" s="23"/>
      <c r="DN768" s="23"/>
      <c r="DO768" s="23"/>
      <c r="DP768" s="23"/>
      <c r="DQ768" s="23"/>
      <c r="DR768" s="23"/>
      <c r="DS768" s="23"/>
      <c r="DT768" s="23"/>
      <c r="DU768" s="23"/>
      <c r="DV768" s="23"/>
      <c r="DW768" s="23"/>
      <c r="DX768" s="23"/>
      <c r="DY768" s="23"/>
      <c r="DZ768" s="23"/>
      <c r="EA768" s="23"/>
      <c r="EB768" s="23"/>
      <c r="EC768" s="23"/>
      <c r="ED768" s="23"/>
      <c r="EE768" s="23"/>
      <c r="EF768" s="23"/>
      <c r="EG768" s="23"/>
      <c r="EH768" s="23"/>
      <c r="EI768" s="23"/>
      <c r="EJ768" s="23"/>
      <c r="EK768" s="23"/>
      <c r="EL768" s="23"/>
      <c r="EM768" s="23"/>
      <c r="EN768" s="23"/>
      <c r="EO768" s="23"/>
      <c r="EP768" s="23"/>
      <c r="EQ768" s="23"/>
      <c r="ER768" s="23"/>
      <c r="ES768" s="23"/>
      <c r="ET768" s="23"/>
      <c r="EU768" s="23"/>
      <c r="EV768" s="23"/>
      <c r="EW768" s="23"/>
      <c r="EX768" s="23"/>
      <c r="EY768" s="23"/>
      <c r="EZ768" s="23"/>
      <c r="FA768" s="23"/>
      <c r="FB768" s="23"/>
    </row>
    <row r="769">
      <c r="A769" s="97"/>
      <c r="B769" s="97"/>
      <c r="C769" s="97"/>
      <c r="D769" s="12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  <c r="DK769" s="23"/>
      <c r="DL769" s="23"/>
      <c r="DM769" s="23"/>
      <c r="DN769" s="23"/>
      <c r="DO769" s="23"/>
      <c r="DP769" s="23"/>
      <c r="DQ769" s="23"/>
      <c r="DR769" s="23"/>
      <c r="DS769" s="23"/>
      <c r="DT769" s="23"/>
      <c r="DU769" s="23"/>
      <c r="DV769" s="23"/>
      <c r="DW769" s="23"/>
      <c r="DX769" s="23"/>
      <c r="DY769" s="23"/>
      <c r="DZ769" s="23"/>
      <c r="EA769" s="23"/>
      <c r="EB769" s="23"/>
      <c r="EC769" s="23"/>
      <c r="ED769" s="23"/>
      <c r="EE769" s="23"/>
      <c r="EF769" s="23"/>
      <c r="EG769" s="23"/>
      <c r="EH769" s="23"/>
      <c r="EI769" s="23"/>
      <c r="EJ769" s="23"/>
      <c r="EK769" s="23"/>
      <c r="EL769" s="23"/>
      <c r="EM769" s="23"/>
      <c r="EN769" s="23"/>
      <c r="EO769" s="23"/>
      <c r="EP769" s="23"/>
      <c r="EQ769" s="23"/>
      <c r="ER769" s="23"/>
      <c r="ES769" s="23"/>
      <c r="ET769" s="23"/>
      <c r="EU769" s="23"/>
      <c r="EV769" s="23"/>
      <c r="EW769" s="23"/>
      <c r="EX769" s="23"/>
      <c r="EY769" s="23"/>
      <c r="EZ769" s="23"/>
      <c r="FA769" s="23"/>
      <c r="FB769" s="23"/>
    </row>
    <row r="770">
      <c r="A770" s="97"/>
      <c r="B770" s="97"/>
      <c r="C770" s="97"/>
      <c r="D770" s="12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  <c r="DK770" s="23"/>
      <c r="DL770" s="23"/>
      <c r="DM770" s="23"/>
      <c r="DN770" s="23"/>
      <c r="DO770" s="23"/>
      <c r="DP770" s="23"/>
      <c r="DQ770" s="23"/>
      <c r="DR770" s="23"/>
      <c r="DS770" s="23"/>
      <c r="DT770" s="23"/>
      <c r="DU770" s="23"/>
      <c r="DV770" s="23"/>
      <c r="DW770" s="23"/>
      <c r="DX770" s="23"/>
      <c r="DY770" s="23"/>
      <c r="DZ770" s="23"/>
      <c r="EA770" s="23"/>
      <c r="EB770" s="23"/>
      <c r="EC770" s="23"/>
      <c r="ED770" s="23"/>
      <c r="EE770" s="23"/>
      <c r="EF770" s="23"/>
      <c r="EG770" s="23"/>
      <c r="EH770" s="23"/>
      <c r="EI770" s="23"/>
      <c r="EJ770" s="23"/>
      <c r="EK770" s="23"/>
      <c r="EL770" s="23"/>
      <c r="EM770" s="23"/>
      <c r="EN770" s="23"/>
      <c r="EO770" s="23"/>
      <c r="EP770" s="23"/>
      <c r="EQ770" s="23"/>
      <c r="ER770" s="23"/>
      <c r="ES770" s="23"/>
      <c r="ET770" s="23"/>
      <c r="EU770" s="23"/>
      <c r="EV770" s="23"/>
      <c r="EW770" s="23"/>
      <c r="EX770" s="23"/>
      <c r="EY770" s="23"/>
      <c r="EZ770" s="23"/>
      <c r="FA770" s="23"/>
      <c r="FB770" s="23"/>
    </row>
    <row r="771">
      <c r="A771" s="97"/>
      <c r="B771" s="97"/>
      <c r="C771" s="97"/>
      <c r="D771" s="12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  <c r="DK771" s="23"/>
      <c r="DL771" s="23"/>
      <c r="DM771" s="23"/>
      <c r="DN771" s="23"/>
      <c r="DO771" s="23"/>
      <c r="DP771" s="23"/>
      <c r="DQ771" s="23"/>
      <c r="DR771" s="23"/>
      <c r="DS771" s="23"/>
      <c r="DT771" s="23"/>
      <c r="DU771" s="23"/>
      <c r="DV771" s="23"/>
      <c r="DW771" s="23"/>
      <c r="DX771" s="23"/>
      <c r="DY771" s="23"/>
      <c r="DZ771" s="23"/>
      <c r="EA771" s="23"/>
      <c r="EB771" s="23"/>
      <c r="EC771" s="23"/>
      <c r="ED771" s="23"/>
      <c r="EE771" s="23"/>
      <c r="EF771" s="23"/>
      <c r="EG771" s="23"/>
      <c r="EH771" s="23"/>
      <c r="EI771" s="23"/>
      <c r="EJ771" s="23"/>
      <c r="EK771" s="23"/>
      <c r="EL771" s="23"/>
      <c r="EM771" s="23"/>
      <c r="EN771" s="23"/>
      <c r="EO771" s="23"/>
      <c r="EP771" s="23"/>
      <c r="EQ771" s="23"/>
      <c r="ER771" s="23"/>
      <c r="ES771" s="23"/>
      <c r="ET771" s="23"/>
      <c r="EU771" s="23"/>
      <c r="EV771" s="23"/>
      <c r="EW771" s="23"/>
      <c r="EX771" s="23"/>
      <c r="EY771" s="23"/>
      <c r="EZ771" s="23"/>
      <c r="FA771" s="23"/>
      <c r="FB771" s="23"/>
    </row>
    <row r="772">
      <c r="A772" s="97"/>
      <c r="B772" s="97"/>
      <c r="C772" s="97"/>
      <c r="D772" s="12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  <c r="DK772" s="23"/>
      <c r="DL772" s="23"/>
      <c r="DM772" s="23"/>
      <c r="DN772" s="23"/>
      <c r="DO772" s="23"/>
      <c r="DP772" s="23"/>
      <c r="DQ772" s="23"/>
      <c r="DR772" s="23"/>
      <c r="DS772" s="23"/>
      <c r="DT772" s="23"/>
      <c r="DU772" s="23"/>
      <c r="DV772" s="23"/>
      <c r="DW772" s="23"/>
      <c r="DX772" s="23"/>
      <c r="DY772" s="23"/>
      <c r="DZ772" s="23"/>
      <c r="EA772" s="23"/>
      <c r="EB772" s="23"/>
      <c r="EC772" s="23"/>
      <c r="ED772" s="23"/>
      <c r="EE772" s="23"/>
      <c r="EF772" s="23"/>
      <c r="EG772" s="23"/>
      <c r="EH772" s="23"/>
      <c r="EI772" s="23"/>
      <c r="EJ772" s="23"/>
      <c r="EK772" s="23"/>
      <c r="EL772" s="23"/>
      <c r="EM772" s="23"/>
      <c r="EN772" s="23"/>
      <c r="EO772" s="23"/>
      <c r="EP772" s="23"/>
      <c r="EQ772" s="23"/>
      <c r="ER772" s="23"/>
      <c r="ES772" s="23"/>
      <c r="ET772" s="23"/>
      <c r="EU772" s="23"/>
      <c r="EV772" s="23"/>
      <c r="EW772" s="23"/>
      <c r="EX772" s="23"/>
      <c r="EY772" s="23"/>
      <c r="EZ772" s="23"/>
      <c r="FA772" s="23"/>
      <c r="FB772" s="23"/>
    </row>
    <row r="773">
      <c r="A773" s="97"/>
      <c r="B773" s="97"/>
      <c r="C773" s="97"/>
      <c r="D773" s="12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  <c r="DK773" s="23"/>
      <c r="DL773" s="23"/>
      <c r="DM773" s="23"/>
      <c r="DN773" s="23"/>
      <c r="DO773" s="23"/>
      <c r="DP773" s="23"/>
      <c r="DQ773" s="23"/>
      <c r="DR773" s="23"/>
      <c r="DS773" s="23"/>
      <c r="DT773" s="23"/>
      <c r="DU773" s="23"/>
      <c r="DV773" s="23"/>
      <c r="DW773" s="23"/>
      <c r="DX773" s="23"/>
      <c r="DY773" s="23"/>
      <c r="DZ773" s="23"/>
      <c r="EA773" s="23"/>
      <c r="EB773" s="23"/>
      <c r="EC773" s="23"/>
      <c r="ED773" s="23"/>
      <c r="EE773" s="23"/>
      <c r="EF773" s="23"/>
      <c r="EG773" s="23"/>
      <c r="EH773" s="23"/>
      <c r="EI773" s="23"/>
      <c r="EJ773" s="23"/>
      <c r="EK773" s="23"/>
      <c r="EL773" s="23"/>
      <c r="EM773" s="23"/>
      <c r="EN773" s="23"/>
      <c r="EO773" s="23"/>
      <c r="EP773" s="23"/>
      <c r="EQ773" s="23"/>
      <c r="ER773" s="23"/>
      <c r="ES773" s="23"/>
      <c r="ET773" s="23"/>
      <c r="EU773" s="23"/>
      <c r="EV773" s="23"/>
      <c r="EW773" s="23"/>
      <c r="EX773" s="23"/>
      <c r="EY773" s="23"/>
      <c r="EZ773" s="23"/>
      <c r="FA773" s="23"/>
      <c r="FB773" s="23"/>
    </row>
    <row r="774">
      <c r="A774" s="97"/>
      <c r="B774" s="97"/>
      <c r="C774" s="97"/>
      <c r="D774" s="12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  <c r="DK774" s="23"/>
      <c r="DL774" s="23"/>
      <c r="DM774" s="23"/>
      <c r="DN774" s="23"/>
      <c r="DO774" s="23"/>
      <c r="DP774" s="23"/>
      <c r="DQ774" s="23"/>
      <c r="DR774" s="23"/>
      <c r="DS774" s="23"/>
      <c r="DT774" s="23"/>
      <c r="DU774" s="23"/>
      <c r="DV774" s="23"/>
      <c r="DW774" s="23"/>
      <c r="DX774" s="23"/>
      <c r="DY774" s="23"/>
      <c r="DZ774" s="23"/>
      <c r="EA774" s="23"/>
      <c r="EB774" s="23"/>
      <c r="EC774" s="23"/>
      <c r="ED774" s="23"/>
      <c r="EE774" s="23"/>
      <c r="EF774" s="23"/>
      <c r="EG774" s="23"/>
      <c r="EH774" s="23"/>
      <c r="EI774" s="23"/>
      <c r="EJ774" s="23"/>
      <c r="EK774" s="23"/>
      <c r="EL774" s="23"/>
      <c r="EM774" s="23"/>
      <c r="EN774" s="23"/>
      <c r="EO774" s="23"/>
      <c r="EP774" s="23"/>
      <c r="EQ774" s="23"/>
      <c r="ER774" s="23"/>
      <c r="ES774" s="23"/>
      <c r="ET774" s="23"/>
      <c r="EU774" s="23"/>
      <c r="EV774" s="23"/>
      <c r="EW774" s="23"/>
      <c r="EX774" s="23"/>
      <c r="EY774" s="23"/>
      <c r="EZ774" s="23"/>
      <c r="FA774" s="23"/>
      <c r="FB774" s="23"/>
    </row>
    <row r="775">
      <c r="A775" s="97"/>
      <c r="B775" s="97"/>
      <c r="C775" s="97"/>
      <c r="D775" s="12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  <c r="DK775" s="23"/>
      <c r="DL775" s="23"/>
      <c r="DM775" s="23"/>
      <c r="DN775" s="23"/>
      <c r="DO775" s="23"/>
      <c r="DP775" s="23"/>
      <c r="DQ775" s="23"/>
      <c r="DR775" s="23"/>
      <c r="DS775" s="23"/>
      <c r="DT775" s="23"/>
      <c r="DU775" s="23"/>
      <c r="DV775" s="23"/>
      <c r="DW775" s="23"/>
      <c r="DX775" s="23"/>
      <c r="DY775" s="23"/>
      <c r="DZ775" s="23"/>
      <c r="EA775" s="23"/>
      <c r="EB775" s="23"/>
      <c r="EC775" s="23"/>
      <c r="ED775" s="23"/>
      <c r="EE775" s="23"/>
      <c r="EF775" s="23"/>
      <c r="EG775" s="23"/>
      <c r="EH775" s="23"/>
      <c r="EI775" s="23"/>
      <c r="EJ775" s="23"/>
      <c r="EK775" s="23"/>
      <c r="EL775" s="23"/>
      <c r="EM775" s="23"/>
      <c r="EN775" s="23"/>
      <c r="EO775" s="23"/>
      <c r="EP775" s="23"/>
      <c r="EQ775" s="23"/>
      <c r="ER775" s="23"/>
      <c r="ES775" s="23"/>
      <c r="ET775" s="23"/>
      <c r="EU775" s="23"/>
      <c r="EV775" s="23"/>
      <c r="EW775" s="23"/>
      <c r="EX775" s="23"/>
      <c r="EY775" s="23"/>
      <c r="EZ775" s="23"/>
      <c r="FA775" s="23"/>
      <c r="FB775" s="23"/>
    </row>
    <row r="776">
      <c r="A776" s="97"/>
      <c r="B776" s="97"/>
      <c r="C776" s="97"/>
      <c r="D776" s="12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  <c r="DK776" s="23"/>
      <c r="DL776" s="23"/>
      <c r="DM776" s="23"/>
      <c r="DN776" s="23"/>
      <c r="DO776" s="23"/>
      <c r="DP776" s="23"/>
      <c r="DQ776" s="23"/>
      <c r="DR776" s="23"/>
      <c r="DS776" s="23"/>
      <c r="DT776" s="23"/>
      <c r="DU776" s="23"/>
      <c r="DV776" s="23"/>
      <c r="DW776" s="23"/>
      <c r="DX776" s="23"/>
      <c r="DY776" s="23"/>
      <c r="DZ776" s="23"/>
      <c r="EA776" s="23"/>
      <c r="EB776" s="23"/>
      <c r="EC776" s="23"/>
      <c r="ED776" s="23"/>
      <c r="EE776" s="23"/>
      <c r="EF776" s="23"/>
      <c r="EG776" s="23"/>
      <c r="EH776" s="23"/>
      <c r="EI776" s="23"/>
      <c r="EJ776" s="23"/>
      <c r="EK776" s="23"/>
      <c r="EL776" s="23"/>
      <c r="EM776" s="23"/>
      <c r="EN776" s="23"/>
      <c r="EO776" s="23"/>
      <c r="EP776" s="23"/>
      <c r="EQ776" s="23"/>
      <c r="ER776" s="23"/>
      <c r="ES776" s="23"/>
      <c r="ET776" s="23"/>
      <c r="EU776" s="23"/>
      <c r="EV776" s="23"/>
      <c r="EW776" s="23"/>
      <c r="EX776" s="23"/>
      <c r="EY776" s="23"/>
      <c r="EZ776" s="23"/>
      <c r="FA776" s="23"/>
      <c r="FB776" s="23"/>
    </row>
    <row r="777">
      <c r="A777" s="97"/>
      <c r="B777" s="97"/>
      <c r="C777" s="97"/>
      <c r="D777" s="12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  <c r="DK777" s="23"/>
      <c r="DL777" s="23"/>
      <c r="DM777" s="23"/>
      <c r="DN777" s="23"/>
      <c r="DO777" s="23"/>
      <c r="DP777" s="23"/>
      <c r="DQ777" s="23"/>
      <c r="DR777" s="23"/>
      <c r="DS777" s="23"/>
      <c r="DT777" s="23"/>
      <c r="DU777" s="23"/>
      <c r="DV777" s="23"/>
      <c r="DW777" s="23"/>
      <c r="DX777" s="23"/>
      <c r="DY777" s="23"/>
      <c r="DZ777" s="23"/>
      <c r="EA777" s="23"/>
      <c r="EB777" s="23"/>
      <c r="EC777" s="23"/>
      <c r="ED777" s="23"/>
      <c r="EE777" s="23"/>
      <c r="EF777" s="23"/>
      <c r="EG777" s="23"/>
      <c r="EH777" s="23"/>
      <c r="EI777" s="23"/>
      <c r="EJ777" s="23"/>
      <c r="EK777" s="23"/>
      <c r="EL777" s="23"/>
      <c r="EM777" s="23"/>
      <c r="EN777" s="23"/>
      <c r="EO777" s="23"/>
      <c r="EP777" s="23"/>
      <c r="EQ777" s="23"/>
      <c r="ER777" s="23"/>
      <c r="ES777" s="23"/>
      <c r="ET777" s="23"/>
      <c r="EU777" s="23"/>
      <c r="EV777" s="23"/>
      <c r="EW777" s="23"/>
      <c r="EX777" s="23"/>
      <c r="EY777" s="23"/>
      <c r="EZ777" s="23"/>
      <c r="FA777" s="23"/>
      <c r="FB777" s="23"/>
    </row>
    <row r="778">
      <c r="A778" s="97"/>
      <c r="B778" s="97"/>
      <c r="C778" s="97"/>
      <c r="D778" s="12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  <c r="DK778" s="23"/>
      <c r="DL778" s="23"/>
      <c r="DM778" s="23"/>
      <c r="DN778" s="23"/>
      <c r="DO778" s="23"/>
      <c r="DP778" s="23"/>
      <c r="DQ778" s="23"/>
      <c r="DR778" s="23"/>
      <c r="DS778" s="23"/>
      <c r="DT778" s="23"/>
      <c r="DU778" s="23"/>
      <c r="DV778" s="23"/>
      <c r="DW778" s="23"/>
      <c r="DX778" s="23"/>
      <c r="DY778" s="23"/>
      <c r="DZ778" s="23"/>
      <c r="EA778" s="23"/>
      <c r="EB778" s="23"/>
      <c r="EC778" s="23"/>
      <c r="ED778" s="23"/>
      <c r="EE778" s="23"/>
      <c r="EF778" s="23"/>
      <c r="EG778" s="23"/>
      <c r="EH778" s="23"/>
      <c r="EI778" s="23"/>
      <c r="EJ778" s="23"/>
      <c r="EK778" s="23"/>
      <c r="EL778" s="23"/>
      <c r="EM778" s="23"/>
      <c r="EN778" s="23"/>
      <c r="EO778" s="23"/>
      <c r="EP778" s="23"/>
      <c r="EQ778" s="23"/>
      <c r="ER778" s="23"/>
      <c r="ES778" s="23"/>
      <c r="ET778" s="23"/>
      <c r="EU778" s="23"/>
      <c r="EV778" s="23"/>
      <c r="EW778" s="23"/>
      <c r="EX778" s="23"/>
      <c r="EY778" s="23"/>
      <c r="EZ778" s="23"/>
      <c r="FA778" s="23"/>
      <c r="FB778" s="23"/>
    </row>
    <row r="779">
      <c r="A779" s="97"/>
      <c r="B779" s="97"/>
      <c r="C779" s="97"/>
      <c r="D779" s="12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  <c r="DK779" s="23"/>
      <c r="DL779" s="23"/>
      <c r="DM779" s="23"/>
      <c r="DN779" s="23"/>
      <c r="DO779" s="23"/>
      <c r="DP779" s="23"/>
      <c r="DQ779" s="23"/>
      <c r="DR779" s="23"/>
      <c r="DS779" s="23"/>
      <c r="DT779" s="23"/>
      <c r="DU779" s="23"/>
      <c r="DV779" s="23"/>
      <c r="DW779" s="23"/>
      <c r="DX779" s="23"/>
      <c r="DY779" s="23"/>
      <c r="DZ779" s="23"/>
      <c r="EA779" s="23"/>
      <c r="EB779" s="23"/>
      <c r="EC779" s="23"/>
      <c r="ED779" s="23"/>
      <c r="EE779" s="23"/>
      <c r="EF779" s="23"/>
      <c r="EG779" s="23"/>
      <c r="EH779" s="23"/>
      <c r="EI779" s="23"/>
      <c r="EJ779" s="23"/>
      <c r="EK779" s="23"/>
      <c r="EL779" s="23"/>
      <c r="EM779" s="23"/>
      <c r="EN779" s="23"/>
      <c r="EO779" s="23"/>
      <c r="EP779" s="23"/>
      <c r="EQ779" s="23"/>
      <c r="ER779" s="23"/>
      <c r="ES779" s="23"/>
      <c r="ET779" s="23"/>
      <c r="EU779" s="23"/>
      <c r="EV779" s="23"/>
      <c r="EW779" s="23"/>
      <c r="EX779" s="23"/>
      <c r="EY779" s="23"/>
      <c r="EZ779" s="23"/>
      <c r="FA779" s="23"/>
      <c r="FB779" s="23"/>
    </row>
    <row r="780">
      <c r="A780" s="97"/>
      <c r="B780" s="97"/>
      <c r="C780" s="97"/>
      <c r="D780" s="12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  <c r="DK780" s="23"/>
      <c r="DL780" s="23"/>
      <c r="DM780" s="23"/>
      <c r="DN780" s="23"/>
      <c r="DO780" s="23"/>
      <c r="DP780" s="23"/>
      <c r="DQ780" s="23"/>
      <c r="DR780" s="23"/>
      <c r="DS780" s="23"/>
      <c r="DT780" s="23"/>
      <c r="DU780" s="23"/>
      <c r="DV780" s="23"/>
      <c r="DW780" s="23"/>
      <c r="DX780" s="23"/>
      <c r="DY780" s="23"/>
      <c r="DZ780" s="23"/>
      <c r="EA780" s="23"/>
      <c r="EB780" s="23"/>
      <c r="EC780" s="23"/>
      <c r="ED780" s="23"/>
      <c r="EE780" s="23"/>
      <c r="EF780" s="23"/>
      <c r="EG780" s="23"/>
      <c r="EH780" s="23"/>
      <c r="EI780" s="23"/>
      <c r="EJ780" s="23"/>
      <c r="EK780" s="23"/>
      <c r="EL780" s="23"/>
      <c r="EM780" s="23"/>
      <c r="EN780" s="23"/>
      <c r="EO780" s="23"/>
      <c r="EP780" s="23"/>
      <c r="EQ780" s="23"/>
      <c r="ER780" s="23"/>
      <c r="ES780" s="23"/>
      <c r="ET780" s="23"/>
      <c r="EU780" s="23"/>
      <c r="EV780" s="23"/>
      <c r="EW780" s="23"/>
      <c r="EX780" s="23"/>
      <c r="EY780" s="23"/>
      <c r="EZ780" s="23"/>
      <c r="FA780" s="23"/>
      <c r="FB780" s="23"/>
    </row>
    <row r="781">
      <c r="A781" s="97"/>
      <c r="B781" s="97"/>
      <c r="C781" s="97"/>
      <c r="D781" s="12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  <c r="DK781" s="23"/>
      <c r="DL781" s="23"/>
      <c r="DM781" s="23"/>
      <c r="DN781" s="23"/>
      <c r="DO781" s="23"/>
      <c r="DP781" s="23"/>
      <c r="DQ781" s="23"/>
      <c r="DR781" s="23"/>
      <c r="DS781" s="23"/>
      <c r="DT781" s="23"/>
      <c r="DU781" s="23"/>
      <c r="DV781" s="23"/>
      <c r="DW781" s="23"/>
      <c r="DX781" s="23"/>
      <c r="DY781" s="23"/>
      <c r="DZ781" s="23"/>
      <c r="EA781" s="23"/>
      <c r="EB781" s="23"/>
      <c r="EC781" s="23"/>
      <c r="ED781" s="23"/>
      <c r="EE781" s="23"/>
      <c r="EF781" s="23"/>
      <c r="EG781" s="23"/>
      <c r="EH781" s="23"/>
      <c r="EI781" s="23"/>
      <c r="EJ781" s="23"/>
      <c r="EK781" s="23"/>
      <c r="EL781" s="23"/>
      <c r="EM781" s="23"/>
      <c r="EN781" s="23"/>
      <c r="EO781" s="23"/>
      <c r="EP781" s="23"/>
      <c r="EQ781" s="23"/>
      <c r="ER781" s="23"/>
      <c r="ES781" s="23"/>
      <c r="ET781" s="23"/>
      <c r="EU781" s="23"/>
      <c r="EV781" s="23"/>
      <c r="EW781" s="23"/>
      <c r="EX781" s="23"/>
      <c r="EY781" s="23"/>
      <c r="EZ781" s="23"/>
      <c r="FA781" s="23"/>
      <c r="FB781" s="23"/>
    </row>
    <row r="782">
      <c r="A782" s="97"/>
      <c r="B782" s="97"/>
      <c r="C782" s="97"/>
      <c r="D782" s="12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  <c r="DK782" s="23"/>
      <c r="DL782" s="23"/>
      <c r="DM782" s="23"/>
      <c r="DN782" s="23"/>
      <c r="DO782" s="23"/>
      <c r="DP782" s="23"/>
      <c r="DQ782" s="23"/>
      <c r="DR782" s="23"/>
      <c r="DS782" s="23"/>
      <c r="DT782" s="23"/>
      <c r="DU782" s="23"/>
      <c r="DV782" s="23"/>
      <c r="DW782" s="23"/>
      <c r="DX782" s="23"/>
      <c r="DY782" s="23"/>
      <c r="DZ782" s="23"/>
      <c r="EA782" s="23"/>
      <c r="EB782" s="23"/>
      <c r="EC782" s="23"/>
      <c r="ED782" s="23"/>
      <c r="EE782" s="23"/>
      <c r="EF782" s="23"/>
      <c r="EG782" s="23"/>
      <c r="EH782" s="23"/>
      <c r="EI782" s="23"/>
      <c r="EJ782" s="23"/>
      <c r="EK782" s="23"/>
      <c r="EL782" s="23"/>
      <c r="EM782" s="23"/>
      <c r="EN782" s="23"/>
      <c r="EO782" s="23"/>
      <c r="EP782" s="23"/>
      <c r="EQ782" s="23"/>
      <c r="ER782" s="23"/>
      <c r="ES782" s="23"/>
      <c r="ET782" s="23"/>
      <c r="EU782" s="23"/>
      <c r="EV782" s="23"/>
      <c r="EW782" s="23"/>
      <c r="EX782" s="23"/>
      <c r="EY782" s="23"/>
      <c r="EZ782" s="23"/>
      <c r="FA782" s="23"/>
      <c r="FB782" s="23"/>
    </row>
    <row r="783">
      <c r="A783" s="97"/>
      <c r="B783" s="97"/>
      <c r="C783" s="97"/>
      <c r="D783" s="12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  <c r="DK783" s="23"/>
      <c r="DL783" s="23"/>
      <c r="DM783" s="23"/>
      <c r="DN783" s="23"/>
      <c r="DO783" s="23"/>
      <c r="DP783" s="23"/>
      <c r="DQ783" s="23"/>
      <c r="DR783" s="23"/>
      <c r="DS783" s="23"/>
      <c r="DT783" s="23"/>
      <c r="DU783" s="23"/>
      <c r="DV783" s="23"/>
      <c r="DW783" s="23"/>
      <c r="DX783" s="23"/>
      <c r="DY783" s="23"/>
      <c r="DZ783" s="23"/>
      <c r="EA783" s="23"/>
      <c r="EB783" s="23"/>
      <c r="EC783" s="23"/>
      <c r="ED783" s="23"/>
      <c r="EE783" s="23"/>
      <c r="EF783" s="23"/>
      <c r="EG783" s="23"/>
      <c r="EH783" s="23"/>
      <c r="EI783" s="23"/>
      <c r="EJ783" s="23"/>
      <c r="EK783" s="23"/>
      <c r="EL783" s="23"/>
      <c r="EM783" s="23"/>
      <c r="EN783" s="23"/>
      <c r="EO783" s="23"/>
      <c r="EP783" s="23"/>
      <c r="EQ783" s="23"/>
      <c r="ER783" s="23"/>
      <c r="ES783" s="23"/>
      <c r="ET783" s="23"/>
      <c r="EU783" s="23"/>
      <c r="EV783" s="23"/>
      <c r="EW783" s="23"/>
      <c r="EX783" s="23"/>
      <c r="EY783" s="23"/>
      <c r="EZ783" s="23"/>
      <c r="FA783" s="23"/>
      <c r="FB783" s="23"/>
    </row>
    <row r="784">
      <c r="A784" s="97"/>
      <c r="B784" s="97"/>
      <c r="C784" s="97"/>
      <c r="D784" s="12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  <c r="DK784" s="23"/>
      <c r="DL784" s="23"/>
      <c r="DM784" s="23"/>
      <c r="DN784" s="23"/>
      <c r="DO784" s="23"/>
      <c r="DP784" s="23"/>
      <c r="DQ784" s="23"/>
      <c r="DR784" s="23"/>
      <c r="DS784" s="23"/>
      <c r="DT784" s="23"/>
      <c r="DU784" s="23"/>
      <c r="DV784" s="23"/>
      <c r="DW784" s="23"/>
      <c r="DX784" s="23"/>
      <c r="DY784" s="23"/>
      <c r="DZ784" s="23"/>
      <c r="EA784" s="23"/>
      <c r="EB784" s="23"/>
      <c r="EC784" s="23"/>
      <c r="ED784" s="23"/>
      <c r="EE784" s="23"/>
      <c r="EF784" s="23"/>
      <c r="EG784" s="23"/>
      <c r="EH784" s="23"/>
      <c r="EI784" s="23"/>
      <c r="EJ784" s="23"/>
      <c r="EK784" s="23"/>
      <c r="EL784" s="23"/>
      <c r="EM784" s="23"/>
      <c r="EN784" s="23"/>
      <c r="EO784" s="23"/>
      <c r="EP784" s="23"/>
      <c r="EQ784" s="23"/>
      <c r="ER784" s="23"/>
      <c r="ES784" s="23"/>
      <c r="ET784" s="23"/>
      <c r="EU784" s="23"/>
      <c r="EV784" s="23"/>
      <c r="EW784" s="23"/>
      <c r="EX784" s="23"/>
      <c r="EY784" s="23"/>
      <c r="EZ784" s="23"/>
      <c r="FA784" s="23"/>
      <c r="FB784" s="23"/>
    </row>
    <row r="785">
      <c r="A785" s="97"/>
      <c r="B785" s="97"/>
      <c r="C785" s="97"/>
      <c r="D785" s="12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  <c r="DK785" s="23"/>
      <c r="DL785" s="23"/>
      <c r="DM785" s="23"/>
      <c r="DN785" s="23"/>
      <c r="DO785" s="23"/>
      <c r="DP785" s="23"/>
      <c r="DQ785" s="23"/>
      <c r="DR785" s="23"/>
      <c r="DS785" s="23"/>
      <c r="DT785" s="23"/>
      <c r="DU785" s="23"/>
      <c r="DV785" s="23"/>
      <c r="DW785" s="23"/>
      <c r="DX785" s="23"/>
      <c r="DY785" s="23"/>
      <c r="DZ785" s="23"/>
      <c r="EA785" s="23"/>
      <c r="EB785" s="23"/>
      <c r="EC785" s="23"/>
      <c r="ED785" s="23"/>
      <c r="EE785" s="23"/>
      <c r="EF785" s="23"/>
      <c r="EG785" s="23"/>
      <c r="EH785" s="23"/>
      <c r="EI785" s="23"/>
      <c r="EJ785" s="23"/>
      <c r="EK785" s="23"/>
      <c r="EL785" s="23"/>
      <c r="EM785" s="23"/>
      <c r="EN785" s="23"/>
      <c r="EO785" s="23"/>
      <c r="EP785" s="23"/>
      <c r="EQ785" s="23"/>
      <c r="ER785" s="23"/>
      <c r="ES785" s="23"/>
      <c r="ET785" s="23"/>
      <c r="EU785" s="23"/>
      <c r="EV785" s="23"/>
      <c r="EW785" s="23"/>
      <c r="EX785" s="23"/>
      <c r="EY785" s="23"/>
      <c r="EZ785" s="23"/>
      <c r="FA785" s="23"/>
      <c r="FB785" s="23"/>
    </row>
    <row r="786">
      <c r="A786" s="97"/>
      <c r="B786" s="97"/>
      <c r="C786" s="97"/>
      <c r="D786" s="12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  <c r="DK786" s="23"/>
      <c r="DL786" s="23"/>
      <c r="DM786" s="23"/>
      <c r="DN786" s="23"/>
      <c r="DO786" s="23"/>
      <c r="DP786" s="23"/>
      <c r="DQ786" s="23"/>
      <c r="DR786" s="23"/>
      <c r="DS786" s="23"/>
      <c r="DT786" s="23"/>
      <c r="DU786" s="23"/>
      <c r="DV786" s="23"/>
      <c r="DW786" s="23"/>
      <c r="DX786" s="23"/>
      <c r="DY786" s="23"/>
      <c r="DZ786" s="23"/>
      <c r="EA786" s="23"/>
      <c r="EB786" s="23"/>
      <c r="EC786" s="23"/>
      <c r="ED786" s="23"/>
      <c r="EE786" s="23"/>
      <c r="EF786" s="23"/>
      <c r="EG786" s="23"/>
      <c r="EH786" s="23"/>
      <c r="EI786" s="23"/>
      <c r="EJ786" s="23"/>
      <c r="EK786" s="23"/>
      <c r="EL786" s="23"/>
      <c r="EM786" s="23"/>
      <c r="EN786" s="23"/>
      <c r="EO786" s="23"/>
      <c r="EP786" s="23"/>
      <c r="EQ786" s="23"/>
      <c r="ER786" s="23"/>
      <c r="ES786" s="23"/>
      <c r="ET786" s="23"/>
      <c r="EU786" s="23"/>
      <c r="EV786" s="23"/>
      <c r="EW786" s="23"/>
      <c r="EX786" s="23"/>
      <c r="EY786" s="23"/>
      <c r="EZ786" s="23"/>
      <c r="FA786" s="23"/>
      <c r="FB786" s="23"/>
    </row>
    <row r="787">
      <c r="A787" s="97"/>
      <c r="B787" s="97"/>
      <c r="C787" s="97"/>
      <c r="D787" s="12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  <c r="DK787" s="23"/>
      <c r="DL787" s="23"/>
      <c r="DM787" s="23"/>
      <c r="DN787" s="23"/>
      <c r="DO787" s="23"/>
      <c r="DP787" s="23"/>
      <c r="DQ787" s="23"/>
      <c r="DR787" s="23"/>
      <c r="DS787" s="23"/>
      <c r="DT787" s="23"/>
      <c r="DU787" s="23"/>
      <c r="DV787" s="23"/>
      <c r="DW787" s="23"/>
      <c r="DX787" s="23"/>
      <c r="DY787" s="23"/>
      <c r="DZ787" s="23"/>
      <c r="EA787" s="23"/>
      <c r="EB787" s="23"/>
      <c r="EC787" s="23"/>
      <c r="ED787" s="23"/>
      <c r="EE787" s="23"/>
      <c r="EF787" s="23"/>
      <c r="EG787" s="23"/>
      <c r="EH787" s="23"/>
      <c r="EI787" s="23"/>
      <c r="EJ787" s="23"/>
      <c r="EK787" s="23"/>
      <c r="EL787" s="23"/>
      <c r="EM787" s="23"/>
      <c r="EN787" s="23"/>
      <c r="EO787" s="23"/>
      <c r="EP787" s="23"/>
      <c r="EQ787" s="23"/>
      <c r="ER787" s="23"/>
      <c r="ES787" s="23"/>
      <c r="ET787" s="23"/>
      <c r="EU787" s="23"/>
      <c r="EV787" s="23"/>
      <c r="EW787" s="23"/>
      <c r="EX787" s="23"/>
      <c r="EY787" s="23"/>
      <c r="EZ787" s="23"/>
      <c r="FA787" s="23"/>
      <c r="FB787" s="23"/>
    </row>
    <row r="788">
      <c r="A788" s="97"/>
      <c r="B788" s="97"/>
      <c r="C788" s="97"/>
      <c r="D788" s="12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  <c r="DK788" s="23"/>
      <c r="DL788" s="23"/>
      <c r="DM788" s="23"/>
      <c r="DN788" s="23"/>
      <c r="DO788" s="23"/>
      <c r="DP788" s="23"/>
      <c r="DQ788" s="23"/>
      <c r="DR788" s="23"/>
      <c r="DS788" s="23"/>
      <c r="DT788" s="23"/>
      <c r="DU788" s="23"/>
      <c r="DV788" s="23"/>
      <c r="DW788" s="23"/>
      <c r="DX788" s="23"/>
      <c r="DY788" s="23"/>
      <c r="DZ788" s="23"/>
      <c r="EA788" s="23"/>
      <c r="EB788" s="23"/>
      <c r="EC788" s="23"/>
      <c r="ED788" s="23"/>
      <c r="EE788" s="23"/>
      <c r="EF788" s="23"/>
      <c r="EG788" s="23"/>
      <c r="EH788" s="23"/>
      <c r="EI788" s="23"/>
      <c r="EJ788" s="23"/>
      <c r="EK788" s="23"/>
      <c r="EL788" s="23"/>
      <c r="EM788" s="23"/>
      <c r="EN788" s="23"/>
      <c r="EO788" s="23"/>
      <c r="EP788" s="23"/>
      <c r="EQ788" s="23"/>
      <c r="ER788" s="23"/>
      <c r="ES788" s="23"/>
      <c r="ET788" s="23"/>
      <c r="EU788" s="23"/>
      <c r="EV788" s="23"/>
      <c r="EW788" s="23"/>
      <c r="EX788" s="23"/>
      <c r="EY788" s="23"/>
      <c r="EZ788" s="23"/>
      <c r="FA788" s="23"/>
      <c r="FB788" s="23"/>
    </row>
    <row r="789">
      <c r="A789" s="97"/>
      <c r="B789" s="97"/>
      <c r="C789" s="97"/>
      <c r="D789" s="12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  <c r="DK789" s="23"/>
      <c r="DL789" s="23"/>
      <c r="DM789" s="23"/>
      <c r="DN789" s="23"/>
      <c r="DO789" s="23"/>
      <c r="DP789" s="23"/>
      <c r="DQ789" s="23"/>
      <c r="DR789" s="23"/>
      <c r="DS789" s="23"/>
      <c r="DT789" s="23"/>
      <c r="DU789" s="23"/>
      <c r="DV789" s="23"/>
      <c r="DW789" s="23"/>
      <c r="DX789" s="23"/>
      <c r="DY789" s="23"/>
      <c r="DZ789" s="23"/>
      <c r="EA789" s="23"/>
      <c r="EB789" s="23"/>
      <c r="EC789" s="23"/>
      <c r="ED789" s="23"/>
      <c r="EE789" s="23"/>
      <c r="EF789" s="23"/>
      <c r="EG789" s="23"/>
      <c r="EH789" s="23"/>
      <c r="EI789" s="23"/>
      <c r="EJ789" s="23"/>
      <c r="EK789" s="23"/>
      <c r="EL789" s="23"/>
      <c r="EM789" s="23"/>
      <c r="EN789" s="23"/>
      <c r="EO789" s="23"/>
      <c r="EP789" s="23"/>
      <c r="EQ789" s="23"/>
      <c r="ER789" s="23"/>
      <c r="ES789" s="23"/>
      <c r="ET789" s="23"/>
      <c r="EU789" s="23"/>
      <c r="EV789" s="23"/>
      <c r="EW789" s="23"/>
      <c r="EX789" s="23"/>
      <c r="EY789" s="23"/>
      <c r="EZ789" s="23"/>
      <c r="FA789" s="23"/>
      <c r="FB789" s="23"/>
    </row>
    <row r="790">
      <c r="A790" s="97"/>
      <c r="B790" s="97"/>
      <c r="C790" s="97"/>
      <c r="D790" s="12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  <c r="DK790" s="23"/>
      <c r="DL790" s="23"/>
      <c r="DM790" s="23"/>
      <c r="DN790" s="23"/>
      <c r="DO790" s="23"/>
      <c r="DP790" s="23"/>
      <c r="DQ790" s="23"/>
      <c r="DR790" s="23"/>
      <c r="DS790" s="23"/>
      <c r="DT790" s="23"/>
      <c r="DU790" s="23"/>
      <c r="DV790" s="23"/>
      <c r="DW790" s="23"/>
      <c r="DX790" s="23"/>
      <c r="DY790" s="23"/>
      <c r="DZ790" s="23"/>
      <c r="EA790" s="23"/>
      <c r="EB790" s="23"/>
      <c r="EC790" s="23"/>
      <c r="ED790" s="23"/>
      <c r="EE790" s="23"/>
      <c r="EF790" s="23"/>
      <c r="EG790" s="23"/>
      <c r="EH790" s="23"/>
      <c r="EI790" s="23"/>
      <c r="EJ790" s="23"/>
      <c r="EK790" s="23"/>
      <c r="EL790" s="23"/>
      <c r="EM790" s="23"/>
      <c r="EN790" s="23"/>
      <c r="EO790" s="23"/>
      <c r="EP790" s="23"/>
      <c r="EQ790" s="23"/>
      <c r="ER790" s="23"/>
      <c r="ES790" s="23"/>
      <c r="ET790" s="23"/>
      <c r="EU790" s="23"/>
      <c r="EV790" s="23"/>
      <c r="EW790" s="23"/>
      <c r="EX790" s="23"/>
      <c r="EY790" s="23"/>
      <c r="EZ790" s="23"/>
      <c r="FA790" s="23"/>
      <c r="FB790" s="23"/>
    </row>
    <row r="791">
      <c r="A791" s="97"/>
      <c r="B791" s="97"/>
      <c r="C791" s="97"/>
      <c r="D791" s="12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  <c r="DK791" s="23"/>
      <c r="DL791" s="23"/>
      <c r="DM791" s="23"/>
      <c r="DN791" s="23"/>
      <c r="DO791" s="23"/>
      <c r="DP791" s="23"/>
      <c r="DQ791" s="23"/>
      <c r="DR791" s="23"/>
      <c r="DS791" s="23"/>
      <c r="DT791" s="23"/>
      <c r="DU791" s="23"/>
      <c r="DV791" s="23"/>
      <c r="DW791" s="23"/>
      <c r="DX791" s="23"/>
      <c r="DY791" s="23"/>
      <c r="DZ791" s="23"/>
      <c r="EA791" s="23"/>
      <c r="EB791" s="23"/>
      <c r="EC791" s="23"/>
      <c r="ED791" s="23"/>
      <c r="EE791" s="23"/>
      <c r="EF791" s="23"/>
      <c r="EG791" s="23"/>
      <c r="EH791" s="23"/>
      <c r="EI791" s="23"/>
      <c r="EJ791" s="23"/>
      <c r="EK791" s="23"/>
      <c r="EL791" s="23"/>
      <c r="EM791" s="23"/>
      <c r="EN791" s="23"/>
      <c r="EO791" s="23"/>
      <c r="EP791" s="23"/>
      <c r="EQ791" s="23"/>
      <c r="ER791" s="23"/>
      <c r="ES791" s="23"/>
      <c r="ET791" s="23"/>
      <c r="EU791" s="23"/>
      <c r="EV791" s="23"/>
      <c r="EW791" s="23"/>
      <c r="EX791" s="23"/>
      <c r="EY791" s="23"/>
      <c r="EZ791" s="23"/>
      <c r="FA791" s="23"/>
      <c r="FB791" s="23"/>
    </row>
    <row r="792">
      <c r="A792" s="97"/>
      <c r="B792" s="97"/>
      <c r="C792" s="97"/>
      <c r="D792" s="12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  <c r="DK792" s="23"/>
      <c r="DL792" s="23"/>
      <c r="DM792" s="23"/>
      <c r="DN792" s="23"/>
      <c r="DO792" s="23"/>
      <c r="DP792" s="23"/>
      <c r="DQ792" s="23"/>
      <c r="DR792" s="23"/>
      <c r="DS792" s="23"/>
      <c r="DT792" s="23"/>
      <c r="DU792" s="23"/>
      <c r="DV792" s="23"/>
      <c r="DW792" s="23"/>
      <c r="DX792" s="23"/>
      <c r="DY792" s="23"/>
      <c r="DZ792" s="23"/>
      <c r="EA792" s="23"/>
      <c r="EB792" s="23"/>
      <c r="EC792" s="23"/>
      <c r="ED792" s="23"/>
      <c r="EE792" s="23"/>
      <c r="EF792" s="23"/>
      <c r="EG792" s="23"/>
      <c r="EH792" s="23"/>
      <c r="EI792" s="23"/>
      <c r="EJ792" s="23"/>
      <c r="EK792" s="23"/>
      <c r="EL792" s="23"/>
      <c r="EM792" s="23"/>
      <c r="EN792" s="23"/>
      <c r="EO792" s="23"/>
      <c r="EP792" s="23"/>
      <c r="EQ792" s="23"/>
      <c r="ER792" s="23"/>
      <c r="ES792" s="23"/>
      <c r="ET792" s="23"/>
      <c r="EU792" s="23"/>
      <c r="EV792" s="23"/>
      <c r="EW792" s="23"/>
      <c r="EX792" s="23"/>
      <c r="EY792" s="23"/>
      <c r="EZ792" s="23"/>
      <c r="FA792" s="23"/>
      <c r="FB792" s="23"/>
    </row>
    <row r="793">
      <c r="A793" s="97"/>
      <c r="B793" s="97"/>
      <c r="C793" s="97"/>
      <c r="D793" s="12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  <c r="DK793" s="23"/>
      <c r="DL793" s="23"/>
      <c r="DM793" s="23"/>
      <c r="DN793" s="23"/>
      <c r="DO793" s="23"/>
      <c r="DP793" s="23"/>
      <c r="DQ793" s="23"/>
      <c r="DR793" s="23"/>
      <c r="DS793" s="23"/>
      <c r="DT793" s="23"/>
      <c r="DU793" s="23"/>
      <c r="DV793" s="23"/>
      <c r="DW793" s="23"/>
      <c r="DX793" s="23"/>
      <c r="DY793" s="23"/>
      <c r="DZ793" s="23"/>
      <c r="EA793" s="23"/>
      <c r="EB793" s="23"/>
      <c r="EC793" s="23"/>
      <c r="ED793" s="23"/>
      <c r="EE793" s="23"/>
      <c r="EF793" s="23"/>
      <c r="EG793" s="23"/>
      <c r="EH793" s="23"/>
      <c r="EI793" s="23"/>
      <c r="EJ793" s="23"/>
      <c r="EK793" s="23"/>
      <c r="EL793" s="23"/>
      <c r="EM793" s="23"/>
      <c r="EN793" s="23"/>
      <c r="EO793" s="23"/>
      <c r="EP793" s="23"/>
      <c r="EQ793" s="23"/>
      <c r="ER793" s="23"/>
      <c r="ES793" s="23"/>
      <c r="ET793" s="23"/>
      <c r="EU793" s="23"/>
      <c r="EV793" s="23"/>
      <c r="EW793" s="23"/>
      <c r="EX793" s="23"/>
      <c r="EY793" s="23"/>
      <c r="EZ793" s="23"/>
      <c r="FA793" s="23"/>
      <c r="FB793" s="23"/>
    </row>
    <row r="794">
      <c r="A794" s="97"/>
      <c r="B794" s="97"/>
      <c r="C794" s="97"/>
      <c r="D794" s="12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  <c r="DK794" s="23"/>
      <c r="DL794" s="23"/>
      <c r="DM794" s="23"/>
      <c r="DN794" s="23"/>
      <c r="DO794" s="23"/>
      <c r="DP794" s="23"/>
      <c r="DQ794" s="23"/>
      <c r="DR794" s="23"/>
      <c r="DS794" s="23"/>
      <c r="DT794" s="23"/>
      <c r="DU794" s="23"/>
      <c r="DV794" s="23"/>
      <c r="DW794" s="23"/>
      <c r="DX794" s="23"/>
      <c r="DY794" s="23"/>
      <c r="DZ794" s="23"/>
      <c r="EA794" s="23"/>
      <c r="EB794" s="23"/>
      <c r="EC794" s="23"/>
      <c r="ED794" s="23"/>
      <c r="EE794" s="23"/>
      <c r="EF794" s="23"/>
      <c r="EG794" s="23"/>
      <c r="EH794" s="23"/>
      <c r="EI794" s="23"/>
      <c r="EJ794" s="23"/>
      <c r="EK794" s="23"/>
      <c r="EL794" s="23"/>
      <c r="EM794" s="23"/>
      <c r="EN794" s="23"/>
      <c r="EO794" s="23"/>
      <c r="EP794" s="23"/>
      <c r="EQ794" s="23"/>
      <c r="ER794" s="23"/>
      <c r="ES794" s="23"/>
      <c r="ET794" s="23"/>
      <c r="EU794" s="23"/>
      <c r="EV794" s="23"/>
      <c r="EW794" s="23"/>
      <c r="EX794" s="23"/>
      <c r="EY794" s="23"/>
      <c r="EZ794" s="23"/>
      <c r="FA794" s="23"/>
      <c r="FB794" s="23"/>
    </row>
    <row r="795">
      <c r="A795" s="97"/>
      <c r="B795" s="97"/>
      <c r="C795" s="97"/>
      <c r="D795" s="12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  <c r="DK795" s="23"/>
      <c r="DL795" s="23"/>
      <c r="DM795" s="23"/>
      <c r="DN795" s="23"/>
      <c r="DO795" s="23"/>
      <c r="DP795" s="23"/>
      <c r="DQ795" s="23"/>
      <c r="DR795" s="23"/>
      <c r="DS795" s="23"/>
      <c r="DT795" s="23"/>
      <c r="DU795" s="23"/>
      <c r="DV795" s="23"/>
      <c r="DW795" s="23"/>
      <c r="DX795" s="23"/>
      <c r="DY795" s="23"/>
      <c r="DZ795" s="23"/>
      <c r="EA795" s="23"/>
      <c r="EB795" s="23"/>
      <c r="EC795" s="23"/>
      <c r="ED795" s="23"/>
      <c r="EE795" s="23"/>
      <c r="EF795" s="23"/>
      <c r="EG795" s="23"/>
      <c r="EH795" s="23"/>
      <c r="EI795" s="23"/>
      <c r="EJ795" s="23"/>
      <c r="EK795" s="23"/>
      <c r="EL795" s="23"/>
      <c r="EM795" s="23"/>
      <c r="EN795" s="23"/>
      <c r="EO795" s="23"/>
      <c r="EP795" s="23"/>
      <c r="EQ795" s="23"/>
      <c r="ER795" s="23"/>
      <c r="ES795" s="23"/>
      <c r="ET795" s="23"/>
      <c r="EU795" s="23"/>
      <c r="EV795" s="23"/>
      <c r="EW795" s="23"/>
      <c r="EX795" s="23"/>
      <c r="EY795" s="23"/>
      <c r="EZ795" s="23"/>
      <c r="FA795" s="23"/>
      <c r="FB795" s="23"/>
    </row>
    <row r="796">
      <c r="A796" s="97"/>
      <c r="B796" s="97"/>
      <c r="C796" s="97"/>
      <c r="D796" s="12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  <c r="DK796" s="23"/>
      <c r="DL796" s="23"/>
      <c r="DM796" s="23"/>
      <c r="DN796" s="23"/>
      <c r="DO796" s="23"/>
      <c r="DP796" s="23"/>
      <c r="DQ796" s="23"/>
      <c r="DR796" s="23"/>
      <c r="DS796" s="23"/>
      <c r="DT796" s="23"/>
      <c r="DU796" s="23"/>
      <c r="DV796" s="23"/>
      <c r="DW796" s="23"/>
      <c r="DX796" s="23"/>
      <c r="DY796" s="23"/>
      <c r="DZ796" s="23"/>
      <c r="EA796" s="23"/>
      <c r="EB796" s="23"/>
      <c r="EC796" s="23"/>
      <c r="ED796" s="23"/>
      <c r="EE796" s="23"/>
      <c r="EF796" s="23"/>
      <c r="EG796" s="23"/>
      <c r="EH796" s="23"/>
      <c r="EI796" s="23"/>
      <c r="EJ796" s="23"/>
      <c r="EK796" s="23"/>
      <c r="EL796" s="23"/>
      <c r="EM796" s="23"/>
      <c r="EN796" s="23"/>
      <c r="EO796" s="23"/>
      <c r="EP796" s="23"/>
      <c r="EQ796" s="23"/>
      <c r="ER796" s="23"/>
      <c r="ES796" s="23"/>
      <c r="ET796" s="23"/>
      <c r="EU796" s="23"/>
      <c r="EV796" s="23"/>
      <c r="EW796" s="23"/>
      <c r="EX796" s="23"/>
      <c r="EY796" s="23"/>
      <c r="EZ796" s="23"/>
      <c r="FA796" s="23"/>
      <c r="FB796" s="23"/>
    </row>
    <row r="797">
      <c r="A797" s="97"/>
      <c r="B797" s="97"/>
      <c r="C797" s="97"/>
      <c r="D797" s="12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  <c r="DK797" s="23"/>
      <c r="DL797" s="23"/>
      <c r="DM797" s="23"/>
      <c r="DN797" s="23"/>
      <c r="DO797" s="23"/>
      <c r="DP797" s="23"/>
      <c r="DQ797" s="23"/>
      <c r="DR797" s="23"/>
      <c r="DS797" s="23"/>
      <c r="DT797" s="23"/>
      <c r="DU797" s="23"/>
      <c r="DV797" s="23"/>
      <c r="DW797" s="23"/>
      <c r="DX797" s="23"/>
      <c r="DY797" s="23"/>
      <c r="DZ797" s="23"/>
      <c r="EA797" s="23"/>
      <c r="EB797" s="23"/>
      <c r="EC797" s="23"/>
      <c r="ED797" s="23"/>
      <c r="EE797" s="23"/>
      <c r="EF797" s="23"/>
      <c r="EG797" s="23"/>
      <c r="EH797" s="23"/>
      <c r="EI797" s="23"/>
      <c r="EJ797" s="23"/>
      <c r="EK797" s="23"/>
      <c r="EL797" s="23"/>
      <c r="EM797" s="23"/>
      <c r="EN797" s="23"/>
      <c r="EO797" s="23"/>
      <c r="EP797" s="23"/>
      <c r="EQ797" s="23"/>
      <c r="ER797" s="23"/>
      <c r="ES797" s="23"/>
      <c r="ET797" s="23"/>
      <c r="EU797" s="23"/>
      <c r="EV797" s="23"/>
      <c r="EW797" s="23"/>
      <c r="EX797" s="23"/>
      <c r="EY797" s="23"/>
      <c r="EZ797" s="23"/>
      <c r="FA797" s="23"/>
      <c r="FB797" s="23"/>
    </row>
    <row r="798">
      <c r="A798" s="97"/>
      <c r="B798" s="97"/>
      <c r="C798" s="97"/>
      <c r="D798" s="12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  <c r="DK798" s="23"/>
      <c r="DL798" s="23"/>
      <c r="DM798" s="23"/>
      <c r="DN798" s="23"/>
      <c r="DO798" s="23"/>
      <c r="DP798" s="23"/>
      <c r="DQ798" s="23"/>
      <c r="DR798" s="23"/>
      <c r="DS798" s="23"/>
      <c r="DT798" s="23"/>
      <c r="DU798" s="23"/>
      <c r="DV798" s="23"/>
      <c r="DW798" s="23"/>
      <c r="DX798" s="23"/>
      <c r="DY798" s="23"/>
      <c r="DZ798" s="23"/>
      <c r="EA798" s="23"/>
      <c r="EB798" s="23"/>
      <c r="EC798" s="23"/>
      <c r="ED798" s="23"/>
      <c r="EE798" s="23"/>
      <c r="EF798" s="23"/>
      <c r="EG798" s="23"/>
      <c r="EH798" s="23"/>
      <c r="EI798" s="23"/>
      <c r="EJ798" s="23"/>
      <c r="EK798" s="23"/>
      <c r="EL798" s="23"/>
      <c r="EM798" s="23"/>
      <c r="EN798" s="23"/>
      <c r="EO798" s="23"/>
      <c r="EP798" s="23"/>
      <c r="EQ798" s="23"/>
      <c r="ER798" s="23"/>
      <c r="ES798" s="23"/>
      <c r="ET798" s="23"/>
      <c r="EU798" s="23"/>
      <c r="EV798" s="23"/>
      <c r="EW798" s="23"/>
      <c r="EX798" s="23"/>
      <c r="EY798" s="23"/>
      <c r="EZ798" s="23"/>
      <c r="FA798" s="23"/>
      <c r="FB798" s="23"/>
    </row>
    <row r="799">
      <c r="A799" s="97"/>
      <c r="B799" s="97"/>
      <c r="C799" s="97"/>
      <c r="D799" s="12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  <c r="DK799" s="23"/>
      <c r="DL799" s="23"/>
      <c r="DM799" s="23"/>
      <c r="DN799" s="23"/>
      <c r="DO799" s="23"/>
      <c r="DP799" s="23"/>
      <c r="DQ799" s="23"/>
      <c r="DR799" s="23"/>
      <c r="DS799" s="23"/>
      <c r="DT799" s="23"/>
      <c r="DU799" s="23"/>
      <c r="DV799" s="23"/>
      <c r="DW799" s="23"/>
      <c r="DX799" s="23"/>
      <c r="DY799" s="23"/>
      <c r="DZ799" s="23"/>
      <c r="EA799" s="23"/>
      <c r="EB799" s="23"/>
      <c r="EC799" s="23"/>
      <c r="ED799" s="23"/>
      <c r="EE799" s="23"/>
      <c r="EF799" s="23"/>
      <c r="EG799" s="23"/>
      <c r="EH799" s="23"/>
      <c r="EI799" s="23"/>
      <c r="EJ799" s="23"/>
      <c r="EK799" s="23"/>
      <c r="EL799" s="23"/>
      <c r="EM799" s="23"/>
      <c r="EN799" s="23"/>
      <c r="EO799" s="23"/>
      <c r="EP799" s="23"/>
      <c r="EQ799" s="23"/>
      <c r="ER799" s="23"/>
      <c r="ES799" s="23"/>
      <c r="ET799" s="23"/>
      <c r="EU799" s="23"/>
      <c r="EV799" s="23"/>
      <c r="EW799" s="23"/>
      <c r="EX799" s="23"/>
      <c r="EY799" s="23"/>
      <c r="EZ799" s="23"/>
      <c r="FA799" s="23"/>
      <c r="FB799" s="23"/>
    </row>
    <row r="800">
      <c r="A800" s="97"/>
      <c r="B800" s="97"/>
      <c r="C800" s="97"/>
      <c r="D800" s="12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  <c r="DK800" s="23"/>
      <c r="DL800" s="23"/>
      <c r="DM800" s="23"/>
      <c r="DN800" s="23"/>
      <c r="DO800" s="23"/>
      <c r="DP800" s="23"/>
      <c r="DQ800" s="23"/>
      <c r="DR800" s="23"/>
      <c r="DS800" s="23"/>
      <c r="DT800" s="23"/>
      <c r="DU800" s="23"/>
      <c r="DV800" s="23"/>
      <c r="DW800" s="23"/>
      <c r="DX800" s="23"/>
      <c r="DY800" s="23"/>
      <c r="DZ800" s="23"/>
      <c r="EA800" s="23"/>
      <c r="EB800" s="23"/>
      <c r="EC800" s="23"/>
      <c r="ED800" s="23"/>
      <c r="EE800" s="23"/>
      <c r="EF800" s="23"/>
      <c r="EG800" s="23"/>
      <c r="EH800" s="23"/>
      <c r="EI800" s="23"/>
      <c r="EJ800" s="23"/>
      <c r="EK800" s="23"/>
      <c r="EL800" s="23"/>
      <c r="EM800" s="23"/>
      <c r="EN800" s="23"/>
      <c r="EO800" s="23"/>
      <c r="EP800" s="23"/>
      <c r="EQ800" s="23"/>
      <c r="ER800" s="23"/>
      <c r="ES800" s="23"/>
      <c r="ET800" s="23"/>
      <c r="EU800" s="23"/>
      <c r="EV800" s="23"/>
      <c r="EW800" s="23"/>
      <c r="EX800" s="23"/>
      <c r="EY800" s="23"/>
      <c r="EZ800" s="23"/>
      <c r="FA800" s="23"/>
      <c r="FB800" s="23"/>
    </row>
    <row r="801">
      <c r="A801" s="97"/>
      <c r="B801" s="97"/>
      <c r="C801" s="97"/>
      <c r="D801" s="12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  <c r="DK801" s="23"/>
      <c r="DL801" s="23"/>
      <c r="DM801" s="23"/>
      <c r="DN801" s="23"/>
      <c r="DO801" s="23"/>
      <c r="DP801" s="23"/>
      <c r="DQ801" s="23"/>
      <c r="DR801" s="23"/>
      <c r="DS801" s="23"/>
      <c r="DT801" s="23"/>
      <c r="DU801" s="23"/>
      <c r="DV801" s="23"/>
      <c r="DW801" s="23"/>
      <c r="DX801" s="23"/>
      <c r="DY801" s="23"/>
      <c r="DZ801" s="23"/>
      <c r="EA801" s="23"/>
      <c r="EB801" s="23"/>
      <c r="EC801" s="23"/>
      <c r="ED801" s="23"/>
      <c r="EE801" s="23"/>
      <c r="EF801" s="23"/>
      <c r="EG801" s="23"/>
      <c r="EH801" s="23"/>
      <c r="EI801" s="23"/>
      <c r="EJ801" s="23"/>
      <c r="EK801" s="23"/>
      <c r="EL801" s="23"/>
      <c r="EM801" s="23"/>
      <c r="EN801" s="23"/>
      <c r="EO801" s="23"/>
      <c r="EP801" s="23"/>
      <c r="EQ801" s="23"/>
      <c r="ER801" s="23"/>
      <c r="ES801" s="23"/>
      <c r="ET801" s="23"/>
      <c r="EU801" s="23"/>
      <c r="EV801" s="23"/>
      <c r="EW801" s="23"/>
      <c r="EX801" s="23"/>
      <c r="EY801" s="23"/>
      <c r="EZ801" s="23"/>
      <c r="FA801" s="23"/>
      <c r="FB801" s="23"/>
    </row>
    <row r="802">
      <c r="A802" s="97"/>
      <c r="B802" s="97"/>
      <c r="C802" s="97"/>
      <c r="D802" s="12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  <c r="DK802" s="23"/>
      <c r="DL802" s="23"/>
      <c r="DM802" s="23"/>
      <c r="DN802" s="23"/>
      <c r="DO802" s="23"/>
      <c r="DP802" s="23"/>
      <c r="DQ802" s="23"/>
      <c r="DR802" s="23"/>
      <c r="DS802" s="23"/>
      <c r="DT802" s="23"/>
      <c r="DU802" s="23"/>
      <c r="DV802" s="23"/>
      <c r="DW802" s="23"/>
      <c r="DX802" s="23"/>
      <c r="DY802" s="23"/>
      <c r="DZ802" s="23"/>
      <c r="EA802" s="23"/>
      <c r="EB802" s="23"/>
      <c r="EC802" s="23"/>
      <c r="ED802" s="23"/>
      <c r="EE802" s="23"/>
      <c r="EF802" s="23"/>
      <c r="EG802" s="23"/>
      <c r="EH802" s="23"/>
      <c r="EI802" s="23"/>
      <c r="EJ802" s="23"/>
      <c r="EK802" s="23"/>
      <c r="EL802" s="23"/>
      <c r="EM802" s="23"/>
      <c r="EN802" s="23"/>
      <c r="EO802" s="23"/>
      <c r="EP802" s="23"/>
      <c r="EQ802" s="23"/>
      <c r="ER802" s="23"/>
      <c r="ES802" s="23"/>
      <c r="ET802" s="23"/>
      <c r="EU802" s="23"/>
      <c r="EV802" s="23"/>
      <c r="EW802" s="23"/>
      <c r="EX802" s="23"/>
      <c r="EY802" s="23"/>
      <c r="EZ802" s="23"/>
      <c r="FA802" s="23"/>
      <c r="FB802" s="23"/>
    </row>
    <row r="803">
      <c r="A803" s="97"/>
      <c r="B803" s="97"/>
      <c r="C803" s="97"/>
      <c r="D803" s="12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  <c r="DK803" s="23"/>
      <c r="DL803" s="23"/>
      <c r="DM803" s="23"/>
      <c r="DN803" s="23"/>
      <c r="DO803" s="23"/>
      <c r="DP803" s="23"/>
      <c r="DQ803" s="23"/>
      <c r="DR803" s="23"/>
      <c r="DS803" s="23"/>
      <c r="DT803" s="23"/>
      <c r="DU803" s="23"/>
      <c r="DV803" s="23"/>
      <c r="DW803" s="23"/>
      <c r="DX803" s="23"/>
      <c r="DY803" s="23"/>
      <c r="DZ803" s="23"/>
      <c r="EA803" s="23"/>
      <c r="EB803" s="23"/>
      <c r="EC803" s="23"/>
      <c r="ED803" s="23"/>
      <c r="EE803" s="23"/>
      <c r="EF803" s="23"/>
      <c r="EG803" s="23"/>
      <c r="EH803" s="23"/>
      <c r="EI803" s="23"/>
      <c r="EJ803" s="23"/>
      <c r="EK803" s="23"/>
      <c r="EL803" s="23"/>
      <c r="EM803" s="23"/>
      <c r="EN803" s="23"/>
      <c r="EO803" s="23"/>
      <c r="EP803" s="23"/>
      <c r="EQ803" s="23"/>
      <c r="ER803" s="23"/>
      <c r="ES803" s="23"/>
      <c r="ET803" s="23"/>
      <c r="EU803" s="23"/>
      <c r="EV803" s="23"/>
      <c r="EW803" s="23"/>
      <c r="EX803" s="23"/>
      <c r="EY803" s="23"/>
      <c r="EZ803" s="23"/>
      <c r="FA803" s="23"/>
      <c r="FB803" s="23"/>
    </row>
    <row r="804">
      <c r="A804" s="97"/>
      <c r="B804" s="97"/>
      <c r="C804" s="97"/>
      <c r="D804" s="12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  <c r="DK804" s="23"/>
      <c r="DL804" s="23"/>
      <c r="DM804" s="23"/>
      <c r="DN804" s="23"/>
      <c r="DO804" s="23"/>
      <c r="DP804" s="23"/>
      <c r="DQ804" s="23"/>
      <c r="DR804" s="23"/>
      <c r="DS804" s="23"/>
      <c r="DT804" s="23"/>
      <c r="DU804" s="23"/>
      <c r="DV804" s="23"/>
      <c r="DW804" s="23"/>
      <c r="DX804" s="23"/>
      <c r="DY804" s="23"/>
      <c r="DZ804" s="23"/>
      <c r="EA804" s="23"/>
      <c r="EB804" s="23"/>
      <c r="EC804" s="23"/>
      <c r="ED804" s="23"/>
      <c r="EE804" s="23"/>
      <c r="EF804" s="23"/>
      <c r="EG804" s="23"/>
      <c r="EH804" s="23"/>
      <c r="EI804" s="23"/>
      <c r="EJ804" s="23"/>
      <c r="EK804" s="23"/>
      <c r="EL804" s="23"/>
      <c r="EM804" s="23"/>
      <c r="EN804" s="23"/>
      <c r="EO804" s="23"/>
      <c r="EP804" s="23"/>
      <c r="EQ804" s="23"/>
      <c r="ER804" s="23"/>
      <c r="ES804" s="23"/>
      <c r="ET804" s="23"/>
      <c r="EU804" s="23"/>
      <c r="EV804" s="23"/>
      <c r="EW804" s="23"/>
      <c r="EX804" s="23"/>
      <c r="EY804" s="23"/>
      <c r="EZ804" s="23"/>
      <c r="FA804" s="23"/>
      <c r="FB804" s="23"/>
    </row>
    <row r="805">
      <c r="A805" s="97"/>
      <c r="B805" s="97"/>
      <c r="C805" s="97"/>
      <c r="D805" s="12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  <c r="DK805" s="23"/>
      <c r="DL805" s="23"/>
      <c r="DM805" s="23"/>
      <c r="DN805" s="23"/>
      <c r="DO805" s="23"/>
      <c r="DP805" s="23"/>
      <c r="DQ805" s="23"/>
      <c r="DR805" s="23"/>
      <c r="DS805" s="23"/>
      <c r="DT805" s="23"/>
      <c r="DU805" s="23"/>
      <c r="DV805" s="23"/>
      <c r="DW805" s="23"/>
      <c r="DX805" s="23"/>
      <c r="DY805" s="23"/>
      <c r="DZ805" s="23"/>
      <c r="EA805" s="23"/>
      <c r="EB805" s="23"/>
      <c r="EC805" s="23"/>
      <c r="ED805" s="23"/>
      <c r="EE805" s="23"/>
      <c r="EF805" s="23"/>
      <c r="EG805" s="23"/>
      <c r="EH805" s="23"/>
      <c r="EI805" s="23"/>
      <c r="EJ805" s="23"/>
      <c r="EK805" s="23"/>
      <c r="EL805" s="23"/>
      <c r="EM805" s="23"/>
      <c r="EN805" s="23"/>
      <c r="EO805" s="23"/>
      <c r="EP805" s="23"/>
      <c r="EQ805" s="23"/>
      <c r="ER805" s="23"/>
      <c r="ES805" s="23"/>
      <c r="ET805" s="23"/>
      <c r="EU805" s="23"/>
      <c r="EV805" s="23"/>
      <c r="EW805" s="23"/>
      <c r="EX805" s="23"/>
      <c r="EY805" s="23"/>
      <c r="EZ805" s="23"/>
      <c r="FA805" s="23"/>
      <c r="FB805" s="23"/>
    </row>
    <row r="806">
      <c r="A806" s="97"/>
      <c r="B806" s="97"/>
      <c r="C806" s="97"/>
      <c r="D806" s="12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  <c r="DK806" s="23"/>
      <c r="DL806" s="23"/>
      <c r="DM806" s="23"/>
      <c r="DN806" s="23"/>
      <c r="DO806" s="23"/>
      <c r="DP806" s="23"/>
      <c r="DQ806" s="23"/>
      <c r="DR806" s="23"/>
      <c r="DS806" s="23"/>
      <c r="DT806" s="23"/>
      <c r="DU806" s="23"/>
      <c r="DV806" s="23"/>
      <c r="DW806" s="23"/>
      <c r="DX806" s="23"/>
      <c r="DY806" s="23"/>
      <c r="DZ806" s="23"/>
      <c r="EA806" s="23"/>
      <c r="EB806" s="23"/>
      <c r="EC806" s="23"/>
      <c r="ED806" s="23"/>
      <c r="EE806" s="23"/>
      <c r="EF806" s="23"/>
      <c r="EG806" s="23"/>
      <c r="EH806" s="23"/>
      <c r="EI806" s="23"/>
      <c r="EJ806" s="23"/>
      <c r="EK806" s="23"/>
      <c r="EL806" s="23"/>
      <c r="EM806" s="23"/>
      <c r="EN806" s="23"/>
      <c r="EO806" s="23"/>
      <c r="EP806" s="23"/>
      <c r="EQ806" s="23"/>
      <c r="ER806" s="23"/>
      <c r="ES806" s="23"/>
      <c r="ET806" s="23"/>
      <c r="EU806" s="23"/>
      <c r="EV806" s="23"/>
      <c r="EW806" s="23"/>
      <c r="EX806" s="23"/>
      <c r="EY806" s="23"/>
      <c r="EZ806" s="23"/>
      <c r="FA806" s="23"/>
      <c r="FB806" s="23"/>
    </row>
    <row r="807">
      <c r="A807" s="97"/>
      <c r="B807" s="97"/>
      <c r="C807" s="97"/>
      <c r="D807" s="12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  <c r="DK807" s="23"/>
      <c r="DL807" s="23"/>
      <c r="DM807" s="23"/>
      <c r="DN807" s="23"/>
      <c r="DO807" s="23"/>
      <c r="DP807" s="23"/>
      <c r="DQ807" s="23"/>
      <c r="DR807" s="23"/>
      <c r="DS807" s="23"/>
      <c r="DT807" s="23"/>
      <c r="DU807" s="23"/>
      <c r="DV807" s="23"/>
      <c r="DW807" s="23"/>
      <c r="DX807" s="23"/>
      <c r="DY807" s="23"/>
      <c r="DZ807" s="23"/>
      <c r="EA807" s="23"/>
      <c r="EB807" s="23"/>
      <c r="EC807" s="23"/>
      <c r="ED807" s="23"/>
      <c r="EE807" s="23"/>
      <c r="EF807" s="23"/>
      <c r="EG807" s="23"/>
      <c r="EH807" s="23"/>
      <c r="EI807" s="23"/>
      <c r="EJ807" s="23"/>
      <c r="EK807" s="23"/>
      <c r="EL807" s="23"/>
      <c r="EM807" s="23"/>
      <c r="EN807" s="23"/>
      <c r="EO807" s="23"/>
      <c r="EP807" s="23"/>
      <c r="EQ807" s="23"/>
      <c r="ER807" s="23"/>
      <c r="ES807" s="23"/>
      <c r="ET807" s="23"/>
      <c r="EU807" s="23"/>
      <c r="EV807" s="23"/>
      <c r="EW807" s="23"/>
      <c r="EX807" s="23"/>
      <c r="EY807" s="23"/>
      <c r="EZ807" s="23"/>
      <c r="FA807" s="23"/>
      <c r="FB807" s="23"/>
    </row>
    <row r="808">
      <c r="A808" s="97"/>
      <c r="B808" s="97"/>
      <c r="C808" s="97"/>
      <c r="D808" s="12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  <c r="DK808" s="23"/>
      <c r="DL808" s="23"/>
      <c r="DM808" s="23"/>
      <c r="DN808" s="23"/>
      <c r="DO808" s="23"/>
      <c r="DP808" s="23"/>
      <c r="DQ808" s="23"/>
      <c r="DR808" s="23"/>
      <c r="DS808" s="23"/>
      <c r="DT808" s="23"/>
      <c r="DU808" s="23"/>
      <c r="DV808" s="23"/>
      <c r="DW808" s="23"/>
      <c r="DX808" s="23"/>
      <c r="DY808" s="23"/>
      <c r="DZ808" s="23"/>
      <c r="EA808" s="23"/>
      <c r="EB808" s="23"/>
      <c r="EC808" s="23"/>
      <c r="ED808" s="23"/>
      <c r="EE808" s="23"/>
      <c r="EF808" s="23"/>
      <c r="EG808" s="23"/>
      <c r="EH808" s="23"/>
      <c r="EI808" s="23"/>
      <c r="EJ808" s="23"/>
      <c r="EK808" s="23"/>
      <c r="EL808" s="23"/>
      <c r="EM808" s="23"/>
      <c r="EN808" s="23"/>
      <c r="EO808" s="23"/>
      <c r="EP808" s="23"/>
      <c r="EQ808" s="23"/>
      <c r="ER808" s="23"/>
      <c r="ES808" s="23"/>
      <c r="ET808" s="23"/>
      <c r="EU808" s="23"/>
      <c r="EV808" s="23"/>
      <c r="EW808" s="23"/>
      <c r="EX808" s="23"/>
      <c r="EY808" s="23"/>
      <c r="EZ808" s="23"/>
      <c r="FA808" s="23"/>
      <c r="FB808" s="23"/>
    </row>
    <row r="809">
      <c r="A809" s="97"/>
      <c r="B809" s="97"/>
      <c r="C809" s="97"/>
      <c r="D809" s="12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  <c r="DK809" s="23"/>
      <c r="DL809" s="23"/>
      <c r="DM809" s="23"/>
      <c r="DN809" s="23"/>
      <c r="DO809" s="23"/>
      <c r="DP809" s="23"/>
      <c r="DQ809" s="23"/>
      <c r="DR809" s="23"/>
      <c r="DS809" s="23"/>
      <c r="DT809" s="23"/>
      <c r="DU809" s="23"/>
      <c r="DV809" s="23"/>
      <c r="DW809" s="23"/>
      <c r="DX809" s="23"/>
      <c r="DY809" s="23"/>
      <c r="DZ809" s="23"/>
      <c r="EA809" s="23"/>
      <c r="EB809" s="23"/>
      <c r="EC809" s="23"/>
      <c r="ED809" s="23"/>
      <c r="EE809" s="23"/>
      <c r="EF809" s="23"/>
      <c r="EG809" s="23"/>
      <c r="EH809" s="23"/>
      <c r="EI809" s="23"/>
      <c r="EJ809" s="23"/>
      <c r="EK809" s="23"/>
      <c r="EL809" s="23"/>
      <c r="EM809" s="23"/>
      <c r="EN809" s="23"/>
      <c r="EO809" s="23"/>
      <c r="EP809" s="23"/>
      <c r="EQ809" s="23"/>
      <c r="ER809" s="23"/>
      <c r="ES809" s="23"/>
      <c r="ET809" s="23"/>
      <c r="EU809" s="23"/>
      <c r="EV809" s="23"/>
      <c r="EW809" s="23"/>
      <c r="EX809" s="23"/>
      <c r="EY809" s="23"/>
      <c r="EZ809" s="23"/>
      <c r="FA809" s="23"/>
      <c r="FB809" s="23"/>
    </row>
    <row r="810">
      <c r="A810" s="97"/>
      <c r="B810" s="97"/>
      <c r="C810" s="97"/>
      <c r="D810" s="12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  <c r="DK810" s="23"/>
      <c r="DL810" s="23"/>
      <c r="DM810" s="23"/>
      <c r="DN810" s="23"/>
      <c r="DO810" s="23"/>
      <c r="DP810" s="23"/>
      <c r="DQ810" s="23"/>
      <c r="DR810" s="23"/>
      <c r="DS810" s="23"/>
      <c r="DT810" s="23"/>
      <c r="DU810" s="23"/>
      <c r="DV810" s="23"/>
      <c r="DW810" s="23"/>
      <c r="DX810" s="23"/>
      <c r="DY810" s="23"/>
      <c r="DZ810" s="23"/>
      <c r="EA810" s="23"/>
      <c r="EB810" s="23"/>
      <c r="EC810" s="23"/>
      <c r="ED810" s="23"/>
      <c r="EE810" s="23"/>
      <c r="EF810" s="23"/>
      <c r="EG810" s="23"/>
      <c r="EH810" s="23"/>
      <c r="EI810" s="23"/>
      <c r="EJ810" s="23"/>
      <c r="EK810" s="23"/>
      <c r="EL810" s="23"/>
      <c r="EM810" s="23"/>
      <c r="EN810" s="23"/>
      <c r="EO810" s="23"/>
      <c r="EP810" s="23"/>
      <c r="EQ810" s="23"/>
      <c r="ER810" s="23"/>
      <c r="ES810" s="23"/>
      <c r="ET810" s="23"/>
      <c r="EU810" s="23"/>
      <c r="EV810" s="23"/>
      <c r="EW810" s="23"/>
      <c r="EX810" s="23"/>
      <c r="EY810" s="23"/>
      <c r="EZ810" s="23"/>
      <c r="FA810" s="23"/>
      <c r="FB810" s="23"/>
    </row>
    <row r="811">
      <c r="A811" s="97"/>
      <c r="B811" s="97"/>
      <c r="C811" s="97"/>
      <c r="D811" s="12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  <c r="DK811" s="23"/>
      <c r="DL811" s="23"/>
      <c r="DM811" s="23"/>
      <c r="DN811" s="23"/>
      <c r="DO811" s="23"/>
      <c r="DP811" s="23"/>
      <c r="DQ811" s="23"/>
      <c r="DR811" s="23"/>
      <c r="DS811" s="23"/>
      <c r="DT811" s="23"/>
      <c r="DU811" s="23"/>
      <c r="DV811" s="23"/>
      <c r="DW811" s="23"/>
      <c r="DX811" s="23"/>
      <c r="DY811" s="23"/>
      <c r="DZ811" s="23"/>
      <c r="EA811" s="23"/>
      <c r="EB811" s="23"/>
      <c r="EC811" s="23"/>
      <c r="ED811" s="23"/>
      <c r="EE811" s="23"/>
      <c r="EF811" s="23"/>
      <c r="EG811" s="23"/>
      <c r="EH811" s="23"/>
      <c r="EI811" s="23"/>
      <c r="EJ811" s="23"/>
      <c r="EK811" s="23"/>
      <c r="EL811" s="23"/>
      <c r="EM811" s="23"/>
      <c r="EN811" s="23"/>
      <c r="EO811" s="23"/>
      <c r="EP811" s="23"/>
      <c r="EQ811" s="23"/>
      <c r="ER811" s="23"/>
      <c r="ES811" s="23"/>
      <c r="ET811" s="23"/>
      <c r="EU811" s="23"/>
      <c r="EV811" s="23"/>
      <c r="EW811" s="23"/>
      <c r="EX811" s="23"/>
      <c r="EY811" s="23"/>
      <c r="EZ811" s="23"/>
      <c r="FA811" s="23"/>
      <c r="FB811" s="23"/>
    </row>
    <row r="812">
      <c r="A812" s="97"/>
      <c r="B812" s="97"/>
      <c r="C812" s="97"/>
      <c r="D812" s="12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  <c r="DK812" s="23"/>
      <c r="DL812" s="23"/>
      <c r="DM812" s="23"/>
      <c r="DN812" s="23"/>
      <c r="DO812" s="23"/>
      <c r="DP812" s="23"/>
      <c r="DQ812" s="23"/>
      <c r="DR812" s="23"/>
      <c r="DS812" s="23"/>
      <c r="DT812" s="23"/>
      <c r="DU812" s="23"/>
      <c r="DV812" s="23"/>
      <c r="DW812" s="23"/>
      <c r="DX812" s="23"/>
      <c r="DY812" s="23"/>
      <c r="DZ812" s="23"/>
      <c r="EA812" s="23"/>
      <c r="EB812" s="23"/>
      <c r="EC812" s="23"/>
      <c r="ED812" s="23"/>
      <c r="EE812" s="23"/>
      <c r="EF812" s="23"/>
      <c r="EG812" s="23"/>
      <c r="EH812" s="23"/>
      <c r="EI812" s="23"/>
      <c r="EJ812" s="23"/>
      <c r="EK812" s="23"/>
      <c r="EL812" s="23"/>
      <c r="EM812" s="23"/>
      <c r="EN812" s="23"/>
      <c r="EO812" s="23"/>
      <c r="EP812" s="23"/>
      <c r="EQ812" s="23"/>
      <c r="ER812" s="23"/>
      <c r="ES812" s="23"/>
      <c r="ET812" s="23"/>
      <c r="EU812" s="23"/>
      <c r="EV812" s="23"/>
      <c r="EW812" s="23"/>
      <c r="EX812" s="23"/>
      <c r="EY812" s="23"/>
      <c r="EZ812" s="23"/>
      <c r="FA812" s="23"/>
      <c r="FB812" s="23"/>
    </row>
    <row r="813">
      <c r="A813" s="97"/>
      <c r="B813" s="97"/>
      <c r="C813" s="97"/>
      <c r="D813" s="12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  <c r="DK813" s="23"/>
      <c r="DL813" s="23"/>
      <c r="DM813" s="23"/>
      <c r="DN813" s="23"/>
      <c r="DO813" s="23"/>
      <c r="DP813" s="23"/>
      <c r="DQ813" s="23"/>
      <c r="DR813" s="23"/>
      <c r="DS813" s="23"/>
      <c r="DT813" s="23"/>
      <c r="DU813" s="23"/>
      <c r="DV813" s="23"/>
      <c r="DW813" s="23"/>
      <c r="DX813" s="23"/>
      <c r="DY813" s="23"/>
      <c r="DZ813" s="23"/>
      <c r="EA813" s="23"/>
      <c r="EB813" s="23"/>
      <c r="EC813" s="23"/>
      <c r="ED813" s="23"/>
      <c r="EE813" s="23"/>
      <c r="EF813" s="23"/>
      <c r="EG813" s="23"/>
      <c r="EH813" s="23"/>
      <c r="EI813" s="23"/>
      <c r="EJ813" s="23"/>
      <c r="EK813" s="23"/>
      <c r="EL813" s="23"/>
      <c r="EM813" s="23"/>
      <c r="EN813" s="23"/>
      <c r="EO813" s="23"/>
      <c r="EP813" s="23"/>
      <c r="EQ813" s="23"/>
      <c r="ER813" s="23"/>
      <c r="ES813" s="23"/>
      <c r="ET813" s="23"/>
      <c r="EU813" s="23"/>
      <c r="EV813" s="23"/>
      <c r="EW813" s="23"/>
      <c r="EX813" s="23"/>
      <c r="EY813" s="23"/>
      <c r="EZ813" s="23"/>
      <c r="FA813" s="23"/>
      <c r="FB813" s="23"/>
    </row>
    <row r="814">
      <c r="A814" s="97"/>
      <c r="B814" s="97"/>
      <c r="C814" s="97"/>
      <c r="D814" s="12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  <c r="DK814" s="23"/>
      <c r="DL814" s="23"/>
      <c r="DM814" s="23"/>
      <c r="DN814" s="23"/>
      <c r="DO814" s="23"/>
      <c r="DP814" s="23"/>
      <c r="DQ814" s="23"/>
      <c r="DR814" s="23"/>
      <c r="DS814" s="23"/>
      <c r="DT814" s="23"/>
      <c r="DU814" s="23"/>
      <c r="DV814" s="23"/>
      <c r="DW814" s="23"/>
      <c r="DX814" s="23"/>
      <c r="DY814" s="23"/>
      <c r="DZ814" s="23"/>
      <c r="EA814" s="23"/>
      <c r="EB814" s="23"/>
      <c r="EC814" s="23"/>
      <c r="ED814" s="23"/>
      <c r="EE814" s="23"/>
      <c r="EF814" s="23"/>
      <c r="EG814" s="23"/>
      <c r="EH814" s="23"/>
      <c r="EI814" s="23"/>
      <c r="EJ814" s="23"/>
      <c r="EK814" s="23"/>
      <c r="EL814" s="23"/>
      <c r="EM814" s="23"/>
      <c r="EN814" s="23"/>
      <c r="EO814" s="23"/>
      <c r="EP814" s="23"/>
      <c r="EQ814" s="23"/>
      <c r="ER814" s="23"/>
      <c r="ES814" s="23"/>
      <c r="ET814" s="23"/>
      <c r="EU814" s="23"/>
      <c r="EV814" s="23"/>
      <c r="EW814" s="23"/>
      <c r="EX814" s="23"/>
      <c r="EY814" s="23"/>
      <c r="EZ814" s="23"/>
      <c r="FA814" s="23"/>
      <c r="FB814" s="23"/>
    </row>
    <row r="815">
      <c r="A815" s="97"/>
      <c r="B815" s="97"/>
      <c r="C815" s="97"/>
      <c r="D815" s="12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  <c r="DK815" s="23"/>
      <c r="DL815" s="23"/>
      <c r="DM815" s="23"/>
      <c r="DN815" s="23"/>
      <c r="DO815" s="23"/>
      <c r="DP815" s="23"/>
      <c r="DQ815" s="23"/>
      <c r="DR815" s="23"/>
      <c r="DS815" s="23"/>
      <c r="DT815" s="23"/>
      <c r="DU815" s="23"/>
      <c r="DV815" s="23"/>
      <c r="DW815" s="23"/>
      <c r="DX815" s="23"/>
      <c r="DY815" s="23"/>
      <c r="DZ815" s="23"/>
      <c r="EA815" s="23"/>
      <c r="EB815" s="23"/>
      <c r="EC815" s="23"/>
      <c r="ED815" s="23"/>
      <c r="EE815" s="23"/>
      <c r="EF815" s="23"/>
      <c r="EG815" s="23"/>
      <c r="EH815" s="23"/>
      <c r="EI815" s="23"/>
      <c r="EJ815" s="23"/>
      <c r="EK815" s="23"/>
      <c r="EL815" s="23"/>
      <c r="EM815" s="23"/>
      <c r="EN815" s="23"/>
      <c r="EO815" s="23"/>
      <c r="EP815" s="23"/>
      <c r="EQ815" s="23"/>
      <c r="ER815" s="23"/>
      <c r="ES815" s="23"/>
      <c r="ET815" s="23"/>
      <c r="EU815" s="23"/>
      <c r="EV815" s="23"/>
      <c r="EW815" s="23"/>
      <c r="EX815" s="23"/>
      <c r="EY815" s="23"/>
      <c r="EZ815" s="23"/>
      <c r="FA815" s="23"/>
      <c r="FB815" s="23"/>
    </row>
    <row r="816">
      <c r="A816" s="97"/>
      <c r="B816" s="97"/>
      <c r="C816" s="97"/>
      <c r="D816" s="12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  <c r="DK816" s="23"/>
      <c r="DL816" s="23"/>
      <c r="DM816" s="23"/>
      <c r="DN816" s="23"/>
      <c r="DO816" s="23"/>
      <c r="DP816" s="23"/>
      <c r="DQ816" s="23"/>
      <c r="DR816" s="23"/>
      <c r="DS816" s="23"/>
      <c r="DT816" s="23"/>
      <c r="DU816" s="23"/>
      <c r="DV816" s="23"/>
      <c r="DW816" s="23"/>
      <c r="DX816" s="23"/>
      <c r="DY816" s="23"/>
      <c r="DZ816" s="23"/>
      <c r="EA816" s="23"/>
      <c r="EB816" s="23"/>
      <c r="EC816" s="23"/>
      <c r="ED816" s="23"/>
      <c r="EE816" s="23"/>
      <c r="EF816" s="23"/>
      <c r="EG816" s="23"/>
      <c r="EH816" s="23"/>
      <c r="EI816" s="23"/>
      <c r="EJ816" s="23"/>
      <c r="EK816" s="23"/>
      <c r="EL816" s="23"/>
      <c r="EM816" s="23"/>
      <c r="EN816" s="23"/>
      <c r="EO816" s="23"/>
      <c r="EP816" s="23"/>
      <c r="EQ816" s="23"/>
      <c r="ER816" s="23"/>
      <c r="ES816" s="23"/>
      <c r="ET816" s="23"/>
      <c r="EU816" s="23"/>
      <c r="EV816" s="23"/>
      <c r="EW816" s="23"/>
      <c r="EX816" s="23"/>
      <c r="EY816" s="23"/>
      <c r="EZ816" s="23"/>
      <c r="FA816" s="23"/>
      <c r="FB816" s="23"/>
    </row>
    <row r="817">
      <c r="A817" s="97"/>
      <c r="B817" s="97"/>
      <c r="C817" s="97"/>
      <c r="D817" s="12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  <c r="DK817" s="23"/>
      <c r="DL817" s="23"/>
      <c r="DM817" s="23"/>
      <c r="DN817" s="23"/>
      <c r="DO817" s="23"/>
      <c r="DP817" s="23"/>
      <c r="DQ817" s="23"/>
      <c r="DR817" s="23"/>
      <c r="DS817" s="23"/>
      <c r="DT817" s="23"/>
      <c r="DU817" s="23"/>
      <c r="DV817" s="23"/>
      <c r="DW817" s="23"/>
      <c r="DX817" s="23"/>
      <c r="DY817" s="23"/>
      <c r="DZ817" s="23"/>
      <c r="EA817" s="23"/>
      <c r="EB817" s="23"/>
      <c r="EC817" s="23"/>
      <c r="ED817" s="23"/>
      <c r="EE817" s="23"/>
      <c r="EF817" s="23"/>
      <c r="EG817" s="23"/>
      <c r="EH817" s="23"/>
      <c r="EI817" s="23"/>
      <c r="EJ817" s="23"/>
      <c r="EK817" s="23"/>
      <c r="EL817" s="23"/>
      <c r="EM817" s="23"/>
      <c r="EN817" s="23"/>
      <c r="EO817" s="23"/>
      <c r="EP817" s="23"/>
      <c r="EQ817" s="23"/>
      <c r="ER817" s="23"/>
      <c r="ES817" s="23"/>
      <c r="ET817" s="23"/>
      <c r="EU817" s="23"/>
      <c r="EV817" s="23"/>
      <c r="EW817" s="23"/>
      <c r="EX817" s="23"/>
      <c r="EY817" s="23"/>
      <c r="EZ817" s="23"/>
      <c r="FA817" s="23"/>
      <c r="FB817" s="23"/>
    </row>
    <row r="818">
      <c r="A818" s="97"/>
      <c r="B818" s="97"/>
      <c r="C818" s="97"/>
      <c r="D818" s="12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  <c r="DK818" s="23"/>
      <c r="DL818" s="23"/>
      <c r="DM818" s="23"/>
      <c r="DN818" s="23"/>
      <c r="DO818" s="23"/>
      <c r="DP818" s="23"/>
      <c r="DQ818" s="23"/>
      <c r="DR818" s="23"/>
      <c r="DS818" s="23"/>
      <c r="DT818" s="23"/>
      <c r="DU818" s="23"/>
      <c r="DV818" s="23"/>
      <c r="DW818" s="23"/>
      <c r="DX818" s="23"/>
      <c r="DY818" s="23"/>
      <c r="DZ818" s="23"/>
      <c r="EA818" s="23"/>
      <c r="EB818" s="23"/>
      <c r="EC818" s="23"/>
      <c r="ED818" s="23"/>
      <c r="EE818" s="23"/>
      <c r="EF818" s="23"/>
      <c r="EG818" s="23"/>
      <c r="EH818" s="23"/>
      <c r="EI818" s="23"/>
      <c r="EJ818" s="23"/>
      <c r="EK818" s="23"/>
      <c r="EL818" s="23"/>
      <c r="EM818" s="23"/>
      <c r="EN818" s="23"/>
      <c r="EO818" s="23"/>
      <c r="EP818" s="23"/>
      <c r="EQ818" s="23"/>
      <c r="ER818" s="23"/>
      <c r="ES818" s="23"/>
      <c r="ET818" s="23"/>
      <c r="EU818" s="23"/>
      <c r="EV818" s="23"/>
      <c r="EW818" s="23"/>
      <c r="EX818" s="23"/>
      <c r="EY818" s="23"/>
      <c r="EZ818" s="23"/>
      <c r="FA818" s="23"/>
      <c r="FB818" s="23"/>
    </row>
    <row r="819">
      <c r="A819" s="97"/>
      <c r="B819" s="97"/>
      <c r="C819" s="97"/>
      <c r="D819" s="12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  <c r="DK819" s="23"/>
      <c r="DL819" s="23"/>
      <c r="DM819" s="23"/>
      <c r="DN819" s="23"/>
      <c r="DO819" s="23"/>
      <c r="DP819" s="23"/>
      <c r="DQ819" s="23"/>
      <c r="DR819" s="23"/>
      <c r="DS819" s="23"/>
      <c r="DT819" s="23"/>
      <c r="DU819" s="23"/>
      <c r="DV819" s="23"/>
      <c r="DW819" s="23"/>
      <c r="DX819" s="23"/>
      <c r="DY819" s="23"/>
      <c r="DZ819" s="23"/>
      <c r="EA819" s="23"/>
      <c r="EB819" s="23"/>
      <c r="EC819" s="23"/>
      <c r="ED819" s="23"/>
      <c r="EE819" s="23"/>
      <c r="EF819" s="23"/>
      <c r="EG819" s="23"/>
      <c r="EH819" s="23"/>
      <c r="EI819" s="23"/>
      <c r="EJ819" s="23"/>
      <c r="EK819" s="23"/>
      <c r="EL819" s="23"/>
      <c r="EM819" s="23"/>
      <c r="EN819" s="23"/>
      <c r="EO819" s="23"/>
      <c r="EP819" s="23"/>
      <c r="EQ819" s="23"/>
      <c r="ER819" s="23"/>
      <c r="ES819" s="23"/>
      <c r="ET819" s="23"/>
      <c r="EU819" s="23"/>
      <c r="EV819" s="23"/>
      <c r="EW819" s="23"/>
      <c r="EX819" s="23"/>
      <c r="EY819" s="23"/>
      <c r="EZ819" s="23"/>
      <c r="FA819" s="23"/>
      <c r="FB819" s="23"/>
    </row>
    <row r="820">
      <c r="A820" s="97"/>
      <c r="B820" s="97"/>
      <c r="C820" s="97"/>
      <c r="D820" s="12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  <c r="DK820" s="23"/>
      <c r="DL820" s="23"/>
      <c r="DM820" s="23"/>
      <c r="DN820" s="23"/>
      <c r="DO820" s="23"/>
      <c r="DP820" s="23"/>
      <c r="DQ820" s="23"/>
      <c r="DR820" s="23"/>
      <c r="DS820" s="23"/>
      <c r="DT820" s="23"/>
      <c r="DU820" s="23"/>
      <c r="DV820" s="23"/>
      <c r="DW820" s="23"/>
      <c r="DX820" s="23"/>
      <c r="DY820" s="23"/>
      <c r="DZ820" s="23"/>
      <c r="EA820" s="23"/>
      <c r="EB820" s="23"/>
      <c r="EC820" s="23"/>
      <c r="ED820" s="23"/>
      <c r="EE820" s="23"/>
      <c r="EF820" s="23"/>
      <c r="EG820" s="23"/>
      <c r="EH820" s="23"/>
      <c r="EI820" s="23"/>
      <c r="EJ820" s="23"/>
      <c r="EK820" s="23"/>
      <c r="EL820" s="23"/>
      <c r="EM820" s="23"/>
      <c r="EN820" s="23"/>
      <c r="EO820" s="23"/>
      <c r="EP820" s="23"/>
      <c r="EQ820" s="23"/>
      <c r="ER820" s="23"/>
      <c r="ES820" s="23"/>
      <c r="ET820" s="23"/>
      <c r="EU820" s="23"/>
      <c r="EV820" s="23"/>
      <c r="EW820" s="23"/>
      <c r="EX820" s="23"/>
      <c r="EY820" s="23"/>
      <c r="EZ820" s="23"/>
      <c r="FA820" s="23"/>
      <c r="FB820" s="23"/>
    </row>
    <row r="821">
      <c r="A821" s="97"/>
      <c r="B821" s="97"/>
      <c r="C821" s="97"/>
      <c r="D821" s="12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  <c r="DK821" s="23"/>
      <c r="DL821" s="23"/>
      <c r="DM821" s="23"/>
      <c r="DN821" s="23"/>
      <c r="DO821" s="23"/>
      <c r="DP821" s="23"/>
      <c r="DQ821" s="23"/>
      <c r="DR821" s="23"/>
      <c r="DS821" s="23"/>
      <c r="DT821" s="23"/>
      <c r="DU821" s="23"/>
      <c r="DV821" s="23"/>
      <c r="DW821" s="23"/>
      <c r="DX821" s="23"/>
      <c r="DY821" s="23"/>
      <c r="DZ821" s="23"/>
      <c r="EA821" s="23"/>
      <c r="EB821" s="23"/>
      <c r="EC821" s="23"/>
      <c r="ED821" s="23"/>
      <c r="EE821" s="23"/>
      <c r="EF821" s="23"/>
      <c r="EG821" s="23"/>
      <c r="EH821" s="23"/>
      <c r="EI821" s="23"/>
      <c r="EJ821" s="23"/>
      <c r="EK821" s="23"/>
      <c r="EL821" s="23"/>
      <c r="EM821" s="23"/>
      <c r="EN821" s="23"/>
      <c r="EO821" s="23"/>
      <c r="EP821" s="23"/>
      <c r="EQ821" s="23"/>
      <c r="ER821" s="23"/>
      <c r="ES821" s="23"/>
      <c r="ET821" s="23"/>
      <c r="EU821" s="23"/>
      <c r="EV821" s="23"/>
      <c r="EW821" s="23"/>
      <c r="EX821" s="23"/>
      <c r="EY821" s="23"/>
      <c r="EZ821" s="23"/>
      <c r="FA821" s="23"/>
      <c r="FB821" s="23"/>
    </row>
    <row r="822">
      <c r="A822" s="97"/>
      <c r="B822" s="97"/>
      <c r="C822" s="97"/>
      <c r="D822" s="12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  <c r="DK822" s="23"/>
      <c r="DL822" s="23"/>
      <c r="DM822" s="23"/>
      <c r="DN822" s="23"/>
      <c r="DO822" s="23"/>
      <c r="DP822" s="23"/>
      <c r="DQ822" s="23"/>
      <c r="DR822" s="23"/>
      <c r="DS822" s="23"/>
      <c r="DT822" s="23"/>
      <c r="DU822" s="23"/>
      <c r="DV822" s="23"/>
      <c r="DW822" s="23"/>
      <c r="DX822" s="23"/>
      <c r="DY822" s="23"/>
      <c r="DZ822" s="23"/>
      <c r="EA822" s="23"/>
      <c r="EB822" s="23"/>
      <c r="EC822" s="23"/>
      <c r="ED822" s="23"/>
      <c r="EE822" s="23"/>
      <c r="EF822" s="23"/>
      <c r="EG822" s="23"/>
      <c r="EH822" s="23"/>
      <c r="EI822" s="23"/>
      <c r="EJ822" s="23"/>
      <c r="EK822" s="23"/>
      <c r="EL822" s="23"/>
      <c r="EM822" s="23"/>
      <c r="EN822" s="23"/>
      <c r="EO822" s="23"/>
      <c r="EP822" s="23"/>
      <c r="EQ822" s="23"/>
      <c r="ER822" s="23"/>
      <c r="ES822" s="23"/>
      <c r="ET822" s="23"/>
      <c r="EU822" s="23"/>
      <c r="EV822" s="23"/>
      <c r="EW822" s="23"/>
      <c r="EX822" s="23"/>
      <c r="EY822" s="23"/>
      <c r="EZ822" s="23"/>
      <c r="FA822" s="23"/>
      <c r="FB822" s="23"/>
    </row>
    <row r="823">
      <c r="A823" s="97"/>
      <c r="B823" s="97"/>
      <c r="C823" s="97"/>
      <c r="D823" s="12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  <c r="DK823" s="23"/>
      <c r="DL823" s="23"/>
      <c r="DM823" s="23"/>
      <c r="DN823" s="23"/>
      <c r="DO823" s="23"/>
      <c r="DP823" s="23"/>
      <c r="DQ823" s="23"/>
      <c r="DR823" s="23"/>
      <c r="DS823" s="23"/>
      <c r="DT823" s="23"/>
      <c r="DU823" s="23"/>
      <c r="DV823" s="23"/>
      <c r="DW823" s="23"/>
      <c r="DX823" s="23"/>
      <c r="DY823" s="23"/>
      <c r="DZ823" s="23"/>
      <c r="EA823" s="23"/>
      <c r="EB823" s="23"/>
      <c r="EC823" s="23"/>
      <c r="ED823" s="23"/>
      <c r="EE823" s="23"/>
      <c r="EF823" s="23"/>
      <c r="EG823" s="23"/>
      <c r="EH823" s="23"/>
      <c r="EI823" s="23"/>
      <c r="EJ823" s="23"/>
      <c r="EK823" s="23"/>
      <c r="EL823" s="23"/>
      <c r="EM823" s="23"/>
      <c r="EN823" s="23"/>
      <c r="EO823" s="23"/>
      <c r="EP823" s="23"/>
      <c r="EQ823" s="23"/>
      <c r="ER823" s="23"/>
      <c r="ES823" s="23"/>
      <c r="ET823" s="23"/>
      <c r="EU823" s="23"/>
      <c r="EV823" s="23"/>
      <c r="EW823" s="23"/>
      <c r="EX823" s="23"/>
      <c r="EY823" s="23"/>
      <c r="EZ823" s="23"/>
      <c r="FA823" s="23"/>
      <c r="FB823" s="23"/>
    </row>
    <row r="824">
      <c r="A824" s="97"/>
      <c r="B824" s="97"/>
      <c r="C824" s="97"/>
      <c r="D824" s="12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  <c r="DK824" s="23"/>
      <c r="DL824" s="23"/>
      <c r="DM824" s="23"/>
      <c r="DN824" s="23"/>
      <c r="DO824" s="23"/>
      <c r="DP824" s="23"/>
      <c r="DQ824" s="23"/>
      <c r="DR824" s="23"/>
      <c r="DS824" s="23"/>
      <c r="DT824" s="23"/>
      <c r="DU824" s="23"/>
      <c r="DV824" s="23"/>
      <c r="DW824" s="23"/>
      <c r="DX824" s="23"/>
      <c r="DY824" s="23"/>
      <c r="DZ824" s="23"/>
      <c r="EA824" s="23"/>
      <c r="EB824" s="23"/>
      <c r="EC824" s="23"/>
      <c r="ED824" s="23"/>
      <c r="EE824" s="23"/>
      <c r="EF824" s="23"/>
      <c r="EG824" s="23"/>
      <c r="EH824" s="23"/>
      <c r="EI824" s="23"/>
      <c r="EJ824" s="23"/>
      <c r="EK824" s="23"/>
      <c r="EL824" s="23"/>
      <c r="EM824" s="23"/>
      <c r="EN824" s="23"/>
      <c r="EO824" s="23"/>
      <c r="EP824" s="23"/>
      <c r="EQ824" s="23"/>
      <c r="ER824" s="23"/>
      <c r="ES824" s="23"/>
      <c r="ET824" s="23"/>
      <c r="EU824" s="23"/>
      <c r="EV824" s="23"/>
      <c r="EW824" s="23"/>
      <c r="EX824" s="23"/>
      <c r="EY824" s="23"/>
      <c r="EZ824" s="23"/>
      <c r="FA824" s="23"/>
      <c r="FB824" s="23"/>
    </row>
    <row r="825">
      <c r="A825" s="97"/>
      <c r="B825" s="97"/>
      <c r="C825" s="97"/>
      <c r="D825" s="12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  <c r="DK825" s="23"/>
      <c r="DL825" s="23"/>
      <c r="DM825" s="23"/>
      <c r="DN825" s="23"/>
      <c r="DO825" s="23"/>
      <c r="DP825" s="23"/>
      <c r="DQ825" s="23"/>
      <c r="DR825" s="23"/>
      <c r="DS825" s="23"/>
      <c r="DT825" s="23"/>
      <c r="DU825" s="23"/>
      <c r="DV825" s="23"/>
      <c r="DW825" s="23"/>
      <c r="DX825" s="23"/>
      <c r="DY825" s="23"/>
      <c r="DZ825" s="23"/>
      <c r="EA825" s="23"/>
      <c r="EB825" s="23"/>
      <c r="EC825" s="23"/>
      <c r="ED825" s="23"/>
      <c r="EE825" s="23"/>
      <c r="EF825" s="23"/>
      <c r="EG825" s="23"/>
      <c r="EH825" s="23"/>
      <c r="EI825" s="23"/>
      <c r="EJ825" s="23"/>
      <c r="EK825" s="23"/>
      <c r="EL825" s="23"/>
      <c r="EM825" s="23"/>
      <c r="EN825" s="23"/>
      <c r="EO825" s="23"/>
      <c r="EP825" s="23"/>
      <c r="EQ825" s="23"/>
      <c r="ER825" s="23"/>
      <c r="ES825" s="23"/>
      <c r="ET825" s="23"/>
      <c r="EU825" s="23"/>
      <c r="EV825" s="23"/>
      <c r="EW825" s="23"/>
      <c r="EX825" s="23"/>
      <c r="EY825" s="23"/>
      <c r="EZ825" s="23"/>
      <c r="FA825" s="23"/>
      <c r="FB825" s="23"/>
    </row>
    <row r="826">
      <c r="A826" s="97"/>
      <c r="B826" s="97"/>
      <c r="C826" s="97"/>
      <c r="D826" s="12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  <c r="DK826" s="23"/>
      <c r="DL826" s="23"/>
      <c r="DM826" s="23"/>
      <c r="DN826" s="23"/>
      <c r="DO826" s="23"/>
      <c r="DP826" s="23"/>
      <c r="DQ826" s="23"/>
      <c r="DR826" s="23"/>
      <c r="DS826" s="23"/>
      <c r="DT826" s="23"/>
      <c r="DU826" s="23"/>
      <c r="DV826" s="23"/>
      <c r="DW826" s="23"/>
      <c r="DX826" s="23"/>
      <c r="DY826" s="23"/>
      <c r="DZ826" s="23"/>
      <c r="EA826" s="23"/>
      <c r="EB826" s="23"/>
      <c r="EC826" s="23"/>
      <c r="ED826" s="23"/>
      <c r="EE826" s="23"/>
      <c r="EF826" s="23"/>
      <c r="EG826" s="23"/>
      <c r="EH826" s="23"/>
      <c r="EI826" s="23"/>
      <c r="EJ826" s="23"/>
      <c r="EK826" s="23"/>
      <c r="EL826" s="23"/>
      <c r="EM826" s="23"/>
      <c r="EN826" s="23"/>
      <c r="EO826" s="23"/>
      <c r="EP826" s="23"/>
      <c r="EQ826" s="23"/>
      <c r="ER826" s="23"/>
      <c r="ES826" s="23"/>
      <c r="ET826" s="23"/>
      <c r="EU826" s="23"/>
      <c r="EV826" s="23"/>
      <c r="EW826" s="23"/>
      <c r="EX826" s="23"/>
      <c r="EY826" s="23"/>
      <c r="EZ826" s="23"/>
      <c r="FA826" s="23"/>
      <c r="FB826" s="23"/>
    </row>
    <row r="827">
      <c r="A827" s="97"/>
      <c r="B827" s="97"/>
      <c r="C827" s="97"/>
      <c r="D827" s="12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  <c r="DK827" s="23"/>
      <c r="DL827" s="23"/>
      <c r="DM827" s="23"/>
      <c r="DN827" s="23"/>
      <c r="DO827" s="23"/>
      <c r="DP827" s="23"/>
      <c r="DQ827" s="23"/>
      <c r="DR827" s="23"/>
      <c r="DS827" s="23"/>
      <c r="DT827" s="23"/>
      <c r="DU827" s="23"/>
      <c r="DV827" s="23"/>
      <c r="DW827" s="23"/>
      <c r="DX827" s="23"/>
      <c r="DY827" s="23"/>
      <c r="DZ827" s="23"/>
      <c r="EA827" s="23"/>
      <c r="EB827" s="23"/>
      <c r="EC827" s="23"/>
      <c r="ED827" s="23"/>
      <c r="EE827" s="23"/>
      <c r="EF827" s="23"/>
      <c r="EG827" s="23"/>
      <c r="EH827" s="23"/>
      <c r="EI827" s="23"/>
      <c r="EJ827" s="23"/>
      <c r="EK827" s="23"/>
      <c r="EL827" s="23"/>
      <c r="EM827" s="23"/>
      <c r="EN827" s="23"/>
      <c r="EO827" s="23"/>
      <c r="EP827" s="23"/>
      <c r="EQ827" s="23"/>
      <c r="ER827" s="23"/>
      <c r="ES827" s="23"/>
      <c r="ET827" s="23"/>
      <c r="EU827" s="23"/>
      <c r="EV827" s="23"/>
      <c r="EW827" s="23"/>
      <c r="EX827" s="23"/>
      <c r="EY827" s="23"/>
      <c r="EZ827" s="23"/>
      <c r="FA827" s="23"/>
      <c r="FB827" s="23"/>
    </row>
    <row r="828">
      <c r="A828" s="97"/>
      <c r="B828" s="97"/>
      <c r="C828" s="97"/>
      <c r="D828" s="12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  <c r="DK828" s="23"/>
      <c r="DL828" s="23"/>
      <c r="DM828" s="23"/>
      <c r="DN828" s="23"/>
      <c r="DO828" s="23"/>
      <c r="DP828" s="23"/>
      <c r="DQ828" s="23"/>
      <c r="DR828" s="23"/>
      <c r="DS828" s="23"/>
      <c r="DT828" s="23"/>
      <c r="DU828" s="23"/>
      <c r="DV828" s="23"/>
      <c r="DW828" s="23"/>
      <c r="DX828" s="23"/>
      <c r="DY828" s="23"/>
      <c r="DZ828" s="23"/>
      <c r="EA828" s="23"/>
      <c r="EB828" s="23"/>
      <c r="EC828" s="23"/>
      <c r="ED828" s="23"/>
      <c r="EE828" s="23"/>
      <c r="EF828" s="23"/>
      <c r="EG828" s="23"/>
      <c r="EH828" s="23"/>
      <c r="EI828" s="23"/>
      <c r="EJ828" s="23"/>
      <c r="EK828" s="23"/>
      <c r="EL828" s="23"/>
      <c r="EM828" s="23"/>
      <c r="EN828" s="23"/>
      <c r="EO828" s="23"/>
      <c r="EP828" s="23"/>
      <c r="EQ828" s="23"/>
      <c r="ER828" s="23"/>
      <c r="ES828" s="23"/>
      <c r="ET828" s="23"/>
      <c r="EU828" s="23"/>
      <c r="EV828" s="23"/>
      <c r="EW828" s="23"/>
      <c r="EX828" s="23"/>
      <c r="EY828" s="23"/>
      <c r="EZ828" s="23"/>
      <c r="FA828" s="23"/>
      <c r="FB828" s="23"/>
    </row>
    <row r="829">
      <c r="A829" s="97"/>
      <c r="B829" s="97"/>
      <c r="C829" s="97"/>
      <c r="D829" s="12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  <c r="DK829" s="23"/>
      <c r="DL829" s="23"/>
      <c r="DM829" s="23"/>
      <c r="DN829" s="23"/>
      <c r="DO829" s="23"/>
      <c r="DP829" s="23"/>
      <c r="DQ829" s="23"/>
      <c r="DR829" s="23"/>
      <c r="DS829" s="23"/>
      <c r="DT829" s="23"/>
      <c r="DU829" s="23"/>
      <c r="DV829" s="23"/>
      <c r="DW829" s="23"/>
      <c r="DX829" s="23"/>
      <c r="DY829" s="23"/>
      <c r="DZ829" s="23"/>
      <c r="EA829" s="23"/>
      <c r="EB829" s="23"/>
      <c r="EC829" s="23"/>
      <c r="ED829" s="23"/>
      <c r="EE829" s="23"/>
      <c r="EF829" s="23"/>
      <c r="EG829" s="23"/>
      <c r="EH829" s="23"/>
      <c r="EI829" s="23"/>
      <c r="EJ829" s="23"/>
      <c r="EK829" s="23"/>
      <c r="EL829" s="23"/>
      <c r="EM829" s="23"/>
      <c r="EN829" s="23"/>
      <c r="EO829" s="23"/>
      <c r="EP829" s="23"/>
      <c r="EQ829" s="23"/>
      <c r="ER829" s="23"/>
      <c r="ES829" s="23"/>
      <c r="ET829" s="23"/>
      <c r="EU829" s="23"/>
      <c r="EV829" s="23"/>
      <c r="EW829" s="23"/>
      <c r="EX829" s="23"/>
      <c r="EY829" s="23"/>
      <c r="EZ829" s="23"/>
      <c r="FA829" s="23"/>
      <c r="FB829" s="23"/>
    </row>
    <row r="830">
      <c r="A830" s="97"/>
      <c r="B830" s="97"/>
      <c r="C830" s="97"/>
      <c r="D830" s="12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  <c r="DK830" s="23"/>
      <c r="DL830" s="23"/>
      <c r="DM830" s="23"/>
      <c r="DN830" s="23"/>
      <c r="DO830" s="23"/>
      <c r="DP830" s="23"/>
      <c r="DQ830" s="23"/>
      <c r="DR830" s="23"/>
      <c r="DS830" s="23"/>
      <c r="DT830" s="23"/>
      <c r="DU830" s="23"/>
      <c r="DV830" s="23"/>
      <c r="DW830" s="23"/>
      <c r="DX830" s="23"/>
      <c r="DY830" s="23"/>
      <c r="DZ830" s="23"/>
      <c r="EA830" s="23"/>
      <c r="EB830" s="23"/>
      <c r="EC830" s="23"/>
      <c r="ED830" s="23"/>
      <c r="EE830" s="23"/>
      <c r="EF830" s="23"/>
      <c r="EG830" s="23"/>
      <c r="EH830" s="23"/>
      <c r="EI830" s="23"/>
      <c r="EJ830" s="23"/>
      <c r="EK830" s="23"/>
      <c r="EL830" s="23"/>
      <c r="EM830" s="23"/>
      <c r="EN830" s="23"/>
      <c r="EO830" s="23"/>
      <c r="EP830" s="23"/>
      <c r="EQ830" s="23"/>
      <c r="ER830" s="23"/>
      <c r="ES830" s="23"/>
      <c r="ET830" s="23"/>
      <c r="EU830" s="23"/>
      <c r="EV830" s="23"/>
      <c r="EW830" s="23"/>
      <c r="EX830" s="23"/>
      <c r="EY830" s="23"/>
      <c r="EZ830" s="23"/>
      <c r="FA830" s="23"/>
      <c r="FB830" s="23"/>
    </row>
    <row r="831">
      <c r="A831" s="97"/>
      <c r="B831" s="97"/>
      <c r="C831" s="97"/>
      <c r="D831" s="12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  <c r="DK831" s="23"/>
      <c r="DL831" s="23"/>
      <c r="DM831" s="23"/>
      <c r="DN831" s="23"/>
      <c r="DO831" s="23"/>
      <c r="DP831" s="23"/>
      <c r="DQ831" s="23"/>
      <c r="DR831" s="23"/>
      <c r="DS831" s="23"/>
      <c r="DT831" s="23"/>
      <c r="DU831" s="23"/>
      <c r="DV831" s="23"/>
      <c r="DW831" s="23"/>
      <c r="DX831" s="23"/>
      <c r="DY831" s="23"/>
      <c r="DZ831" s="23"/>
      <c r="EA831" s="23"/>
      <c r="EB831" s="23"/>
      <c r="EC831" s="23"/>
      <c r="ED831" s="23"/>
      <c r="EE831" s="23"/>
      <c r="EF831" s="23"/>
      <c r="EG831" s="23"/>
      <c r="EH831" s="23"/>
      <c r="EI831" s="23"/>
      <c r="EJ831" s="23"/>
      <c r="EK831" s="23"/>
      <c r="EL831" s="23"/>
      <c r="EM831" s="23"/>
      <c r="EN831" s="23"/>
      <c r="EO831" s="23"/>
      <c r="EP831" s="23"/>
      <c r="EQ831" s="23"/>
      <c r="ER831" s="23"/>
      <c r="ES831" s="23"/>
      <c r="ET831" s="23"/>
      <c r="EU831" s="23"/>
      <c r="EV831" s="23"/>
      <c r="EW831" s="23"/>
      <c r="EX831" s="23"/>
      <c r="EY831" s="23"/>
      <c r="EZ831" s="23"/>
      <c r="FA831" s="23"/>
      <c r="FB831" s="23"/>
    </row>
    <row r="832">
      <c r="A832" s="97"/>
      <c r="B832" s="97"/>
      <c r="C832" s="97"/>
      <c r="D832" s="12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  <c r="DK832" s="23"/>
      <c r="DL832" s="23"/>
      <c r="DM832" s="23"/>
      <c r="DN832" s="23"/>
      <c r="DO832" s="23"/>
      <c r="DP832" s="23"/>
      <c r="DQ832" s="23"/>
      <c r="DR832" s="23"/>
      <c r="DS832" s="23"/>
      <c r="DT832" s="23"/>
      <c r="DU832" s="23"/>
      <c r="DV832" s="23"/>
      <c r="DW832" s="23"/>
      <c r="DX832" s="23"/>
      <c r="DY832" s="23"/>
      <c r="DZ832" s="23"/>
      <c r="EA832" s="23"/>
      <c r="EB832" s="23"/>
      <c r="EC832" s="23"/>
      <c r="ED832" s="23"/>
      <c r="EE832" s="23"/>
      <c r="EF832" s="23"/>
      <c r="EG832" s="23"/>
      <c r="EH832" s="23"/>
      <c r="EI832" s="23"/>
      <c r="EJ832" s="23"/>
      <c r="EK832" s="23"/>
      <c r="EL832" s="23"/>
      <c r="EM832" s="23"/>
      <c r="EN832" s="23"/>
      <c r="EO832" s="23"/>
      <c r="EP832" s="23"/>
      <c r="EQ832" s="23"/>
      <c r="ER832" s="23"/>
      <c r="ES832" s="23"/>
      <c r="ET832" s="23"/>
      <c r="EU832" s="23"/>
      <c r="EV832" s="23"/>
      <c r="EW832" s="23"/>
      <c r="EX832" s="23"/>
      <c r="EY832" s="23"/>
      <c r="EZ832" s="23"/>
      <c r="FA832" s="23"/>
      <c r="FB832" s="23"/>
    </row>
    <row r="833">
      <c r="A833" s="97"/>
      <c r="B833" s="97"/>
      <c r="C833" s="97"/>
      <c r="D833" s="12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  <c r="DK833" s="23"/>
      <c r="DL833" s="23"/>
      <c r="DM833" s="23"/>
      <c r="DN833" s="23"/>
      <c r="DO833" s="23"/>
      <c r="DP833" s="23"/>
      <c r="DQ833" s="23"/>
      <c r="DR833" s="23"/>
      <c r="DS833" s="23"/>
      <c r="DT833" s="23"/>
      <c r="DU833" s="23"/>
      <c r="DV833" s="23"/>
      <c r="DW833" s="23"/>
      <c r="DX833" s="23"/>
      <c r="DY833" s="23"/>
      <c r="DZ833" s="23"/>
      <c r="EA833" s="23"/>
      <c r="EB833" s="23"/>
      <c r="EC833" s="23"/>
      <c r="ED833" s="23"/>
      <c r="EE833" s="23"/>
      <c r="EF833" s="23"/>
      <c r="EG833" s="23"/>
      <c r="EH833" s="23"/>
      <c r="EI833" s="23"/>
      <c r="EJ833" s="23"/>
      <c r="EK833" s="23"/>
      <c r="EL833" s="23"/>
      <c r="EM833" s="23"/>
      <c r="EN833" s="23"/>
      <c r="EO833" s="23"/>
      <c r="EP833" s="23"/>
      <c r="EQ833" s="23"/>
      <c r="ER833" s="23"/>
      <c r="ES833" s="23"/>
      <c r="ET833" s="23"/>
      <c r="EU833" s="23"/>
      <c r="EV833" s="23"/>
      <c r="EW833" s="23"/>
      <c r="EX833" s="23"/>
      <c r="EY833" s="23"/>
      <c r="EZ833" s="23"/>
      <c r="FA833" s="23"/>
      <c r="FB833" s="23"/>
    </row>
    <row r="834">
      <c r="A834" s="97"/>
      <c r="B834" s="97"/>
      <c r="C834" s="97"/>
      <c r="D834" s="12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  <c r="DK834" s="23"/>
      <c r="DL834" s="23"/>
      <c r="DM834" s="23"/>
      <c r="DN834" s="23"/>
      <c r="DO834" s="23"/>
      <c r="DP834" s="23"/>
      <c r="DQ834" s="23"/>
      <c r="DR834" s="23"/>
      <c r="DS834" s="23"/>
      <c r="DT834" s="23"/>
      <c r="DU834" s="23"/>
      <c r="DV834" s="23"/>
      <c r="DW834" s="23"/>
      <c r="DX834" s="23"/>
      <c r="DY834" s="23"/>
      <c r="DZ834" s="23"/>
      <c r="EA834" s="23"/>
      <c r="EB834" s="23"/>
      <c r="EC834" s="23"/>
      <c r="ED834" s="23"/>
      <c r="EE834" s="23"/>
      <c r="EF834" s="23"/>
      <c r="EG834" s="23"/>
      <c r="EH834" s="23"/>
      <c r="EI834" s="23"/>
      <c r="EJ834" s="23"/>
      <c r="EK834" s="23"/>
      <c r="EL834" s="23"/>
      <c r="EM834" s="23"/>
      <c r="EN834" s="23"/>
      <c r="EO834" s="23"/>
      <c r="EP834" s="23"/>
      <c r="EQ834" s="23"/>
      <c r="ER834" s="23"/>
      <c r="ES834" s="23"/>
      <c r="ET834" s="23"/>
      <c r="EU834" s="23"/>
      <c r="EV834" s="23"/>
      <c r="EW834" s="23"/>
      <c r="EX834" s="23"/>
      <c r="EY834" s="23"/>
      <c r="EZ834" s="23"/>
      <c r="FA834" s="23"/>
      <c r="FB834" s="23"/>
    </row>
    <row r="835">
      <c r="A835" s="97"/>
      <c r="B835" s="97"/>
      <c r="C835" s="97"/>
      <c r="D835" s="12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  <c r="DK835" s="23"/>
      <c r="DL835" s="23"/>
      <c r="DM835" s="23"/>
      <c r="DN835" s="23"/>
      <c r="DO835" s="23"/>
      <c r="DP835" s="23"/>
      <c r="DQ835" s="23"/>
      <c r="DR835" s="23"/>
      <c r="DS835" s="23"/>
      <c r="DT835" s="23"/>
      <c r="DU835" s="23"/>
      <c r="DV835" s="23"/>
      <c r="DW835" s="23"/>
      <c r="DX835" s="23"/>
      <c r="DY835" s="23"/>
      <c r="DZ835" s="23"/>
      <c r="EA835" s="23"/>
      <c r="EB835" s="23"/>
      <c r="EC835" s="23"/>
      <c r="ED835" s="23"/>
      <c r="EE835" s="23"/>
      <c r="EF835" s="23"/>
      <c r="EG835" s="23"/>
      <c r="EH835" s="23"/>
      <c r="EI835" s="23"/>
      <c r="EJ835" s="23"/>
      <c r="EK835" s="23"/>
      <c r="EL835" s="23"/>
      <c r="EM835" s="23"/>
      <c r="EN835" s="23"/>
      <c r="EO835" s="23"/>
      <c r="EP835" s="23"/>
      <c r="EQ835" s="23"/>
      <c r="ER835" s="23"/>
      <c r="ES835" s="23"/>
      <c r="ET835" s="23"/>
      <c r="EU835" s="23"/>
      <c r="EV835" s="23"/>
      <c r="EW835" s="23"/>
      <c r="EX835" s="23"/>
      <c r="EY835" s="23"/>
      <c r="EZ835" s="23"/>
      <c r="FA835" s="23"/>
      <c r="FB835" s="23"/>
    </row>
    <row r="836">
      <c r="A836" s="97"/>
      <c r="B836" s="97"/>
      <c r="C836" s="97"/>
      <c r="D836" s="12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  <c r="DK836" s="23"/>
      <c r="DL836" s="23"/>
      <c r="DM836" s="23"/>
      <c r="DN836" s="23"/>
      <c r="DO836" s="23"/>
      <c r="DP836" s="23"/>
      <c r="DQ836" s="23"/>
      <c r="DR836" s="23"/>
      <c r="DS836" s="23"/>
      <c r="DT836" s="23"/>
      <c r="DU836" s="23"/>
      <c r="DV836" s="23"/>
      <c r="DW836" s="23"/>
      <c r="DX836" s="23"/>
      <c r="DY836" s="23"/>
      <c r="DZ836" s="23"/>
      <c r="EA836" s="23"/>
      <c r="EB836" s="23"/>
      <c r="EC836" s="23"/>
      <c r="ED836" s="23"/>
      <c r="EE836" s="23"/>
      <c r="EF836" s="23"/>
      <c r="EG836" s="23"/>
      <c r="EH836" s="23"/>
      <c r="EI836" s="23"/>
      <c r="EJ836" s="23"/>
      <c r="EK836" s="23"/>
      <c r="EL836" s="23"/>
      <c r="EM836" s="23"/>
      <c r="EN836" s="23"/>
      <c r="EO836" s="23"/>
      <c r="EP836" s="23"/>
      <c r="EQ836" s="23"/>
      <c r="ER836" s="23"/>
      <c r="ES836" s="23"/>
      <c r="ET836" s="23"/>
      <c r="EU836" s="23"/>
      <c r="EV836" s="23"/>
      <c r="EW836" s="23"/>
      <c r="EX836" s="23"/>
      <c r="EY836" s="23"/>
      <c r="EZ836" s="23"/>
      <c r="FA836" s="23"/>
      <c r="FB836" s="23"/>
    </row>
    <row r="837">
      <c r="A837" s="97"/>
      <c r="B837" s="97"/>
      <c r="C837" s="97"/>
      <c r="D837" s="12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  <c r="DK837" s="23"/>
      <c r="DL837" s="23"/>
      <c r="DM837" s="23"/>
      <c r="DN837" s="23"/>
      <c r="DO837" s="23"/>
      <c r="DP837" s="23"/>
      <c r="DQ837" s="23"/>
      <c r="DR837" s="23"/>
      <c r="DS837" s="23"/>
      <c r="DT837" s="23"/>
      <c r="DU837" s="23"/>
      <c r="DV837" s="23"/>
      <c r="DW837" s="23"/>
      <c r="DX837" s="23"/>
      <c r="DY837" s="23"/>
      <c r="DZ837" s="23"/>
      <c r="EA837" s="23"/>
      <c r="EB837" s="23"/>
      <c r="EC837" s="23"/>
      <c r="ED837" s="23"/>
      <c r="EE837" s="23"/>
      <c r="EF837" s="23"/>
      <c r="EG837" s="23"/>
      <c r="EH837" s="23"/>
      <c r="EI837" s="23"/>
      <c r="EJ837" s="23"/>
      <c r="EK837" s="23"/>
      <c r="EL837" s="23"/>
      <c r="EM837" s="23"/>
      <c r="EN837" s="23"/>
      <c r="EO837" s="23"/>
      <c r="EP837" s="23"/>
      <c r="EQ837" s="23"/>
      <c r="ER837" s="23"/>
      <c r="ES837" s="23"/>
      <c r="ET837" s="23"/>
      <c r="EU837" s="23"/>
      <c r="EV837" s="23"/>
      <c r="EW837" s="23"/>
      <c r="EX837" s="23"/>
      <c r="EY837" s="23"/>
      <c r="EZ837" s="23"/>
      <c r="FA837" s="23"/>
      <c r="FB837" s="23"/>
    </row>
    <row r="838">
      <c r="A838" s="97"/>
      <c r="B838" s="97"/>
      <c r="C838" s="97"/>
      <c r="D838" s="12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  <c r="DK838" s="23"/>
      <c r="DL838" s="23"/>
      <c r="DM838" s="23"/>
      <c r="DN838" s="23"/>
      <c r="DO838" s="23"/>
      <c r="DP838" s="23"/>
      <c r="DQ838" s="23"/>
      <c r="DR838" s="23"/>
      <c r="DS838" s="23"/>
      <c r="DT838" s="23"/>
      <c r="DU838" s="23"/>
      <c r="DV838" s="23"/>
      <c r="DW838" s="23"/>
      <c r="DX838" s="23"/>
      <c r="DY838" s="23"/>
      <c r="DZ838" s="23"/>
      <c r="EA838" s="23"/>
      <c r="EB838" s="23"/>
      <c r="EC838" s="23"/>
      <c r="ED838" s="23"/>
      <c r="EE838" s="23"/>
      <c r="EF838" s="23"/>
      <c r="EG838" s="23"/>
      <c r="EH838" s="23"/>
      <c r="EI838" s="23"/>
      <c r="EJ838" s="23"/>
      <c r="EK838" s="23"/>
      <c r="EL838" s="23"/>
      <c r="EM838" s="23"/>
      <c r="EN838" s="23"/>
      <c r="EO838" s="23"/>
      <c r="EP838" s="23"/>
      <c r="EQ838" s="23"/>
      <c r="ER838" s="23"/>
      <c r="ES838" s="23"/>
      <c r="ET838" s="23"/>
      <c r="EU838" s="23"/>
      <c r="EV838" s="23"/>
      <c r="EW838" s="23"/>
      <c r="EX838" s="23"/>
      <c r="EY838" s="23"/>
      <c r="EZ838" s="23"/>
      <c r="FA838" s="23"/>
      <c r="FB838" s="23"/>
    </row>
    <row r="839">
      <c r="A839" s="97"/>
      <c r="B839" s="97"/>
      <c r="C839" s="97"/>
      <c r="D839" s="12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  <c r="DK839" s="23"/>
      <c r="DL839" s="23"/>
      <c r="DM839" s="23"/>
      <c r="DN839" s="23"/>
      <c r="DO839" s="23"/>
      <c r="DP839" s="23"/>
      <c r="DQ839" s="23"/>
      <c r="DR839" s="23"/>
      <c r="DS839" s="23"/>
      <c r="DT839" s="23"/>
      <c r="DU839" s="23"/>
      <c r="DV839" s="23"/>
      <c r="DW839" s="23"/>
      <c r="DX839" s="23"/>
      <c r="DY839" s="23"/>
      <c r="DZ839" s="23"/>
      <c r="EA839" s="23"/>
      <c r="EB839" s="23"/>
      <c r="EC839" s="23"/>
      <c r="ED839" s="23"/>
      <c r="EE839" s="23"/>
      <c r="EF839" s="23"/>
      <c r="EG839" s="23"/>
      <c r="EH839" s="23"/>
      <c r="EI839" s="23"/>
      <c r="EJ839" s="23"/>
      <c r="EK839" s="23"/>
      <c r="EL839" s="23"/>
      <c r="EM839" s="23"/>
      <c r="EN839" s="23"/>
      <c r="EO839" s="23"/>
      <c r="EP839" s="23"/>
      <c r="EQ839" s="23"/>
      <c r="ER839" s="23"/>
      <c r="ES839" s="23"/>
      <c r="ET839" s="23"/>
      <c r="EU839" s="23"/>
      <c r="EV839" s="23"/>
      <c r="EW839" s="23"/>
      <c r="EX839" s="23"/>
      <c r="EY839" s="23"/>
      <c r="EZ839" s="23"/>
      <c r="FA839" s="23"/>
      <c r="FB839" s="23"/>
    </row>
    <row r="840">
      <c r="A840" s="97"/>
      <c r="B840" s="97"/>
      <c r="C840" s="97"/>
      <c r="D840" s="12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  <c r="DK840" s="23"/>
      <c r="DL840" s="23"/>
      <c r="DM840" s="23"/>
      <c r="DN840" s="23"/>
      <c r="DO840" s="23"/>
      <c r="DP840" s="23"/>
      <c r="DQ840" s="23"/>
      <c r="DR840" s="23"/>
      <c r="DS840" s="23"/>
      <c r="DT840" s="23"/>
      <c r="DU840" s="23"/>
      <c r="DV840" s="23"/>
      <c r="DW840" s="23"/>
      <c r="DX840" s="23"/>
      <c r="DY840" s="23"/>
      <c r="DZ840" s="23"/>
      <c r="EA840" s="23"/>
      <c r="EB840" s="23"/>
      <c r="EC840" s="23"/>
      <c r="ED840" s="23"/>
      <c r="EE840" s="23"/>
      <c r="EF840" s="23"/>
      <c r="EG840" s="23"/>
      <c r="EH840" s="23"/>
      <c r="EI840" s="23"/>
      <c r="EJ840" s="23"/>
      <c r="EK840" s="23"/>
      <c r="EL840" s="23"/>
      <c r="EM840" s="23"/>
      <c r="EN840" s="23"/>
      <c r="EO840" s="23"/>
      <c r="EP840" s="23"/>
      <c r="EQ840" s="23"/>
      <c r="ER840" s="23"/>
      <c r="ES840" s="23"/>
      <c r="ET840" s="23"/>
      <c r="EU840" s="23"/>
      <c r="EV840" s="23"/>
      <c r="EW840" s="23"/>
      <c r="EX840" s="23"/>
      <c r="EY840" s="23"/>
      <c r="EZ840" s="23"/>
      <c r="FA840" s="23"/>
      <c r="FB840" s="23"/>
    </row>
    <row r="841">
      <c r="A841" s="97"/>
      <c r="B841" s="97"/>
      <c r="C841" s="97"/>
      <c r="D841" s="12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  <c r="DK841" s="23"/>
      <c r="DL841" s="23"/>
      <c r="DM841" s="23"/>
      <c r="DN841" s="23"/>
      <c r="DO841" s="23"/>
      <c r="DP841" s="23"/>
      <c r="DQ841" s="23"/>
      <c r="DR841" s="23"/>
      <c r="DS841" s="23"/>
      <c r="DT841" s="23"/>
      <c r="DU841" s="23"/>
      <c r="DV841" s="23"/>
      <c r="DW841" s="23"/>
      <c r="DX841" s="23"/>
      <c r="DY841" s="23"/>
      <c r="DZ841" s="23"/>
      <c r="EA841" s="23"/>
      <c r="EB841" s="23"/>
      <c r="EC841" s="23"/>
      <c r="ED841" s="23"/>
      <c r="EE841" s="23"/>
      <c r="EF841" s="23"/>
      <c r="EG841" s="23"/>
      <c r="EH841" s="23"/>
      <c r="EI841" s="23"/>
      <c r="EJ841" s="23"/>
      <c r="EK841" s="23"/>
      <c r="EL841" s="23"/>
      <c r="EM841" s="23"/>
      <c r="EN841" s="23"/>
      <c r="EO841" s="23"/>
      <c r="EP841" s="23"/>
      <c r="EQ841" s="23"/>
      <c r="ER841" s="23"/>
      <c r="ES841" s="23"/>
      <c r="ET841" s="23"/>
      <c r="EU841" s="23"/>
      <c r="EV841" s="23"/>
      <c r="EW841" s="23"/>
      <c r="EX841" s="23"/>
      <c r="EY841" s="23"/>
      <c r="EZ841" s="23"/>
      <c r="FA841" s="23"/>
      <c r="FB841" s="23"/>
    </row>
    <row r="842">
      <c r="A842" s="97"/>
      <c r="B842" s="97"/>
      <c r="C842" s="97"/>
      <c r="D842" s="12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  <c r="DK842" s="23"/>
      <c r="DL842" s="23"/>
      <c r="DM842" s="23"/>
      <c r="DN842" s="23"/>
      <c r="DO842" s="23"/>
      <c r="DP842" s="23"/>
      <c r="DQ842" s="23"/>
      <c r="DR842" s="23"/>
      <c r="DS842" s="23"/>
      <c r="DT842" s="23"/>
      <c r="DU842" s="23"/>
      <c r="DV842" s="23"/>
      <c r="DW842" s="23"/>
      <c r="DX842" s="23"/>
      <c r="DY842" s="23"/>
      <c r="DZ842" s="23"/>
      <c r="EA842" s="23"/>
      <c r="EB842" s="23"/>
      <c r="EC842" s="23"/>
      <c r="ED842" s="23"/>
      <c r="EE842" s="23"/>
      <c r="EF842" s="23"/>
      <c r="EG842" s="23"/>
      <c r="EH842" s="23"/>
      <c r="EI842" s="23"/>
      <c r="EJ842" s="23"/>
      <c r="EK842" s="23"/>
      <c r="EL842" s="23"/>
      <c r="EM842" s="23"/>
      <c r="EN842" s="23"/>
      <c r="EO842" s="23"/>
      <c r="EP842" s="23"/>
      <c r="EQ842" s="23"/>
      <c r="ER842" s="23"/>
      <c r="ES842" s="23"/>
      <c r="ET842" s="23"/>
      <c r="EU842" s="23"/>
      <c r="EV842" s="23"/>
      <c r="EW842" s="23"/>
      <c r="EX842" s="23"/>
      <c r="EY842" s="23"/>
      <c r="EZ842" s="23"/>
      <c r="FA842" s="23"/>
      <c r="FB842" s="23"/>
    </row>
    <row r="843">
      <c r="A843" s="97"/>
      <c r="B843" s="97"/>
      <c r="C843" s="97"/>
      <c r="D843" s="12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  <c r="DK843" s="23"/>
      <c r="DL843" s="23"/>
      <c r="DM843" s="23"/>
      <c r="DN843" s="23"/>
      <c r="DO843" s="23"/>
      <c r="DP843" s="23"/>
      <c r="DQ843" s="23"/>
      <c r="DR843" s="23"/>
      <c r="DS843" s="23"/>
      <c r="DT843" s="23"/>
      <c r="DU843" s="23"/>
      <c r="DV843" s="23"/>
      <c r="DW843" s="23"/>
      <c r="DX843" s="23"/>
      <c r="DY843" s="23"/>
      <c r="DZ843" s="23"/>
      <c r="EA843" s="23"/>
      <c r="EB843" s="23"/>
      <c r="EC843" s="23"/>
      <c r="ED843" s="23"/>
      <c r="EE843" s="23"/>
      <c r="EF843" s="23"/>
      <c r="EG843" s="23"/>
      <c r="EH843" s="23"/>
      <c r="EI843" s="23"/>
      <c r="EJ843" s="23"/>
      <c r="EK843" s="23"/>
      <c r="EL843" s="23"/>
      <c r="EM843" s="23"/>
      <c r="EN843" s="23"/>
      <c r="EO843" s="23"/>
      <c r="EP843" s="23"/>
      <c r="EQ843" s="23"/>
      <c r="ER843" s="23"/>
      <c r="ES843" s="23"/>
      <c r="ET843" s="23"/>
      <c r="EU843" s="23"/>
      <c r="EV843" s="23"/>
      <c r="EW843" s="23"/>
      <c r="EX843" s="23"/>
      <c r="EY843" s="23"/>
      <c r="EZ843" s="23"/>
      <c r="FA843" s="23"/>
      <c r="FB843" s="23"/>
    </row>
    <row r="844">
      <c r="A844" s="97"/>
      <c r="B844" s="97"/>
      <c r="C844" s="97"/>
      <c r="D844" s="12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  <c r="DK844" s="23"/>
      <c r="DL844" s="23"/>
      <c r="DM844" s="23"/>
      <c r="DN844" s="23"/>
      <c r="DO844" s="23"/>
      <c r="DP844" s="23"/>
      <c r="DQ844" s="23"/>
      <c r="DR844" s="23"/>
      <c r="DS844" s="23"/>
      <c r="DT844" s="23"/>
      <c r="DU844" s="23"/>
      <c r="DV844" s="23"/>
      <c r="DW844" s="23"/>
      <c r="DX844" s="23"/>
      <c r="DY844" s="23"/>
      <c r="DZ844" s="23"/>
      <c r="EA844" s="23"/>
      <c r="EB844" s="23"/>
      <c r="EC844" s="23"/>
      <c r="ED844" s="23"/>
      <c r="EE844" s="23"/>
      <c r="EF844" s="23"/>
      <c r="EG844" s="23"/>
      <c r="EH844" s="23"/>
      <c r="EI844" s="23"/>
      <c r="EJ844" s="23"/>
      <c r="EK844" s="23"/>
      <c r="EL844" s="23"/>
      <c r="EM844" s="23"/>
      <c r="EN844" s="23"/>
      <c r="EO844" s="23"/>
      <c r="EP844" s="23"/>
      <c r="EQ844" s="23"/>
      <c r="ER844" s="23"/>
      <c r="ES844" s="23"/>
      <c r="ET844" s="23"/>
      <c r="EU844" s="23"/>
      <c r="EV844" s="23"/>
      <c r="EW844" s="23"/>
      <c r="EX844" s="23"/>
      <c r="EY844" s="23"/>
      <c r="EZ844" s="23"/>
      <c r="FA844" s="23"/>
      <c r="FB844" s="23"/>
    </row>
    <row r="845">
      <c r="A845" s="97"/>
      <c r="B845" s="97"/>
      <c r="C845" s="97"/>
      <c r="D845" s="12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  <c r="DK845" s="23"/>
      <c r="DL845" s="23"/>
      <c r="DM845" s="23"/>
      <c r="DN845" s="23"/>
      <c r="DO845" s="23"/>
      <c r="DP845" s="23"/>
      <c r="DQ845" s="23"/>
      <c r="DR845" s="23"/>
      <c r="DS845" s="23"/>
      <c r="DT845" s="23"/>
      <c r="DU845" s="23"/>
      <c r="DV845" s="23"/>
      <c r="DW845" s="23"/>
      <c r="DX845" s="23"/>
      <c r="DY845" s="23"/>
      <c r="DZ845" s="23"/>
      <c r="EA845" s="23"/>
      <c r="EB845" s="23"/>
      <c r="EC845" s="23"/>
      <c r="ED845" s="23"/>
      <c r="EE845" s="23"/>
      <c r="EF845" s="23"/>
      <c r="EG845" s="23"/>
      <c r="EH845" s="23"/>
      <c r="EI845" s="23"/>
      <c r="EJ845" s="23"/>
      <c r="EK845" s="23"/>
      <c r="EL845" s="23"/>
      <c r="EM845" s="23"/>
      <c r="EN845" s="23"/>
      <c r="EO845" s="23"/>
      <c r="EP845" s="23"/>
      <c r="EQ845" s="23"/>
      <c r="ER845" s="23"/>
      <c r="ES845" s="23"/>
      <c r="ET845" s="23"/>
      <c r="EU845" s="23"/>
      <c r="EV845" s="23"/>
      <c r="EW845" s="23"/>
      <c r="EX845" s="23"/>
      <c r="EY845" s="23"/>
      <c r="EZ845" s="23"/>
      <c r="FA845" s="23"/>
      <c r="FB845" s="23"/>
    </row>
    <row r="846">
      <c r="A846" s="97"/>
      <c r="B846" s="97"/>
      <c r="C846" s="97"/>
      <c r="D846" s="12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  <c r="DK846" s="23"/>
      <c r="DL846" s="23"/>
      <c r="DM846" s="23"/>
      <c r="DN846" s="23"/>
      <c r="DO846" s="23"/>
      <c r="DP846" s="23"/>
      <c r="DQ846" s="23"/>
      <c r="DR846" s="23"/>
      <c r="DS846" s="23"/>
      <c r="DT846" s="23"/>
      <c r="DU846" s="23"/>
      <c r="DV846" s="23"/>
      <c r="DW846" s="23"/>
      <c r="DX846" s="23"/>
      <c r="DY846" s="23"/>
      <c r="DZ846" s="23"/>
      <c r="EA846" s="23"/>
      <c r="EB846" s="23"/>
      <c r="EC846" s="23"/>
      <c r="ED846" s="23"/>
      <c r="EE846" s="23"/>
      <c r="EF846" s="23"/>
      <c r="EG846" s="23"/>
      <c r="EH846" s="23"/>
      <c r="EI846" s="23"/>
      <c r="EJ846" s="23"/>
      <c r="EK846" s="23"/>
      <c r="EL846" s="23"/>
      <c r="EM846" s="23"/>
      <c r="EN846" s="23"/>
      <c r="EO846" s="23"/>
      <c r="EP846" s="23"/>
      <c r="EQ846" s="23"/>
      <c r="ER846" s="23"/>
      <c r="ES846" s="23"/>
      <c r="ET846" s="23"/>
      <c r="EU846" s="23"/>
      <c r="EV846" s="23"/>
      <c r="EW846" s="23"/>
      <c r="EX846" s="23"/>
      <c r="EY846" s="23"/>
      <c r="EZ846" s="23"/>
      <c r="FA846" s="23"/>
      <c r="FB846" s="23"/>
    </row>
    <row r="847">
      <c r="A847" s="97"/>
      <c r="B847" s="97"/>
      <c r="C847" s="97"/>
      <c r="D847" s="12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  <c r="DK847" s="23"/>
      <c r="DL847" s="23"/>
      <c r="DM847" s="23"/>
      <c r="DN847" s="23"/>
      <c r="DO847" s="23"/>
      <c r="DP847" s="23"/>
      <c r="DQ847" s="23"/>
      <c r="DR847" s="23"/>
      <c r="DS847" s="23"/>
      <c r="DT847" s="23"/>
      <c r="DU847" s="23"/>
      <c r="DV847" s="23"/>
      <c r="DW847" s="23"/>
      <c r="DX847" s="23"/>
      <c r="DY847" s="23"/>
      <c r="DZ847" s="23"/>
      <c r="EA847" s="23"/>
      <c r="EB847" s="23"/>
      <c r="EC847" s="23"/>
      <c r="ED847" s="23"/>
      <c r="EE847" s="23"/>
      <c r="EF847" s="23"/>
      <c r="EG847" s="23"/>
      <c r="EH847" s="23"/>
      <c r="EI847" s="23"/>
      <c r="EJ847" s="23"/>
      <c r="EK847" s="23"/>
      <c r="EL847" s="23"/>
      <c r="EM847" s="23"/>
      <c r="EN847" s="23"/>
      <c r="EO847" s="23"/>
      <c r="EP847" s="23"/>
      <c r="EQ847" s="23"/>
      <c r="ER847" s="23"/>
      <c r="ES847" s="23"/>
      <c r="ET847" s="23"/>
      <c r="EU847" s="23"/>
      <c r="EV847" s="23"/>
      <c r="EW847" s="23"/>
      <c r="EX847" s="23"/>
      <c r="EY847" s="23"/>
      <c r="EZ847" s="23"/>
      <c r="FA847" s="23"/>
      <c r="FB847" s="23"/>
    </row>
    <row r="848">
      <c r="A848" s="97"/>
      <c r="B848" s="97"/>
      <c r="C848" s="97"/>
      <c r="D848" s="12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  <c r="DK848" s="23"/>
      <c r="DL848" s="23"/>
      <c r="DM848" s="23"/>
      <c r="DN848" s="23"/>
      <c r="DO848" s="23"/>
      <c r="DP848" s="23"/>
      <c r="DQ848" s="23"/>
      <c r="DR848" s="23"/>
      <c r="DS848" s="23"/>
      <c r="DT848" s="23"/>
      <c r="DU848" s="23"/>
      <c r="DV848" s="23"/>
      <c r="DW848" s="23"/>
      <c r="DX848" s="23"/>
      <c r="DY848" s="23"/>
      <c r="DZ848" s="23"/>
      <c r="EA848" s="23"/>
      <c r="EB848" s="23"/>
      <c r="EC848" s="23"/>
      <c r="ED848" s="23"/>
      <c r="EE848" s="23"/>
      <c r="EF848" s="23"/>
      <c r="EG848" s="23"/>
      <c r="EH848" s="23"/>
      <c r="EI848" s="23"/>
      <c r="EJ848" s="23"/>
      <c r="EK848" s="23"/>
      <c r="EL848" s="23"/>
      <c r="EM848" s="23"/>
      <c r="EN848" s="23"/>
      <c r="EO848" s="23"/>
      <c r="EP848" s="23"/>
      <c r="EQ848" s="23"/>
      <c r="ER848" s="23"/>
      <c r="ES848" s="23"/>
      <c r="ET848" s="23"/>
      <c r="EU848" s="23"/>
      <c r="EV848" s="23"/>
      <c r="EW848" s="23"/>
      <c r="EX848" s="23"/>
      <c r="EY848" s="23"/>
      <c r="EZ848" s="23"/>
      <c r="FA848" s="23"/>
      <c r="FB848" s="23"/>
    </row>
    <row r="849">
      <c r="A849" s="97"/>
      <c r="B849" s="97"/>
      <c r="C849" s="97"/>
      <c r="D849" s="12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  <c r="DK849" s="23"/>
      <c r="DL849" s="23"/>
      <c r="DM849" s="23"/>
      <c r="DN849" s="23"/>
      <c r="DO849" s="23"/>
      <c r="DP849" s="23"/>
      <c r="DQ849" s="23"/>
      <c r="DR849" s="23"/>
      <c r="DS849" s="23"/>
      <c r="DT849" s="23"/>
      <c r="DU849" s="23"/>
      <c r="DV849" s="23"/>
      <c r="DW849" s="23"/>
      <c r="DX849" s="23"/>
      <c r="DY849" s="23"/>
      <c r="DZ849" s="23"/>
      <c r="EA849" s="23"/>
      <c r="EB849" s="23"/>
      <c r="EC849" s="23"/>
      <c r="ED849" s="23"/>
      <c r="EE849" s="23"/>
      <c r="EF849" s="23"/>
      <c r="EG849" s="23"/>
      <c r="EH849" s="23"/>
      <c r="EI849" s="23"/>
      <c r="EJ849" s="23"/>
      <c r="EK849" s="23"/>
      <c r="EL849" s="23"/>
      <c r="EM849" s="23"/>
      <c r="EN849" s="23"/>
      <c r="EO849" s="23"/>
      <c r="EP849" s="23"/>
      <c r="EQ849" s="23"/>
      <c r="ER849" s="23"/>
      <c r="ES849" s="23"/>
      <c r="ET849" s="23"/>
      <c r="EU849" s="23"/>
      <c r="EV849" s="23"/>
      <c r="EW849" s="23"/>
      <c r="EX849" s="23"/>
      <c r="EY849" s="23"/>
      <c r="EZ849" s="23"/>
      <c r="FA849" s="23"/>
      <c r="FB849" s="23"/>
    </row>
    <row r="850">
      <c r="A850" s="97"/>
      <c r="B850" s="97"/>
      <c r="C850" s="97"/>
      <c r="D850" s="12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  <c r="DK850" s="23"/>
      <c r="DL850" s="23"/>
      <c r="DM850" s="23"/>
      <c r="DN850" s="23"/>
      <c r="DO850" s="23"/>
      <c r="DP850" s="23"/>
      <c r="DQ850" s="23"/>
      <c r="DR850" s="23"/>
      <c r="DS850" s="23"/>
      <c r="DT850" s="23"/>
      <c r="DU850" s="23"/>
      <c r="DV850" s="23"/>
      <c r="DW850" s="23"/>
      <c r="DX850" s="23"/>
      <c r="DY850" s="23"/>
      <c r="DZ850" s="23"/>
      <c r="EA850" s="23"/>
      <c r="EB850" s="23"/>
      <c r="EC850" s="23"/>
      <c r="ED850" s="23"/>
      <c r="EE850" s="23"/>
      <c r="EF850" s="23"/>
      <c r="EG850" s="23"/>
      <c r="EH850" s="23"/>
      <c r="EI850" s="23"/>
      <c r="EJ850" s="23"/>
      <c r="EK850" s="23"/>
      <c r="EL850" s="23"/>
      <c r="EM850" s="23"/>
      <c r="EN850" s="23"/>
      <c r="EO850" s="23"/>
      <c r="EP850" s="23"/>
      <c r="EQ850" s="23"/>
      <c r="ER850" s="23"/>
      <c r="ES850" s="23"/>
      <c r="ET850" s="23"/>
      <c r="EU850" s="23"/>
      <c r="EV850" s="23"/>
      <c r="EW850" s="23"/>
      <c r="EX850" s="23"/>
      <c r="EY850" s="23"/>
      <c r="EZ850" s="23"/>
      <c r="FA850" s="23"/>
      <c r="FB850" s="23"/>
    </row>
    <row r="851">
      <c r="A851" s="97"/>
      <c r="B851" s="97"/>
      <c r="C851" s="97"/>
      <c r="D851" s="12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  <c r="DK851" s="23"/>
      <c r="DL851" s="23"/>
      <c r="DM851" s="23"/>
      <c r="DN851" s="23"/>
      <c r="DO851" s="23"/>
      <c r="DP851" s="23"/>
      <c r="DQ851" s="23"/>
      <c r="DR851" s="23"/>
      <c r="DS851" s="23"/>
      <c r="DT851" s="23"/>
      <c r="DU851" s="23"/>
      <c r="DV851" s="23"/>
      <c r="DW851" s="23"/>
      <c r="DX851" s="23"/>
      <c r="DY851" s="23"/>
      <c r="DZ851" s="23"/>
      <c r="EA851" s="23"/>
      <c r="EB851" s="23"/>
      <c r="EC851" s="23"/>
      <c r="ED851" s="23"/>
      <c r="EE851" s="23"/>
      <c r="EF851" s="23"/>
      <c r="EG851" s="23"/>
      <c r="EH851" s="23"/>
      <c r="EI851" s="23"/>
      <c r="EJ851" s="23"/>
      <c r="EK851" s="23"/>
      <c r="EL851" s="23"/>
      <c r="EM851" s="23"/>
      <c r="EN851" s="23"/>
      <c r="EO851" s="23"/>
      <c r="EP851" s="23"/>
      <c r="EQ851" s="23"/>
      <c r="ER851" s="23"/>
      <c r="ES851" s="23"/>
      <c r="ET851" s="23"/>
      <c r="EU851" s="23"/>
      <c r="EV851" s="23"/>
      <c r="EW851" s="23"/>
      <c r="EX851" s="23"/>
      <c r="EY851" s="23"/>
      <c r="EZ851" s="23"/>
      <c r="FA851" s="23"/>
      <c r="FB851" s="23"/>
    </row>
    <row r="852">
      <c r="A852" s="97"/>
      <c r="B852" s="97"/>
      <c r="C852" s="97"/>
      <c r="D852" s="12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  <c r="DK852" s="23"/>
      <c r="DL852" s="23"/>
      <c r="DM852" s="23"/>
      <c r="DN852" s="23"/>
      <c r="DO852" s="23"/>
      <c r="DP852" s="23"/>
      <c r="DQ852" s="23"/>
      <c r="DR852" s="23"/>
      <c r="DS852" s="23"/>
      <c r="DT852" s="23"/>
      <c r="DU852" s="23"/>
      <c r="DV852" s="23"/>
      <c r="DW852" s="23"/>
      <c r="DX852" s="23"/>
      <c r="DY852" s="23"/>
      <c r="DZ852" s="23"/>
      <c r="EA852" s="23"/>
      <c r="EB852" s="23"/>
      <c r="EC852" s="23"/>
      <c r="ED852" s="23"/>
      <c r="EE852" s="23"/>
      <c r="EF852" s="23"/>
      <c r="EG852" s="23"/>
      <c r="EH852" s="23"/>
      <c r="EI852" s="23"/>
      <c r="EJ852" s="23"/>
      <c r="EK852" s="23"/>
      <c r="EL852" s="23"/>
      <c r="EM852" s="23"/>
      <c r="EN852" s="23"/>
      <c r="EO852" s="23"/>
      <c r="EP852" s="23"/>
      <c r="EQ852" s="23"/>
      <c r="ER852" s="23"/>
      <c r="ES852" s="23"/>
      <c r="ET852" s="23"/>
      <c r="EU852" s="23"/>
      <c r="EV852" s="23"/>
      <c r="EW852" s="23"/>
      <c r="EX852" s="23"/>
      <c r="EY852" s="23"/>
      <c r="EZ852" s="23"/>
      <c r="FA852" s="23"/>
      <c r="FB852" s="23"/>
    </row>
    <row r="853">
      <c r="A853" s="97"/>
      <c r="B853" s="97"/>
      <c r="C853" s="97"/>
      <c r="D853" s="12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  <c r="DK853" s="23"/>
      <c r="DL853" s="23"/>
      <c r="DM853" s="23"/>
      <c r="DN853" s="23"/>
      <c r="DO853" s="23"/>
      <c r="DP853" s="23"/>
      <c r="DQ853" s="23"/>
      <c r="DR853" s="23"/>
      <c r="DS853" s="23"/>
      <c r="DT853" s="23"/>
      <c r="DU853" s="23"/>
      <c r="DV853" s="23"/>
      <c r="DW853" s="23"/>
      <c r="DX853" s="23"/>
      <c r="DY853" s="23"/>
      <c r="DZ853" s="23"/>
      <c r="EA853" s="23"/>
      <c r="EB853" s="23"/>
      <c r="EC853" s="23"/>
      <c r="ED853" s="23"/>
      <c r="EE853" s="23"/>
      <c r="EF853" s="23"/>
      <c r="EG853" s="23"/>
      <c r="EH853" s="23"/>
      <c r="EI853" s="23"/>
      <c r="EJ853" s="23"/>
      <c r="EK853" s="23"/>
      <c r="EL853" s="23"/>
      <c r="EM853" s="23"/>
      <c r="EN853" s="23"/>
      <c r="EO853" s="23"/>
      <c r="EP853" s="23"/>
      <c r="EQ853" s="23"/>
      <c r="ER853" s="23"/>
      <c r="ES853" s="23"/>
      <c r="ET853" s="23"/>
      <c r="EU853" s="23"/>
      <c r="EV853" s="23"/>
      <c r="EW853" s="23"/>
      <c r="EX853" s="23"/>
      <c r="EY853" s="23"/>
      <c r="EZ853" s="23"/>
      <c r="FA853" s="23"/>
      <c r="FB853" s="23"/>
    </row>
    <row r="854">
      <c r="A854" s="97"/>
      <c r="B854" s="97"/>
      <c r="C854" s="97"/>
      <c r="D854" s="12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  <c r="DK854" s="23"/>
      <c r="DL854" s="23"/>
      <c r="DM854" s="23"/>
      <c r="DN854" s="23"/>
      <c r="DO854" s="23"/>
      <c r="DP854" s="23"/>
      <c r="DQ854" s="23"/>
      <c r="DR854" s="23"/>
      <c r="DS854" s="23"/>
      <c r="DT854" s="23"/>
      <c r="DU854" s="23"/>
      <c r="DV854" s="23"/>
      <c r="DW854" s="23"/>
      <c r="DX854" s="23"/>
      <c r="DY854" s="23"/>
      <c r="DZ854" s="23"/>
      <c r="EA854" s="23"/>
      <c r="EB854" s="23"/>
      <c r="EC854" s="23"/>
      <c r="ED854" s="23"/>
      <c r="EE854" s="23"/>
      <c r="EF854" s="23"/>
      <c r="EG854" s="23"/>
      <c r="EH854" s="23"/>
      <c r="EI854" s="23"/>
      <c r="EJ854" s="23"/>
      <c r="EK854" s="23"/>
      <c r="EL854" s="23"/>
      <c r="EM854" s="23"/>
      <c r="EN854" s="23"/>
      <c r="EO854" s="23"/>
      <c r="EP854" s="23"/>
      <c r="EQ854" s="23"/>
      <c r="ER854" s="23"/>
      <c r="ES854" s="23"/>
      <c r="ET854" s="23"/>
      <c r="EU854" s="23"/>
      <c r="EV854" s="23"/>
      <c r="EW854" s="23"/>
      <c r="EX854" s="23"/>
      <c r="EY854" s="23"/>
      <c r="EZ854" s="23"/>
      <c r="FA854" s="23"/>
      <c r="FB854" s="23"/>
    </row>
    <row r="855">
      <c r="A855" s="97"/>
      <c r="B855" s="97"/>
      <c r="C855" s="97"/>
      <c r="D855" s="12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  <c r="DK855" s="23"/>
      <c r="DL855" s="23"/>
      <c r="DM855" s="23"/>
      <c r="DN855" s="23"/>
      <c r="DO855" s="23"/>
      <c r="DP855" s="23"/>
      <c r="DQ855" s="23"/>
      <c r="DR855" s="23"/>
      <c r="DS855" s="23"/>
      <c r="DT855" s="23"/>
      <c r="DU855" s="23"/>
      <c r="DV855" s="23"/>
      <c r="DW855" s="23"/>
      <c r="DX855" s="23"/>
      <c r="DY855" s="23"/>
      <c r="DZ855" s="23"/>
      <c r="EA855" s="23"/>
      <c r="EB855" s="23"/>
      <c r="EC855" s="23"/>
      <c r="ED855" s="23"/>
      <c r="EE855" s="23"/>
      <c r="EF855" s="23"/>
      <c r="EG855" s="23"/>
      <c r="EH855" s="23"/>
      <c r="EI855" s="23"/>
      <c r="EJ855" s="23"/>
      <c r="EK855" s="23"/>
      <c r="EL855" s="23"/>
      <c r="EM855" s="23"/>
      <c r="EN855" s="23"/>
      <c r="EO855" s="23"/>
      <c r="EP855" s="23"/>
      <c r="EQ855" s="23"/>
      <c r="ER855" s="23"/>
      <c r="ES855" s="23"/>
      <c r="ET855" s="23"/>
      <c r="EU855" s="23"/>
      <c r="EV855" s="23"/>
      <c r="EW855" s="23"/>
      <c r="EX855" s="23"/>
      <c r="EY855" s="23"/>
      <c r="EZ855" s="23"/>
      <c r="FA855" s="23"/>
      <c r="FB855" s="23"/>
    </row>
    <row r="856">
      <c r="A856" s="97"/>
      <c r="B856" s="97"/>
      <c r="C856" s="97"/>
      <c r="D856" s="12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  <c r="DK856" s="23"/>
      <c r="DL856" s="23"/>
      <c r="DM856" s="23"/>
      <c r="DN856" s="23"/>
      <c r="DO856" s="23"/>
      <c r="DP856" s="23"/>
      <c r="DQ856" s="23"/>
      <c r="DR856" s="23"/>
      <c r="DS856" s="23"/>
      <c r="DT856" s="23"/>
      <c r="DU856" s="23"/>
      <c r="DV856" s="23"/>
      <c r="DW856" s="23"/>
      <c r="DX856" s="23"/>
      <c r="DY856" s="23"/>
      <c r="DZ856" s="23"/>
      <c r="EA856" s="23"/>
      <c r="EB856" s="23"/>
      <c r="EC856" s="23"/>
      <c r="ED856" s="23"/>
      <c r="EE856" s="23"/>
      <c r="EF856" s="23"/>
      <c r="EG856" s="23"/>
      <c r="EH856" s="23"/>
      <c r="EI856" s="23"/>
      <c r="EJ856" s="23"/>
      <c r="EK856" s="23"/>
      <c r="EL856" s="23"/>
      <c r="EM856" s="23"/>
      <c r="EN856" s="23"/>
      <c r="EO856" s="23"/>
      <c r="EP856" s="23"/>
      <c r="EQ856" s="23"/>
      <c r="ER856" s="23"/>
      <c r="ES856" s="23"/>
      <c r="ET856" s="23"/>
      <c r="EU856" s="23"/>
      <c r="EV856" s="23"/>
      <c r="EW856" s="23"/>
      <c r="EX856" s="23"/>
      <c r="EY856" s="23"/>
      <c r="EZ856" s="23"/>
      <c r="FA856" s="23"/>
      <c r="FB856" s="23"/>
    </row>
    <row r="857">
      <c r="A857" s="97"/>
      <c r="B857" s="97"/>
      <c r="C857" s="97"/>
      <c r="D857" s="12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  <c r="DK857" s="23"/>
      <c r="DL857" s="23"/>
      <c r="DM857" s="23"/>
      <c r="DN857" s="23"/>
      <c r="DO857" s="23"/>
      <c r="DP857" s="23"/>
      <c r="DQ857" s="23"/>
      <c r="DR857" s="23"/>
      <c r="DS857" s="23"/>
      <c r="DT857" s="23"/>
      <c r="DU857" s="23"/>
      <c r="DV857" s="23"/>
      <c r="DW857" s="23"/>
      <c r="DX857" s="23"/>
      <c r="DY857" s="23"/>
      <c r="DZ857" s="23"/>
      <c r="EA857" s="23"/>
      <c r="EB857" s="23"/>
      <c r="EC857" s="23"/>
      <c r="ED857" s="23"/>
      <c r="EE857" s="23"/>
      <c r="EF857" s="23"/>
      <c r="EG857" s="23"/>
      <c r="EH857" s="23"/>
      <c r="EI857" s="23"/>
      <c r="EJ857" s="23"/>
      <c r="EK857" s="23"/>
      <c r="EL857" s="23"/>
      <c r="EM857" s="23"/>
      <c r="EN857" s="23"/>
      <c r="EO857" s="23"/>
      <c r="EP857" s="23"/>
      <c r="EQ857" s="23"/>
      <c r="ER857" s="23"/>
      <c r="ES857" s="23"/>
      <c r="ET857" s="23"/>
      <c r="EU857" s="23"/>
      <c r="EV857" s="23"/>
      <c r="EW857" s="23"/>
      <c r="EX857" s="23"/>
      <c r="EY857" s="23"/>
      <c r="EZ857" s="23"/>
      <c r="FA857" s="23"/>
      <c r="FB857" s="23"/>
    </row>
    <row r="858">
      <c r="A858" s="97"/>
      <c r="B858" s="97"/>
      <c r="C858" s="97"/>
      <c r="D858" s="12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  <c r="DK858" s="23"/>
      <c r="DL858" s="23"/>
      <c r="DM858" s="23"/>
      <c r="DN858" s="23"/>
      <c r="DO858" s="23"/>
      <c r="DP858" s="23"/>
      <c r="DQ858" s="23"/>
      <c r="DR858" s="23"/>
      <c r="DS858" s="23"/>
      <c r="DT858" s="23"/>
      <c r="DU858" s="23"/>
      <c r="DV858" s="23"/>
      <c r="DW858" s="23"/>
      <c r="DX858" s="23"/>
      <c r="DY858" s="23"/>
      <c r="DZ858" s="23"/>
      <c r="EA858" s="23"/>
      <c r="EB858" s="23"/>
      <c r="EC858" s="23"/>
      <c r="ED858" s="23"/>
      <c r="EE858" s="23"/>
      <c r="EF858" s="23"/>
      <c r="EG858" s="23"/>
      <c r="EH858" s="23"/>
      <c r="EI858" s="23"/>
      <c r="EJ858" s="23"/>
      <c r="EK858" s="23"/>
      <c r="EL858" s="23"/>
      <c r="EM858" s="23"/>
      <c r="EN858" s="23"/>
      <c r="EO858" s="23"/>
      <c r="EP858" s="23"/>
      <c r="EQ858" s="23"/>
      <c r="ER858" s="23"/>
      <c r="ES858" s="23"/>
      <c r="ET858" s="23"/>
      <c r="EU858" s="23"/>
      <c r="EV858" s="23"/>
      <c r="EW858" s="23"/>
      <c r="EX858" s="23"/>
      <c r="EY858" s="23"/>
      <c r="EZ858" s="23"/>
      <c r="FA858" s="23"/>
      <c r="FB858" s="23"/>
    </row>
    <row r="859">
      <c r="A859" s="97"/>
      <c r="B859" s="97"/>
      <c r="C859" s="97"/>
      <c r="D859" s="12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  <c r="DK859" s="23"/>
      <c r="DL859" s="23"/>
      <c r="DM859" s="23"/>
      <c r="DN859" s="23"/>
      <c r="DO859" s="23"/>
      <c r="DP859" s="23"/>
      <c r="DQ859" s="23"/>
      <c r="DR859" s="23"/>
      <c r="DS859" s="23"/>
      <c r="DT859" s="23"/>
      <c r="DU859" s="23"/>
      <c r="DV859" s="23"/>
      <c r="DW859" s="23"/>
      <c r="DX859" s="23"/>
      <c r="DY859" s="23"/>
      <c r="DZ859" s="23"/>
      <c r="EA859" s="23"/>
      <c r="EB859" s="23"/>
      <c r="EC859" s="23"/>
      <c r="ED859" s="23"/>
      <c r="EE859" s="23"/>
      <c r="EF859" s="23"/>
      <c r="EG859" s="23"/>
      <c r="EH859" s="23"/>
      <c r="EI859" s="23"/>
      <c r="EJ859" s="23"/>
      <c r="EK859" s="23"/>
      <c r="EL859" s="23"/>
      <c r="EM859" s="23"/>
      <c r="EN859" s="23"/>
      <c r="EO859" s="23"/>
      <c r="EP859" s="23"/>
      <c r="EQ859" s="23"/>
      <c r="ER859" s="23"/>
      <c r="ES859" s="23"/>
      <c r="ET859" s="23"/>
      <c r="EU859" s="23"/>
      <c r="EV859" s="23"/>
      <c r="EW859" s="23"/>
      <c r="EX859" s="23"/>
      <c r="EY859" s="23"/>
      <c r="EZ859" s="23"/>
      <c r="FA859" s="23"/>
      <c r="FB859" s="23"/>
    </row>
    <row r="860">
      <c r="A860" s="97"/>
      <c r="B860" s="97"/>
      <c r="C860" s="97"/>
      <c r="D860" s="12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  <c r="DK860" s="23"/>
      <c r="DL860" s="23"/>
      <c r="DM860" s="23"/>
      <c r="DN860" s="23"/>
      <c r="DO860" s="23"/>
      <c r="DP860" s="23"/>
      <c r="DQ860" s="23"/>
      <c r="DR860" s="23"/>
      <c r="DS860" s="23"/>
      <c r="DT860" s="23"/>
      <c r="DU860" s="23"/>
      <c r="DV860" s="23"/>
      <c r="DW860" s="23"/>
      <c r="DX860" s="23"/>
      <c r="DY860" s="23"/>
      <c r="DZ860" s="23"/>
      <c r="EA860" s="23"/>
      <c r="EB860" s="23"/>
      <c r="EC860" s="23"/>
      <c r="ED860" s="23"/>
      <c r="EE860" s="23"/>
      <c r="EF860" s="23"/>
      <c r="EG860" s="23"/>
      <c r="EH860" s="23"/>
      <c r="EI860" s="23"/>
      <c r="EJ860" s="23"/>
      <c r="EK860" s="23"/>
      <c r="EL860" s="23"/>
      <c r="EM860" s="23"/>
      <c r="EN860" s="23"/>
      <c r="EO860" s="23"/>
      <c r="EP860" s="23"/>
      <c r="EQ860" s="23"/>
      <c r="ER860" s="23"/>
      <c r="ES860" s="23"/>
      <c r="ET860" s="23"/>
      <c r="EU860" s="23"/>
      <c r="EV860" s="23"/>
      <c r="EW860" s="23"/>
      <c r="EX860" s="23"/>
      <c r="EY860" s="23"/>
      <c r="EZ860" s="23"/>
      <c r="FA860" s="23"/>
      <c r="FB860" s="23"/>
    </row>
    <row r="861">
      <c r="A861" s="97"/>
      <c r="B861" s="97"/>
      <c r="C861" s="97"/>
      <c r="D861" s="12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  <c r="DK861" s="23"/>
      <c r="DL861" s="23"/>
      <c r="DM861" s="23"/>
      <c r="DN861" s="23"/>
      <c r="DO861" s="23"/>
      <c r="DP861" s="23"/>
      <c r="DQ861" s="23"/>
      <c r="DR861" s="23"/>
      <c r="DS861" s="23"/>
      <c r="DT861" s="23"/>
      <c r="DU861" s="23"/>
      <c r="DV861" s="23"/>
      <c r="DW861" s="23"/>
      <c r="DX861" s="23"/>
      <c r="DY861" s="23"/>
      <c r="DZ861" s="23"/>
      <c r="EA861" s="23"/>
      <c r="EB861" s="23"/>
      <c r="EC861" s="23"/>
      <c r="ED861" s="23"/>
      <c r="EE861" s="23"/>
      <c r="EF861" s="23"/>
      <c r="EG861" s="23"/>
      <c r="EH861" s="23"/>
      <c r="EI861" s="23"/>
      <c r="EJ861" s="23"/>
      <c r="EK861" s="23"/>
      <c r="EL861" s="23"/>
      <c r="EM861" s="23"/>
      <c r="EN861" s="23"/>
      <c r="EO861" s="23"/>
      <c r="EP861" s="23"/>
      <c r="EQ861" s="23"/>
      <c r="ER861" s="23"/>
      <c r="ES861" s="23"/>
      <c r="ET861" s="23"/>
      <c r="EU861" s="23"/>
      <c r="EV861" s="23"/>
      <c r="EW861" s="23"/>
      <c r="EX861" s="23"/>
      <c r="EY861" s="23"/>
      <c r="EZ861" s="23"/>
      <c r="FA861" s="23"/>
      <c r="FB861" s="23"/>
    </row>
    <row r="862">
      <c r="A862" s="97"/>
      <c r="B862" s="97"/>
      <c r="C862" s="97"/>
      <c r="D862" s="12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  <c r="DK862" s="23"/>
      <c r="DL862" s="23"/>
      <c r="DM862" s="23"/>
      <c r="DN862" s="23"/>
      <c r="DO862" s="23"/>
      <c r="DP862" s="23"/>
      <c r="DQ862" s="23"/>
      <c r="DR862" s="23"/>
      <c r="DS862" s="23"/>
      <c r="DT862" s="23"/>
      <c r="DU862" s="23"/>
      <c r="DV862" s="23"/>
      <c r="DW862" s="23"/>
      <c r="DX862" s="23"/>
      <c r="DY862" s="23"/>
      <c r="DZ862" s="23"/>
      <c r="EA862" s="23"/>
      <c r="EB862" s="23"/>
      <c r="EC862" s="23"/>
      <c r="ED862" s="23"/>
      <c r="EE862" s="23"/>
      <c r="EF862" s="23"/>
      <c r="EG862" s="23"/>
      <c r="EH862" s="23"/>
      <c r="EI862" s="23"/>
      <c r="EJ862" s="23"/>
      <c r="EK862" s="23"/>
      <c r="EL862" s="23"/>
      <c r="EM862" s="23"/>
      <c r="EN862" s="23"/>
      <c r="EO862" s="23"/>
      <c r="EP862" s="23"/>
      <c r="EQ862" s="23"/>
      <c r="ER862" s="23"/>
      <c r="ES862" s="23"/>
      <c r="ET862" s="23"/>
      <c r="EU862" s="23"/>
      <c r="EV862" s="23"/>
      <c r="EW862" s="23"/>
      <c r="EX862" s="23"/>
      <c r="EY862" s="23"/>
      <c r="EZ862" s="23"/>
      <c r="FA862" s="23"/>
      <c r="FB862" s="23"/>
    </row>
    <row r="863">
      <c r="A863" s="97"/>
      <c r="B863" s="97"/>
      <c r="C863" s="97"/>
      <c r="D863" s="12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  <c r="DK863" s="23"/>
      <c r="DL863" s="23"/>
      <c r="DM863" s="23"/>
      <c r="DN863" s="23"/>
      <c r="DO863" s="23"/>
      <c r="DP863" s="23"/>
      <c r="DQ863" s="23"/>
      <c r="DR863" s="23"/>
      <c r="DS863" s="23"/>
      <c r="DT863" s="23"/>
      <c r="DU863" s="23"/>
      <c r="DV863" s="23"/>
      <c r="DW863" s="23"/>
      <c r="DX863" s="23"/>
      <c r="DY863" s="23"/>
      <c r="DZ863" s="23"/>
      <c r="EA863" s="23"/>
      <c r="EB863" s="23"/>
      <c r="EC863" s="23"/>
      <c r="ED863" s="23"/>
      <c r="EE863" s="23"/>
      <c r="EF863" s="23"/>
      <c r="EG863" s="23"/>
      <c r="EH863" s="23"/>
      <c r="EI863" s="23"/>
      <c r="EJ863" s="23"/>
      <c r="EK863" s="23"/>
      <c r="EL863" s="23"/>
      <c r="EM863" s="23"/>
      <c r="EN863" s="23"/>
      <c r="EO863" s="23"/>
      <c r="EP863" s="23"/>
      <c r="EQ863" s="23"/>
      <c r="ER863" s="23"/>
      <c r="ES863" s="23"/>
      <c r="ET863" s="23"/>
      <c r="EU863" s="23"/>
      <c r="EV863" s="23"/>
      <c r="EW863" s="23"/>
      <c r="EX863" s="23"/>
      <c r="EY863" s="23"/>
      <c r="EZ863" s="23"/>
      <c r="FA863" s="23"/>
      <c r="FB863" s="23"/>
    </row>
    <row r="864">
      <c r="A864" s="97"/>
      <c r="B864" s="97"/>
      <c r="C864" s="97"/>
      <c r="D864" s="12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  <c r="DK864" s="23"/>
      <c r="DL864" s="23"/>
      <c r="DM864" s="23"/>
      <c r="DN864" s="23"/>
      <c r="DO864" s="23"/>
      <c r="DP864" s="23"/>
      <c r="DQ864" s="23"/>
      <c r="DR864" s="23"/>
      <c r="DS864" s="23"/>
      <c r="DT864" s="23"/>
      <c r="DU864" s="23"/>
      <c r="DV864" s="23"/>
      <c r="DW864" s="23"/>
      <c r="DX864" s="23"/>
      <c r="DY864" s="23"/>
      <c r="DZ864" s="23"/>
      <c r="EA864" s="23"/>
      <c r="EB864" s="23"/>
      <c r="EC864" s="23"/>
      <c r="ED864" s="23"/>
      <c r="EE864" s="23"/>
      <c r="EF864" s="23"/>
      <c r="EG864" s="23"/>
      <c r="EH864" s="23"/>
      <c r="EI864" s="23"/>
      <c r="EJ864" s="23"/>
      <c r="EK864" s="23"/>
      <c r="EL864" s="23"/>
      <c r="EM864" s="23"/>
      <c r="EN864" s="23"/>
      <c r="EO864" s="23"/>
      <c r="EP864" s="23"/>
      <c r="EQ864" s="23"/>
      <c r="ER864" s="23"/>
      <c r="ES864" s="23"/>
      <c r="ET864" s="23"/>
      <c r="EU864" s="23"/>
      <c r="EV864" s="23"/>
      <c r="EW864" s="23"/>
      <c r="EX864" s="23"/>
      <c r="EY864" s="23"/>
      <c r="EZ864" s="23"/>
      <c r="FA864" s="23"/>
      <c r="FB864" s="23"/>
    </row>
    <row r="865">
      <c r="A865" s="97"/>
      <c r="B865" s="97"/>
      <c r="C865" s="97"/>
      <c r="D865" s="12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  <c r="DK865" s="23"/>
      <c r="DL865" s="23"/>
      <c r="DM865" s="23"/>
      <c r="DN865" s="23"/>
      <c r="DO865" s="23"/>
      <c r="DP865" s="23"/>
      <c r="DQ865" s="23"/>
      <c r="DR865" s="23"/>
      <c r="DS865" s="23"/>
      <c r="DT865" s="23"/>
      <c r="DU865" s="23"/>
      <c r="DV865" s="23"/>
      <c r="DW865" s="23"/>
      <c r="DX865" s="23"/>
      <c r="DY865" s="23"/>
      <c r="DZ865" s="23"/>
      <c r="EA865" s="23"/>
      <c r="EB865" s="23"/>
      <c r="EC865" s="23"/>
      <c r="ED865" s="23"/>
      <c r="EE865" s="23"/>
      <c r="EF865" s="23"/>
      <c r="EG865" s="23"/>
      <c r="EH865" s="23"/>
      <c r="EI865" s="23"/>
      <c r="EJ865" s="23"/>
      <c r="EK865" s="23"/>
      <c r="EL865" s="23"/>
      <c r="EM865" s="23"/>
      <c r="EN865" s="23"/>
      <c r="EO865" s="23"/>
      <c r="EP865" s="23"/>
      <c r="EQ865" s="23"/>
      <c r="ER865" s="23"/>
      <c r="ES865" s="23"/>
      <c r="ET865" s="23"/>
      <c r="EU865" s="23"/>
      <c r="EV865" s="23"/>
      <c r="EW865" s="23"/>
      <c r="EX865" s="23"/>
      <c r="EY865" s="23"/>
      <c r="EZ865" s="23"/>
      <c r="FA865" s="23"/>
      <c r="FB865" s="23"/>
    </row>
    <row r="866">
      <c r="A866" s="97"/>
      <c r="B866" s="97"/>
      <c r="C866" s="97"/>
      <c r="D866" s="12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  <c r="DK866" s="23"/>
      <c r="DL866" s="23"/>
      <c r="DM866" s="23"/>
      <c r="DN866" s="23"/>
      <c r="DO866" s="23"/>
      <c r="DP866" s="23"/>
      <c r="DQ866" s="23"/>
      <c r="DR866" s="23"/>
      <c r="DS866" s="23"/>
      <c r="DT866" s="23"/>
      <c r="DU866" s="23"/>
      <c r="DV866" s="23"/>
      <c r="DW866" s="23"/>
      <c r="DX866" s="23"/>
      <c r="DY866" s="23"/>
      <c r="DZ866" s="23"/>
      <c r="EA866" s="23"/>
      <c r="EB866" s="23"/>
      <c r="EC866" s="23"/>
      <c r="ED866" s="23"/>
      <c r="EE866" s="23"/>
      <c r="EF866" s="23"/>
      <c r="EG866" s="23"/>
      <c r="EH866" s="23"/>
      <c r="EI866" s="23"/>
      <c r="EJ866" s="23"/>
      <c r="EK866" s="23"/>
      <c r="EL866" s="23"/>
      <c r="EM866" s="23"/>
      <c r="EN866" s="23"/>
      <c r="EO866" s="23"/>
      <c r="EP866" s="23"/>
      <c r="EQ866" s="23"/>
      <c r="ER866" s="23"/>
      <c r="ES866" s="23"/>
      <c r="ET866" s="23"/>
      <c r="EU866" s="23"/>
      <c r="EV866" s="23"/>
      <c r="EW866" s="23"/>
      <c r="EX866" s="23"/>
      <c r="EY866" s="23"/>
      <c r="EZ866" s="23"/>
      <c r="FA866" s="23"/>
      <c r="FB866" s="23"/>
    </row>
    <row r="867">
      <c r="A867" s="97"/>
      <c r="B867" s="97"/>
      <c r="C867" s="97"/>
      <c r="D867" s="12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  <c r="DK867" s="23"/>
      <c r="DL867" s="23"/>
      <c r="DM867" s="23"/>
      <c r="DN867" s="23"/>
      <c r="DO867" s="23"/>
      <c r="DP867" s="23"/>
      <c r="DQ867" s="23"/>
      <c r="DR867" s="23"/>
      <c r="DS867" s="23"/>
      <c r="DT867" s="23"/>
      <c r="DU867" s="23"/>
      <c r="DV867" s="23"/>
      <c r="DW867" s="23"/>
      <c r="DX867" s="23"/>
      <c r="DY867" s="23"/>
      <c r="DZ867" s="23"/>
      <c r="EA867" s="23"/>
      <c r="EB867" s="23"/>
      <c r="EC867" s="23"/>
      <c r="ED867" s="23"/>
      <c r="EE867" s="23"/>
      <c r="EF867" s="23"/>
      <c r="EG867" s="23"/>
      <c r="EH867" s="23"/>
      <c r="EI867" s="23"/>
      <c r="EJ867" s="23"/>
      <c r="EK867" s="23"/>
      <c r="EL867" s="23"/>
      <c r="EM867" s="23"/>
      <c r="EN867" s="23"/>
      <c r="EO867" s="23"/>
      <c r="EP867" s="23"/>
      <c r="EQ867" s="23"/>
      <c r="ER867" s="23"/>
      <c r="ES867" s="23"/>
      <c r="ET867" s="23"/>
      <c r="EU867" s="23"/>
      <c r="EV867" s="23"/>
      <c r="EW867" s="23"/>
      <c r="EX867" s="23"/>
      <c r="EY867" s="23"/>
      <c r="EZ867" s="23"/>
      <c r="FA867" s="23"/>
      <c r="FB867" s="23"/>
    </row>
    <row r="868">
      <c r="A868" s="97"/>
      <c r="B868" s="97"/>
      <c r="C868" s="97"/>
      <c r="D868" s="12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  <c r="DK868" s="23"/>
      <c r="DL868" s="23"/>
      <c r="DM868" s="23"/>
      <c r="DN868" s="23"/>
      <c r="DO868" s="23"/>
      <c r="DP868" s="23"/>
      <c r="DQ868" s="23"/>
      <c r="DR868" s="23"/>
      <c r="DS868" s="23"/>
      <c r="DT868" s="23"/>
      <c r="DU868" s="23"/>
      <c r="DV868" s="23"/>
      <c r="DW868" s="23"/>
      <c r="DX868" s="23"/>
      <c r="DY868" s="23"/>
      <c r="DZ868" s="23"/>
      <c r="EA868" s="23"/>
      <c r="EB868" s="23"/>
      <c r="EC868" s="23"/>
      <c r="ED868" s="23"/>
      <c r="EE868" s="23"/>
      <c r="EF868" s="23"/>
      <c r="EG868" s="23"/>
      <c r="EH868" s="23"/>
      <c r="EI868" s="23"/>
      <c r="EJ868" s="23"/>
      <c r="EK868" s="23"/>
      <c r="EL868" s="23"/>
      <c r="EM868" s="23"/>
      <c r="EN868" s="23"/>
      <c r="EO868" s="23"/>
      <c r="EP868" s="23"/>
      <c r="EQ868" s="23"/>
      <c r="ER868" s="23"/>
      <c r="ES868" s="23"/>
      <c r="ET868" s="23"/>
      <c r="EU868" s="23"/>
      <c r="EV868" s="23"/>
      <c r="EW868" s="23"/>
      <c r="EX868" s="23"/>
      <c r="EY868" s="23"/>
      <c r="EZ868" s="23"/>
      <c r="FA868" s="23"/>
      <c r="FB868" s="23"/>
    </row>
    <row r="869">
      <c r="A869" s="97"/>
      <c r="B869" s="97"/>
      <c r="C869" s="97"/>
      <c r="D869" s="12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  <c r="DK869" s="23"/>
      <c r="DL869" s="23"/>
      <c r="DM869" s="23"/>
      <c r="DN869" s="23"/>
      <c r="DO869" s="23"/>
      <c r="DP869" s="23"/>
      <c r="DQ869" s="23"/>
      <c r="DR869" s="23"/>
      <c r="DS869" s="23"/>
      <c r="DT869" s="23"/>
      <c r="DU869" s="23"/>
      <c r="DV869" s="23"/>
      <c r="DW869" s="23"/>
      <c r="DX869" s="23"/>
      <c r="DY869" s="23"/>
      <c r="DZ869" s="23"/>
      <c r="EA869" s="23"/>
      <c r="EB869" s="23"/>
      <c r="EC869" s="23"/>
      <c r="ED869" s="23"/>
      <c r="EE869" s="23"/>
      <c r="EF869" s="23"/>
      <c r="EG869" s="23"/>
      <c r="EH869" s="23"/>
      <c r="EI869" s="23"/>
      <c r="EJ869" s="23"/>
      <c r="EK869" s="23"/>
      <c r="EL869" s="23"/>
      <c r="EM869" s="23"/>
      <c r="EN869" s="23"/>
      <c r="EO869" s="23"/>
      <c r="EP869" s="23"/>
      <c r="EQ869" s="23"/>
      <c r="ER869" s="23"/>
      <c r="ES869" s="23"/>
      <c r="ET869" s="23"/>
      <c r="EU869" s="23"/>
      <c r="EV869" s="23"/>
      <c r="EW869" s="23"/>
      <c r="EX869" s="23"/>
      <c r="EY869" s="23"/>
      <c r="EZ869" s="23"/>
      <c r="FA869" s="23"/>
      <c r="FB869" s="23"/>
    </row>
    <row r="870">
      <c r="A870" s="97"/>
      <c r="B870" s="97"/>
      <c r="C870" s="97"/>
      <c r="D870" s="12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  <c r="DK870" s="23"/>
      <c r="DL870" s="23"/>
      <c r="DM870" s="23"/>
      <c r="DN870" s="23"/>
      <c r="DO870" s="23"/>
      <c r="DP870" s="23"/>
      <c r="DQ870" s="23"/>
      <c r="DR870" s="23"/>
      <c r="DS870" s="23"/>
      <c r="DT870" s="23"/>
      <c r="DU870" s="23"/>
      <c r="DV870" s="23"/>
      <c r="DW870" s="23"/>
      <c r="DX870" s="23"/>
      <c r="DY870" s="23"/>
      <c r="DZ870" s="23"/>
      <c r="EA870" s="23"/>
      <c r="EB870" s="23"/>
      <c r="EC870" s="23"/>
      <c r="ED870" s="23"/>
      <c r="EE870" s="23"/>
      <c r="EF870" s="23"/>
      <c r="EG870" s="23"/>
      <c r="EH870" s="23"/>
      <c r="EI870" s="23"/>
      <c r="EJ870" s="23"/>
      <c r="EK870" s="23"/>
      <c r="EL870" s="23"/>
      <c r="EM870" s="23"/>
      <c r="EN870" s="23"/>
      <c r="EO870" s="23"/>
      <c r="EP870" s="23"/>
      <c r="EQ870" s="23"/>
      <c r="ER870" s="23"/>
      <c r="ES870" s="23"/>
      <c r="ET870" s="23"/>
      <c r="EU870" s="23"/>
      <c r="EV870" s="23"/>
      <c r="EW870" s="23"/>
      <c r="EX870" s="23"/>
      <c r="EY870" s="23"/>
      <c r="EZ870" s="23"/>
      <c r="FA870" s="23"/>
      <c r="FB870" s="23"/>
    </row>
    <row r="871">
      <c r="A871" s="97"/>
      <c r="B871" s="97"/>
      <c r="C871" s="97"/>
      <c r="D871" s="12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  <c r="DK871" s="23"/>
      <c r="DL871" s="23"/>
      <c r="DM871" s="23"/>
      <c r="DN871" s="23"/>
      <c r="DO871" s="23"/>
      <c r="DP871" s="23"/>
      <c r="DQ871" s="23"/>
      <c r="DR871" s="23"/>
      <c r="DS871" s="23"/>
      <c r="DT871" s="23"/>
      <c r="DU871" s="23"/>
      <c r="DV871" s="23"/>
      <c r="DW871" s="23"/>
      <c r="DX871" s="23"/>
      <c r="DY871" s="23"/>
      <c r="DZ871" s="23"/>
      <c r="EA871" s="23"/>
      <c r="EB871" s="23"/>
      <c r="EC871" s="23"/>
      <c r="ED871" s="23"/>
      <c r="EE871" s="23"/>
      <c r="EF871" s="23"/>
      <c r="EG871" s="23"/>
      <c r="EH871" s="23"/>
      <c r="EI871" s="23"/>
      <c r="EJ871" s="23"/>
      <c r="EK871" s="23"/>
      <c r="EL871" s="23"/>
      <c r="EM871" s="23"/>
      <c r="EN871" s="23"/>
      <c r="EO871" s="23"/>
      <c r="EP871" s="23"/>
      <c r="EQ871" s="23"/>
      <c r="ER871" s="23"/>
      <c r="ES871" s="23"/>
      <c r="ET871" s="23"/>
      <c r="EU871" s="23"/>
      <c r="EV871" s="23"/>
      <c r="EW871" s="23"/>
      <c r="EX871" s="23"/>
      <c r="EY871" s="23"/>
      <c r="EZ871" s="23"/>
      <c r="FA871" s="23"/>
      <c r="FB871" s="23"/>
    </row>
    <row r="872">
      <c r="A872" s="97"/>
      <c r="B872" s="97"/>
      <c r="C872" s="97"/>
      <c r="D872" s="12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  <c r="DK872" s="23"/>
      <c r="DL872" s="23"/>
      <c r="DM872" s="23"/>
      <c r="DN872" s="23"/>
      <c r="DO872" s="23"/>
      <c r="DP872" s="23"/>
      <c r="DQ872" s="23"/>
      <c r="DR872" s="23"/>
      <c r="DS872" s="23"/>
      <c r="DT872" s="23"/>
      <c r="DU872" s="23"/>
      <c r="DV872" s="23"/>
      <c r="DW872" s="23"/>
      <c r="DX872" s="23"/>
      <c r="DY872" s="23"/>
      <c r="DZ872" s="23"/>
      <c r="EA872" s="23"/>
      <c r="EB872" s="23"/>
      <c r="EC872" s="23"/>
      <c r="ED872" s="23"/>
      <c r="EE872" s="23"/>
      <c r="EF872" s="23"/>
      <c r="EG872" s="23"/>
      <c r="EH872" s="23"/>
      <c r="EI872" s="23"/>
      <c r="EJ872" s="23"/>
      <c r="EK872" s="23"/>
      <c r="EL872" s="23"/>
      <c r="EM872" s="23"/>
      <c r="EN872" s="23"/>
      <c r="EO872" s="23"/>
      <c r="EP872" s="23"/>
      <c r="EQ872" s="23"/>
      <c r="ER872" s="23"/>
      <c r="ES872" s="23"/>
      <c r="ET872" s="23"/>
      <c r="EU872" s="23"/>
      <c r="EV872" s="23"/>
      <c r="EW872" s="23"/>
      <c r="EX872" s="23"/>
      <c r="EY872" s="23"/>
      <c r="EZ872" s="23"/>
      <c r="FA872" s="23"/>
      <c r="FB872" s="23"/>
    </row>
    <row r="873">
      <c r="A873" s="97"/>
      <c r="B873" s="97"/>
      <c r="C873" s="97"/>
      <c r="D873" s="12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  <c r="DK873" s="23"/>
      <c r="DL873" s="23"/>
      <c r="DM873" s="23"/>
      <c r="DN873" s="23"/>
      <c r="DO873" s="23"/>
      <c r="DP873" s="23"/>
      <c r="DQ873" s="23"/>
      <c r="DR873" s="23"/>
      <c r="DS873" s="23"/>
      <c r="DT873" s="23"/>
      <c r="DU873" s="23"/>
      <c r="DV873" s="23"/>
      <c r="DW873" s="23"/>
      <c r="DX873" s="23"/>
      <c r="DY873" s="23"/>
      <c r="DZ873" s="23"/>
      <c r="EA873" s="23"/>
      <c r="EB873" s="23"/>
      <c r="EC873" s="23"/>
      <c r="ED873" s="23"/>
      <c r="EE873" s="23"/>
      <c r="EF873" s="23"/>
      <c r="EG873" s="23"/>
      <c r="EH873" s="23"/>
      <c r="EI873" s="23"/>
      <c r="EJ873" s="23"/>
      <c r="EK873" s="23"/>
      <c r="EL873" s="23"/>
      <c r="EM873" s="23"/>
      <c r="EN873" s="23"/>
      <c r="EO873" s="23"/>
      <c r="EP873" s="23"/>
      <c r="EQ873" s="23"/>
      <c r="ER873" s="23"/>
      <c r="ES873" s="23"/>
      <c r="ET873" s="23"/>
      <c r="EU873" s="23"/>
      <c r="EV873" s="23"/>
      <c r="EW873" s="23"/>
      <c r="EX873" s="23"/>
      <c r="EY873" s="23"/>
      <c r="EZ873" s="23"/>
      <c r="FA873" s="23"/>
      <c r="FB873" s="23"/>
    </row>
    <row r="874">
      <c r="A874" s="97"/>
      <c r="B874" s="97"/>
      <c r="C874" s="97"/>
      <c r="D874" s="12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  <c r="DK874" s="23"/>
      <c r="DL874" s="23"/>
      <c r="DM874" s="23"/>
      <c r="DN874" s="23"/>
      <c r="DO874" s="23"/>
      <c r="DP874" s="23"/>
      <c r="DQ874" s="23"/>
      <c r="DR874" s="23"/>
      <c r="DS874" s="23"/>
      <c r="DT874" s="23"/>
      <c r="DU874" s="23"/>
      <c r="DV874" s="23"/>
      <c r="DW874" s="23"/>
      <c r="DX874" s="23"/>
      <c r="DY874" s="23"/>
      <c r="DZ874" s="23"/>
      <c r="EA874" s="23"/>
      <c r="EB874" s="23"/>
      <c r="EC874" s="23"/>
      <c r="ED874" s="23"/>
      <c r="EE874" s="23"/>
      <c r="EF874" s="23"/>
      <c r="EG874" s="23"/>
      <c r="EH874" s="23"/>
      <c r="EI874" s="23"/>
      <c r="EJ874" s="23"/>
      <c r="EK874" s="23"/>
      <c r="EL874" s="23"/>
      <c r="EM874" s="23"/>
      <c r="EN874" s="23"/>
      <c r="EO874" s="23"/>
      <c r="EP874" s="23"/>
      <c r="EQ874" s="23"/>
      <c r="ER874" s="23"/>
      <c r="ES874" s="23"/>
      <c r="ET874" s="23"/>
      <c r="EU874" s="23"/>
      <c r="EV874" s="23"/>
      <c r="EW874" s="23"/>
      <c r="EX874" s="23"/>
      <c r="EY874" s="23"/>
      <c r="EZ874" s="23"/>
      <c r="FA874" s="23"/>
      <c r="FB874" s="23"/>
    </row>
    <row r="875">
      <c r="A875" s="97"/>
      <c r="B875" s="97"/>
      <c r="C875" s="97"/>
      <c r="D875" s="12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  <c r="DK875" s="23"/>
      <c r="DL875" s="23"/>
      <c r="DM875" s="23"/>
      <c r="DN875" s="23"/>
      <c r="DO875" s="23"/>
      <c r="DP875" s="23"/>
      <c r="DQ875" s="23"/>
      <c r="DR875" s="23"/>
      <c r="DS875" s="23"/>
      <c r="DT875" s="23"/>
      <c r="DU875" s="23"/>
      <c r="DV875" s="23"/>
      <c r="DW875" s="23"/>
      <c r="DX875" s="23"/>
      <c r="DY875" s="23"/>
      <c r="DZ875" s="23"/>
      <c r="EA875" s="23"/>
      <c r="EB875" s="23"/>
      <c r="EC875" s="23"/>
      <c r="ED875" s="23"/>
      <c r="EE875" s="23"/>
      <c r="EF875" s="23"/>
      <c r="EG875" s="23"/>
      <c r="EH875" s="23"/>
      <c r="EI875" s="23"/>
      <c r="EJ875" s="23"/>
      <c r="EK875" s="23"/>
      <c r="EL875" s="23"/>
      <c r="EM875" s="23"/>
      <c r="EN875" s="23"/>
      <c r="EO875" s="23"/>
      <c r="EP875" s="23"/>
      <c r="EQ875" s="23"/>
      <c r="ER875" s="23"/>
      <c r="ES875" s="23"/>
      <c r="ET875" s="23"/>
      <c r="EU875" s="23"/>
      <c r="EV875" s="23"/>
      <c r="EW875" s="23"/>
      <c r="EX875" s="23"/>
      <c r="EY875" s="23"/>
      <c r="EZ875" s="23"/>
      <c r="FA875" s="23"/>
      <c r="FB875" s="23"/>
    </row>
    <row r="876">
      <c r="A876" s="97"/>
      <c r="B876" s="97"/>
      <c r="C876" s="97"/>
      <c r="D876" s="12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  <c r="DK876" s="23"/>
      <c r="DL876" s="23"/>
      <c r="DM876" s="23"/>
      <c r="DN876" s="23"/>
      <c r="DO876" s="23"/>
      <c r="DP876" s="23"/>
      <c r="DQ876" s="23"/>
      <c r="DR876" s="23"/>
      <c r="DS876" s="23"/>
      <c r="DT876" s="23"/>
      <c r="DU876" s="23"/>
      <c r="DV876" s="23"/>
      <c r="DW876" s="23"/>
      <c r="DX876" s="23"/>
      <c r="DY876" s="23"/>
      <c r="DZ876" s="23"/>
      <c r="EA876" s="23"/>
      <c r="EB876" s="23"/>
      <c r="EC876" s="23"/>
      <c r="ED876" s="23"/>
      <c r="EE876" s="23"/>
      <c r="EF876" s="23"/>
      <c r="EG876" s="23"/>
      <c r="EH876" s="23"/>
      <c r="EI876" s="23"/>
      <c r="EJ876" s="23"/>
      <c r="EK876" s="23"/>
      <c r="EL876" s="23"/>
      <c r="EM876" s="23"/>
      <c r="EN876" s="23"/>
      <c r="EO876" s="23"/>
      <c r="EP876" s="23"/>
      <c r="EQ876" s="23"/>
      <c r="ER876" s="23"/>
      <c r="ES876" s="23"/>
      <c r="ET876" s="23"/>
      <c r="EU876" s="23"/>
      <c r="EV876" s="23"/>
      <c r="EW876" s="23"/>
      <c r="EX876" s="23"/>
      <c r="EY876" s="23"/>
      <c r="EZ876" s="23"/>
      <c r="FA876" s="23"/>
      <c r="FB876" s="23"/>
    </row>
    <row r="877">
      <c r="A877" s="97"/>
      <c r="B877" s="97"/>
      <c r="C877" s="97"/>
      <c r="D877" s="12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  <c r="DK877" s="23"/>
      <c r="DL877" s="23"/>
      <c r="DM877" s="23"/>
      <c r="DN877" s="23"/>
      <c r="DO877" s="23"/>
      <c r="DP877" s="23"/>
      <c r="DQ877" s="23"/>
      <c r="DR877" s="23"/>
      <c r="DS877" s="23"/>
      <c r="DT877" s="23"/>
      <c r="DU877" s="23"/>
      <c r="DV877" s="23"/>
      <c r="DW877" s="23"/>
      <c r="DX877" s="23"/>
      <c r="DY877" s="23"/>
      <c r="DZ877" s="23"/>
      <c r="EA877" s="23"/>
      <c r="EB877" s="23"/>
      <c r="EC877" s="23"/>
      <c r="ED877" s="23"/>
      <c r="EE877" s="23"/>
      <c r="EF877" s="23"/>
      <c r="EG877" s="23"/>
      <c r="EH877" s="23"/>
      <c r="EI877" s="23"/>
      <c r="EJ877" s="23"/>
      <c r="EK877" s="23"/>
      <c r="EL877" s="23"/>
      <c r="EM877" s="23"/>
      <c r="EN877" s="23"/>
      <c r="EO877" s="23"/>
      <c r="EP877" s="23"/>
      <c r="EQ877" s="23"/>
      <c r="ER877" s="23"/>
      <c r="ES877" s="23"/>
      <c r="ET877" s="23"/>
      <c r="EU877" s="23"/>
      <c r="EV877" s="23"/>
      <c r="EW877" s="23"/>
      <c r="EX877" s="23"/>
      <c r="EY877" s="23"/>
      <c r="EZ877" s="23"/>
      <c r="FA877" s="23"/>
      <c r="FB877" s="23"/>
    </row>
    <row r="878">
      <c r="A878" s="97"/>
      <c r="B878" s="97"/>
      <c r="C878" s="97"/>
      <c r="D878" s="12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  <c r="DK878" s="23"/>
      <c r="DL878" s="23"/>
      <c r="DM878" s="23"/>
      <c r="DN878" s="23"/>
      <c r="DO878" s="23"/>
      <c r="DP878" s="23"/>
      <c r="DQ878" s="23"/>
      <c r="DR878" s="23"/>
      <c r="DS878" s="23"/>
      <c r="DT878" s="23"/>
      <c r="DU878" s="23"/>
      <c r="DV878" s="23"/>
      <c r="DW878" s="23"/>
      <c r="DX878" s="23"/>
      <c r="DY878" s="23"/>
      <c r="DZ878" s="23"/>
      <c r="EA878" s="23"/>
      <c r="EB878" s="23"/>
      <c r="EC878" s="23"/>
      <c r="ED878" s="23"/>
      <c r="EE878" s="23"/>
      <c r="EF878" s="23"/>
      <c r="EG878" s="23"/>
      <c r="EH878" s="23"/>
      <c r="EI878" s="23"/>
      <c r="EJ878" s="23"/>
      <c r="EK878" s="23"/>
      <c r="EL878" s="23"/>
      <c r="EM878" s="23"/>
      <c r="EN878" s="23"/>
      <c r="EO878" s="23"/>
      <c r="EP878" s="23"/>
      <c r="EQ878" s="23"/>
      <c r="ER878" s="23"/>
      <c r="ES878" s="23"/>
      <c r="ET878" s="23"/>
      <c r="EU878" s="23"/>
      <c r="EV878" s="23"/>
      <c r="EW878" s="23"/>
      <c r="EX878" s="23"/>
      <c r="EY878" s="23"/>
      <c r="EZ878" s="23"/>
      <c r="FA878" s="23"/>
      <c r="FB878" s="23"/>
    </row>
    <row r="879">
      <c r="A879" s="97"/>
      <c r="B879" s="97"/>
      <c r="C879" s="97"/>
      <c r="D879" s="12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  <c r="DK879" s="23"/>
      <c r="DL879" s="23"/>
      <c r="DM879" s="23"/>
      <c r="DN879" s="23"/>
      <c r="DO879" s="23"/>
      <c r="DP879" s="23"/>
      <c r="DQ879" s="23"/>
      <c r="DR879" s="23"/>
      <c r="DS879" s="23"/>
      <c r="DT879" s="23"/>
      <c r="DU879" s="23"/>
      <c r="DV879" s="23"/>
      <c r="DW879" s="23"/>
      <c r="DX879" s="23"/>
      <c r="DY879" s="23"/>
      <c r="DZ879" s="23"/>
      <c r="EA879" s="23"/>
      <c r="EB879" s="23"/>
      <c r="EC879" s="23"/>
      <c r="ED879" s="23"/>
      <c r="EE879" s="23"/>
      <c r="EF879" s="23"/>
      <c r="EG879" s="23"/>
      <c r="EH879" s="23"/>
      <c r="EI879" s="23"/>
      <c r="EJ879" s="23"/>
      <c r="EK879" s="23"/>
      <c r="EL879" s="23"/>
      <c r="EM879" s="23"/>
      <c r="EN879" s="23"/>
      <c r="EO879" s="23"/>
      <c r="EP879" s="23"/>
      <c r="EQ879" s="23"/>
      <c r="ER879" s="23"/>
      <c r="ES879" s="23"/>
      <c r="ET879" s="23"/>
      <c r="EU879" s="23"/>
      <c r="EV879" s="23"/>
      <c r="EW879" s="23"/>
      <c r="EX879" s="23"/>
      <c r="EY879" s="23"/>
      <c r="EZ879" s="23"/>
      <c r="FA879" s="23"/>
      <c r="FB879" s="23"/>
    </row>
    <row r="880">
      <c r="A880" s="97"/>
      <c r="B880" s="97"/>
      <c r="C880" s="97"/>
      <c r="D880" s="12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  <c r="DK880" s="23"/>
      <c r="DL880" s="23"/>
      <c r="DM880" s="23"/>
      <c r="DN880" s="23"/>
      <c r="DO880" s="23"/>
      <c r="DP880" s="23"/>
      <c r="DQ880" s="23"/>
      <c r="DR880" s="23"/>
      <c r="DS880" s="23"/>
      <c r="DT880" s="23"/>
      <c r="DU880" s="23"/>
      <c r="DV880" s="23"/>
      <c r="DW880" s="23"/>
      <c r="DX880" s="23"/>
      <c r="DY880" s="23"/>
      <c r="DZ880" s="23"/>
      <c r="EA880" s="23"/>
      <c r="EB880" s="23"/>
      <c r="EC880" s="23"/>
      <c r="ED880" s="23"/>
      <c r="EE880" s="23"/>
      <c r="EF880" s="23"/>
      <c r="EG880" s="23"/>
      <c r="EH880" s="23"/>
      <c r="EI880" s="23"/>
      <c r="EJ880" s="23"/>
      <c r="EK880" s="23"/>
      <c r="EL880" s="23"/>
      <c r="EM880" s="23"/>
      <c r="EN880" s="23"/>
      <c r="EO880" s="23"/>
      <c r="EP880" s="23"/>
      <c r="EQ880" s="23"/>
      <c r="ER880" s="23"/>
      <c r="ES880" s="23"/>
      <c r="ET880" s="23"/>
      <c r="EU880" s="23"/>
      <c r="EV880" s="23"/>
      <c r="EW880" s="23"/>
      <c r="EX880" s="23"/>
      <c r="EY880" s="23"/>
      <c r="EZ880" s="23"/>
      <c r="FA880" s="23"/>
      <c r="FB880" s="23"/>
    </row>
    <row r="881">
      <c r="A881" s="97"/>
      <c r="B881" s="97"/>
      <c r="C881" s="97"/>
      <c r="D881" s="12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  <c r="DK881" s="23"/>
      <c r="DL881" s="23"/>
      <c r="DM881" s="23"/>
      <c r="DN881" s="23"/>
      <c r="DO881" s="23"/>
      <c r="DP881" s="23"/>
      <c r="DQ881" s="23"/>
      <c r="DR881" s="23"/>
      <c r="DS881" s="23"/>
      <c r="DT881" s="23"/>
      <c r="DU881" s="23"/>
      <c r="DV881" s="23"/>
      <c r="DW881" s="23"/>
      <c r="DX881" s="23"/>
      <c r="DY881" s="23"/>
      <c r="DZ881" s="23"/>
      <c r="EA881" s="23"/>
      <c r="EB881" s="23"/>
      <c r="EC881" s="23"/>
      <c r="ED881" s="23"/>
      <c r="EE881" s="23"/>
      <c r="EF881" s="23"/>
      <c r="EG881" s="23"/>
      <c r="EH881" s="23"/>
      <c r="EI881" s="23"/>
      <c r="EJ881" s="23"/>
      <c r="EK881" s="23"/>
      <c r="EL881" s="23"/>
      <c r="EM881" s="23"/>
      <c r="EN881" s="23"/>
      <c r="EO881" s="23"/>
      <c r="EP881" s="23"/>
      <c r="EQ881" s="23"/>
      <c r="ER881" s="23"/>
      <c r="ES881" s="23"/>
      <c r="ET881" s="23"/>
      <c r="EU881" s="23"/>
      <c r="EV881" s="23"/>
      <c r="EW881" s="23"/>
      <c r="EX881" s="23"/>
      <c r="EY881" s="23"/>
      <c r="EZ881" s="23"/>
      <c r="FA881" s="23"/>
      <c r="FB881" s="23"/>
    </row>
    <row r="882">
      <c r="A882" s="97"/>
      <c r="B882" s="97"/>
      <c r="C882" s="97"/>
      <c r="D882" s="12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  <c r="DK882" s="23"/>
      <c r="DL882" s="23"/>
      <c r="DM882" s="23"/>
      <c r="DN882" s="23"/>
      <c r="DO882" s="23"/>
      <c r="DP882" s="23"/>
      <c r="DQ882" s="23"/>
      <c r="DR882" s="23"/>
      <c r="DS882" s="23"/>
      <c r="DT882" s="23"/>
      <c r="DU882" s="23"/>
      <c r="DV882" s="23"/>
      <c r="DW882" s="23"/>
      <c r="DX882" s="23"/>
      <c r="DY882" s="23"/>
      <c r="DZ882" s="23"/>
      <c r="EA882" s="23"/>
      <c r="EB882" s="23"/>
      <c r="EC882" s="23"/>
      <c r="ED882" s="23"/>
      <c r="EE882" s="23"/>
      <c r="EF882" s="23"/>
      <c r="EG882" s="23"/>
      <c r="EH882" s="23"/>
      <c r="EI882" s="23"/>
      <c r="EJ882" s="23"/>
      <c r="EK882" s="23"/>
      <c r="EL882" s="23"/>
      <c r="EM882" s="23"/>
      <c r="EN882" s="23"/>
      <c r="EO882" s="23"/>
      <c r="EP882" s="23"/>
      <c r="EQ882" s="23"/>
      <c r="ER882" s="23"/>
      <c r="ES882" s="23"/>
      <c r="ET882" s="23"/>
      <c r="EU882" s="23"/>
      <c r="EV882" s="23"/>
      <c r="EW882" s="23"/>
      <c r="EX882" s="23"/>
      <c r="EY882" s="23"/>
      <c r="EZ882" s="23"/>
      <c r="FA882" s="23"/>
      <c r="FB882" s="23"/>
    </row>
    <row r="883">
      <c r="A883" s="97"/>
      <c r="B883" s="97"/>
      <c r="C883" s="97"/>
      <c r="D883" s="12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  <c r="DK883" s="23"/>
      <c r="DL883" s="23"/>
      <c r="DM883" s="23"/>
      <c r="DN883" s="23"/>
      <c r="DO883" s="23"/>
      <c r="DP883" s="23"/>
      <c r="DQ883" s="23"/>
      <c r="DR883" s="23"/>
      <c r="DS883" s="23"/>
      <c r="DT883" s="23"/>
      <c r="DU883" s="23"/>
      <c r="DV883" s="23"/>
      <c r="DW883" s="23"/>
      <c r="DX883" s="23"/>
      <c r="DY883" s="23"/>
      <c r="DZ883" s="23"/>
      <c r="EA883" s="23"/>
      <c r="EB883" s="23"/>
      <c r="EC883" s="23"/>
      <c r="ED883" s="23"/>
      <c r="EE883" s="23"/>
      <c r="EF883" s="23"/>
      <c r="EG883" s="23"/>
      <c r="EH883" s="23"/>
      <c r="EI883" s="23"/>
      <c r="EJ883" s="23"/>
      <c r="EK883" s="23"/>
      <c r="EL883" s="23"/>
      <c r="EM883" s="23"/>
      <c r="EN883" s="23"/>
      <c r="EO883" s="23"/>
      <c r="EP883" s="23"/>
      <c r="EQ883" s="23"/>
      <c r="ER883" s="23"/>
      <c r="ES883" s="23"/>
      <c r="ET883" s="23"/>
      <c r="EU883" s="23"/>
      <c r="EV883" s="23"/>
      <c r="EW883" s="23"/>
      <c r="EX883" s="23"/>
      <c r="EY883" s="23"/>
      <c r="EZ883" s="23"/>
      <c r="FA883" s="23"/>
      <c r="FB883" s="23"/>
    </row>
    <row r="884">
      <c r="A884" s="97"/>
      <c r="B884" s="97"/>
      <c r="C884" s="97"/>
      <c r="D884" s="12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  <c r="DK884" s="23"/>
      <c r="DL884" s="23"/>
      <c r="DM884" s="23"/>
      <c r="DN884" s="23"/>
      <c r="DO884" s="23"/>
      <c r="DP884" s="23"/>
      <c r="DQ884" s="23"/>
      <c r="DR884" s="23"/>
      <c r="DS884" s="23"/>
      <c r="DT884" s="23"/>
      <c r="DU884" s="23"/>
      <c r="DV884" s="23"/>
      <c r="DW884" s="23"/>
      <c r="DX884" s="23"/>
      <c r="DY884" s="23"/>
      <c r="DZ884" s="23"/>
      <c r="EA884" s="23"/>
      <c r="EB884" s="23"/>
      <c r="EC884" s="23"/>
      <c r="ED884" s="23"/>
      <c r="EE884" s="23"/>
      <c r="EF884" s="23"/>
      <c r="EG884" s="23"/>
      <c r="EH884" s="23"/>
      <c r="EI884" s="23"/>
      <c r="EJ884" s="23"/>
      <c r="EK884" s="23"/>
      <c r="EL884" s="23"/>
      <c r="EM884" s="23"/>
      <c r="EN884" s="23"/>
      <c r="EO884" s="23"/>
      <c r="EP884" s="23"/>
      <c r="EQ884" s="23"/>
      <c r="ER884" s="23"/>
      <c r="ES884" s="23"/>
      <c r="ET884" s="23"/>
      <c r="EU884" s="23"/>
      <c r="EV884" s="23"/>
      <c r="EW884" s="23"/>
      <c r="EX884" s="23"/>
      <c r="EY884" s="23"/>
      <c r="EZ884" s="23"/>
      <c r="FA884" s="23"/>
      <c r="FB884" s="23"/>
    </row>
    <row r="885">
      <c r="A885" s="97"/>
      <c r="B885" s="97"/>
      <c r="C885" s="97"/>
      <c r="D885" s="12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  <c r="DK885" s="23"/>
      <c r="DL885" s="23"/>
      <c r="DM885" s="23"/>
      <c r="DN885" s="23"/>
      <c r="DO885" s="23"/>
      <c r="DP885" s="23"/>
      <c r="DQ885" s="23"/>
      <c r="DR885" s="23"/>
      <c r="DS885" s="23"/>
      <c r="DT885" s="23"/>
      <c r="DU885" s="23"/>
      <c r="DV885" s="23"/>
      <c r="DW885" s="23"/>
      <c r="DX885" s="23"/>
      <c r="DY885" s="23"/>
      <c r="DZ885" s="23"/>
      <c r="EA885" s="23"/>
      <c r="EB885" s="23"/>
      <c r="EC885" s="23"/>
      <c r="ED885" s="23"/>
      <c r="EE885" s="23"/>
      <c r="EF885" s="23"/>
      <c r="EG885" s="23"/>
      <c r="EH885" s="23"/>
      <c r="EI885" s="23"/>
      <c r="EJ885" s="23"/>
      <c r="EK885" s="23"/>
      <c r="EL885" s="23"/>
      <c r="EM885" s="23"/>
      <c r="EN885" s="23"/>
      <c r="EO885" s="23"/>
      <c r="EP885" s="23"/>
      <c r="EQ885" s="23"/>
      <c r="ER885" s="23"/>
      <c r="ES885" s="23"/>
      <c r="ET885" s="23"/>
      <c r="EU885" s="23"/>
      <c r="EV885" s="23"/>
      <c r="EW885" s="23"/>
      <c r="EX885" s="23"/>
      <c r="EY885" s="23"/>
      <c r="EZ885" s="23"/>
      <c r="FA885" s="23"/>
      <c r="FB885" s="23"/>
    </row>
    <row r="886">
      <c r="A886" s="97"/>
      <c r="B886" s="97"/>
      <c r="C886" s="97"/>
      <c r="D886" s="12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  <c r="DK886" s="23"/>
      <c r="DL886" s="23"/>
      <c r="DM886" s="23"/>
      <c r="DN886" s="23"/>
      <c r="DO886" s="23"/>
      <c r="DP886" s="23"/>
      <c r="DQ886" s="23"/>
      <c r="DR886" s="23"/>
      <c r="DS886" s="23"/>
      <c r="DT886" s="23"/>
      <c r="DU886" s="23"/>
      <c r="DV886" s="23"/>
      <c r="DW886" s="23"/>
      <c r="DX886" s="23"/>
      <c r="DY886" s="23"/>
      <c r="DZ886" s="23"/>
      <c r="EA886" s="23"/>
      <c r="EB886" s="23"/>
      <c r="EC886" s="23"/>
      <c r="ED886" s="23"/>
      <c r="EE886" s="23"/>
      <c r="EF886" s="23"/>
      <c r="EG886" s="23"/>
      <c r="EH886" s="23"/>
      <c r="EI886" s="23"/>
      <c r="EJ886" s="23"/>
      <c r="EK886" s="23"/>
      <c r="EL886" s="23"/>
      <c r="EM886" s="23"/>
      <c r="EN886" s="23"/>
      <c r="EO886" s="23"/>
      <c r="EP886" s="23"/>
      <c r="EQ886" s="23"/>
      <c r="ER886" s="23"/>
      <c r="ES886" s="23"/>
      <c r="ET886" s="23"/>
      <c r="EU886" s="23"/>
      <c r="EV886" s="23"/>
      <c r="EW886" s="23"/>
      <c r="EX886" s="23"/>
      <c r="EY886" s="23"/>
      <c r="EZ886" s="23"/>
      <c r="FA886" s="23"/>
      <c r="FB886" s="23"/>
    </row>
    <row r="887">
      <c r="A887" s="97"/>
      <c r="B887" s="97"/>
      <c r="C887" s="97"/>
      <c r="D887" s="12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  <c r="DK887" s="23"/>
      <c r="DL887" s="23"/>
      <c r="DM887" s="23"/>
      <c r="DN887" s="23"/>
      <c r="DO887" s="23"/>
      <c r="DP887" s="23"/>
      <c r="DQ887" s="23"/>
      <c r="DR887" s="23"/>
      <c r="DS887" s="23"/>
      <c r="DT887" s="23"/>
      <c r="DU887" s="23"/>
      <c r="DV887" s="23"/>
      <c r="DW887" s="23"/>
      <c r="DX887" s="23"/>
      <c r="DY887" s="23"/>
      <c r="DZ887" s="23"/>
      <c r="EA887" s="23"/>
      <c r="EB887" s="23"/>
      <c r="EC887" s="23"/>
      <c r="ED887" s="23"/>
      <c r="EE887" s="23"/>
      <c r="EF887" s="23"/>
      <c r="EG887" s="23"/>
      <c r="EH887" s="23"/>
      <c r="EI887" s="23"/>
      <c r="EJ887" s="23"/>
      <c r="EK887" s="23"/>
      <c r="EL887" s="23"/>
      <c r="EM887" s="23"/>
      <c r="EN887" s="23"/>
      <c r="EO887" s="23"/>
      <c r="EP887" s="23"/>
      <c r="EQ887" s="23"/>
      <c r="ER887" s="23"/>
      <c r="ES887" s="23"/>
      <c r="ET887" s="23"/>
      <c r="EU887" s="23"/>
      <c r="EV887" s="23"/>
      <c r="EW887" s="23"/>
      <c r="EX887" s="23"/>
      <c r="EY887" s="23"/>
      <c r="EZ887" s="23"/>
      <c r="FA887" s="23"/>
      <c r="FB887" s="23"/>
    </row>
    <row r="888">
      <c r="A888" s="97"/>
      <c r="B888" s="97"/>
      <c r="C888" s="97"/>
      <c r="D888" s="12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  <c r="DK888" s="23"/>
      <c r="DL888" s="23"/>
      <c r="DM888" s="23"/>
      <c r="DN888" s="23"/>
      <c r="DO888" s="23"/>
      <c r="DP888" s="23"/>
      <c r="DQ888" s="23"/>
      <c r="DR888" s="23"/>
      <c r="DS888" s="23"/>
      <c r="DT888" s="23"/>
      <c r="DU888" s="23"/>
      <c r="DV888" s="23"/>
      <c r="DW888" s="23"/>
      <c r="DX888" s="23"/>
      <c r="DY888" s="23"/>
      <c r="DZ888" s="23"/>
      <c r="EA888" s="23"/>
      <c r="EB888" s="23"/>
      <c r="EC888" s="23"/>
      <c r="ED888" s="23"/>
      <c r="EE888" s="23"/>
      <c r="EF888" s="23"/>
      <c r="EG888" s="23"/>
      <c r="EH888" s="23"/>
      <c r="EI888" s="23"/>
      <c r="EJ888" s="23"/>
      <c r="EK888" s="23"/>
      <c r="EL888" s="23"/>
      <c r="EM888" s="23"/>
      <c r="EN888" s="23"/>
      <c r="EO888" s="23"/>
      <c r="EP888" s="23"/>
      <c r="EQ888" s="23"/>
      <c r="ER888" s="23"/>
      <c r="ES888" s="23"/>
      <c r="ET888" s="23"/>
      <c r="EU888" s="23"/>
      <c r="EV888" s="23"/>
      <c r="EW888" s="23"/>
      <c r="EX888" s="23"/>
      <c r="EY888" s="23"/>
      <c r="EZ888" s="23"/>
      <c r="FA888" s="23"/>
      <c r="FB888" s="23"/>
    </row>
    <row r="889">
      <c r="A889" s="97"/>
      <c r="B889" s="97"/>
      <c r="C889" s="97"/>
      <c r="D889" s="12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  <c r="DK889" s="23"/>
      <c r="DL889" s="23"/>
      <c r="DM889" s="23"/>
      <c r="DN889" s="23"/>
      <c r="DO889" s="23"/>
      <c r="DP889" s="23"/>
      <c r="DQ889" s="23"/>
      <c r="DR889" s="23"/>
      <c r="DS889" s="23"/>
      <c r="DT889" s="23"/>
      <c r="DU889" s="23"/>
      <c r="DV889" s="23"/>
      <c r="DW889" s="23"/>
      <c r="DX889" s="23"/>
      <c r="DY889" s="23"/>
      <c r="DZ889" s="23"/>
      <c r="EA889" s="23"/>
      <c r="EB889" s="23"/>
      <c r="EC889" s="23"/>
      <c r="ED889" s="23"/>
      <c r="EE889" s="23"/>
      <c r="EF889" s="23"/>
      <c r="EG889" s="23"/>
      <c r="EH889" s="23"/>
      <c r="EI889" s="23"/>
      <c r="EJ889" s="23"/>
      <c r="EK889" s="23"/>
      <c r="EL889" s="23"/>
      <c r="EM889" s="23"/>
      <c r="EN889" s="23"/>
      <c r="EO889" s="23"/>
      <c r="EP889" s="23"/>
      <c r="EQ889" s="23"/>
      <c r="ER889" s="23"/>
      <c r="ES889" s="23"/>
      <c r="ET889" s="23"/>
      <c r="EU889" s="23"/>
      <c r="EV889" s="23"/>
      <c r="EW889" s="23"/>
      <c r="EX889" s="23"/>
      <c r="EY889" s="23"/>
      <c r="EZ889" s="23"/>
      <c r="FA889" s="23"/>
      <c r="FB889" s="23"/>
    </row>
    <row r="890">
      <c r="A890" s="97"/>
      <c r="B890" s="97"/>
      <c r="C890" s="97"/>
      <c r="D890" s="12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  <c r="DK890" s="23"/>
      <c r="DL890" s="23"/>
      <c r="DM890" s="23"/>
      <c r="DN890" s="23"/>
      <c r="DO890" s="23"/>
      <c r="DP890" s="23"/>
      <c r="DQ890" s="23"/>
      <c r="DR890" s="23"/>
      <c r="DS890" s="23"/>
      <c r="DT890" s="23"/>
      <c r="DU890" s="23"/>
      <c r="DV890" s="23"/>
      <c r="DW890" s="23"/>
      <c r="DX890" s="23"/>
      <c r="DY890" s="23"/>
      <c r="DZ890" s="23"/>
      <c r="EA890" s="23"/>
      <c r="EB890" s="23"/>
      <c r="EC890" s="23"/>
      <c r="ED890" s="23"/>
      <c r="EE890" s="23"/>
      <c r="EF890" s="23"/>
      <c r="EG890" s="23"/>
      <c r="EH890" s="23"/>
      <c r="EI890" s="23"/>
      <c r="EJ890" s="23"/>
      <c r="EK890" s="23"/>
      <c r="EL890" s="23"/>
      <c r="EM890" s="23"/>
      <c r="EN890" s="23"/>
      <c r="EO890" s="23"/>
      <c r="EP890" s="23"/>
      <c r="EQ890" s="23"/>
      <c r="ER890" s="23"/>
      <c r="ES890" s="23"/>
      <c r="ET890" s="23"/>
      <c r="EU890" s="23"/>
      <c r="EV890" s="23"/>
      <c r="EW890" s="23"/>
      <c r="EX890" s="23"/>
      <c r="EY890" s="23"/>
      <c r="EZ890" s="23"/>
      <c r="FA890" s="23"/>
      <c r="FB890" s="23"/>
    </row>
    <row r="891">
      <c r="A891" s="97"/>
      <c r="B891" s="97"/>
      <c r="C891" s="97"/>
      <c r="D891" s="12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  <c r="DK891" s="23"/>
      <c r="DL891" s="23"/>
      <c r="DM891" s="23"/>
      <c r="DN891" s="23"/>
      <c r="DO891" s="23"/>
      <c r="DP891" s="23"/>
      <c r="DQ891" s="23"/>
      <c r="DR891" s="23"/>
      <c r="DS891" s="23"/>
      <c r="DT891" s="23"/>
      <c r="DU891" s="23"/>
      <c r="DV891" s="23"/>
      <c r="DW891" s="23"/>
      <c r="DX891" s="23"/>
      <c r="DY891" s="23"/>
      <c r="DZ891" s="23"/>
      <c r="EA891" s="23"/>
      <c r="EB891" s="23"/>
      <c r="EC891" s="23"/>
      <c r="ED891" s="23"/>
      <c r="EE891" s="23"/>
      <c r="EF891" s="23"/>
      <c r="EG891" s="23"/>
      <c r="EH891" s="23"/>
      <c r="EI891" s="23"/>
      <c r="EJ891" s="23"/>
      <c r="EK891" s="23"/>
      <c r="EL891" s="23"/>
      <c r="EM891" s="23"/>
      <c r="EN891" s="23"/>
      <c r="EO891" s="23"/>
      <c r="EP891" s="23"/>
      <c r="EQ891" s="23"/>
      <c r="ER891" s="23"/>
      <c r="ES891" s="23"/>
      <c r="ET891" s="23"/>
      <c r="EU891" s="23"/>
      <c r="EV891" s="23"/>
      <c r="EW891" s="23"/>
      <c r="EX891" s="23"/>
      <c r="EY891" s="23"/>
      <c r="EZ891" s="23"/>
      <c r="FA891" s="23"/>
      <c r="FB891" s="23"/>
    </row>
    <row r="892">
      <c r="A892" s="97"/>
      <c r="B892" s="97"/>
      <c r="C892" s="97"/>
      <c r="D892" s="12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  <c r="DK892" s="23"/>
      <c r="DL892" s="23"/>
      <c r="DM892" s="23"/>
      <c r="DN892" s="23"/>
      <c r="DO892" s="23"/>
      <c r="DP892" s="23"/>
      <c r="DQ892" s="23"/>
      <c r="DR892" s="23"/>
      <c r="DS892" s="23"/>
      <c r="DT892" s="23"/>
      <c r="DU892" s="23"/>
      <c r="DV892" s="23"/>
      <c r="DW892" s="23"/>
      <c r="DX892" s="23"/>
      <c r="DY892" s="23"/>
      <c r="DZ892" s="23"/>
      <c r="EA892" s="23"/>
      <c r="EB892" s="23"/>
      <c r="EC892" s="23"/>
      <c r="ED892" s="23"/>
      <c r="EE892" s="23"/>
      <c r="EF892" s="23"/>
      <c r="EG892" s="23"/>
      <c r="EH892" s="23"/>
      <c r="EI892" s="23"/>
      <c r="EJ892" s="23"/>
      <c r="EK892" s="23"/>
      <c r="EL892" s="23"/>
      <c r="EM892" s="23"/>
      <c r="EN892" s="23"/>
      <c r="EO892" s="23"/>
      <c r="EP892" s="23"/>
      <c r="EQ892" s="23"/>
      <c r="ER892" s="23"/>
      <c r="ES892" s="23"/>
      <c r="ET892" s="23"/>
      <c r="EU892" s="23"/>
      <c r="EV892" s="23"/>
      <c r="EW892" s="23"/>
      <c r="EX892" s="23"/>
      <c r="EY892" s="23"/>
      <c r="EZ892" s="23"/>
      <c r="FA892" s="23"/>
      <c r="FB892" s="23"/>
    </row>
    <row r="893">
      <c r="A893" s="97"/>
      <c r="B893" s="97"/>
      <c r="C893" s="97"/>
      <c r="D893" s="12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  <c r="DK893" s="23"/>
      <c r="DL893" s="23"/>
      <c r="DM893" s="23"/>
      <c r="DN893" s="23"/>
      <c r="DO893" s="23"/>
      <c r="DP893" s="23"/>
      <c r="DQ893" s="23"/>
      <c r="DR893" s="23"/>
      <c r="DS893" s="23"/>
      <c r="DT893" s="23"/>
      <c r="DU893" s="23"/>
      <c r="DV893" s="23"/>
      <c r="DW893" s="23"/>
      <c r="DX893" s="23"/>
      <c r="DY893" s="23"/>
      <c r="DZ893" s="23"/>
      <c r="EA893" s="23"/>
      <c r="EB893" s="23"/>
      <c r="EC893" s="23"/>
      <c r="ED893" s="23"/>
      <c r="EE893" s="23"/>
      <c r="EF893" s="23"/>
      <c r="EG893" s="23"/>
      <c r="EH893" s="23"/>
      <c r="EI893" s="23"/>
      <c r="EJ893" s="23"/>
      <c r="EK893" s="23"/>
      <c r="EL893" s="23"/>
      <c r="EM893" s="23"/>
      <c r="EN893" s="23"/>
      <c r="EO893" s="23"/>
      <c r="EP893" s="23"/>
      <c r="EQ893" s="23"/>
      <c r="ER893" s="23"/>
      <c r="ES893" s="23"/>
      <c r="ET893" s="23"/>
      <c r="EU893" s="23"/>
      <c r="EV893" s="23"/>
      <c r="EW893" s="23"/>
      <c r="EX893" s="23"/>
      <c r="EY893" s="23"/>
      <c r="EZ893" s="23"/>
      <c r="FA893" s="23"/>
      <c r="FB893" s="23"/>
    </row>
    <row r="894">
      <c r="A894" s="97"/>
      <c r="B894" s="97"/>
      <c r="C894" s="97"/>
      <c r="D894" s="12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  <c r="DK894" s="23"/>
      <c r="DL894" s="23"/>
      <c r="DM894" s="23"/>
      <c r="DN894" s="23"/>
      <c r="DO894" s="23"/>
      <c r="DP894" s="23"/>
      <c r="DQ894" s="23"/>
      <c r="DR894" s="23"/>
      <c r="DS894" s="23"/>
      <c r="DT894" s="23"/>
      <c r="DU894" s="23"/>
      <c r="DV894" s="23"/>
      <c r="DW894" s="23"/>
      <c r="DX894" s="23"/>
      <c r="DY894" s="23"/>
      <c r="DZ894" s="23"/>
      <c r="EA894" s="23"/>
      <c r="EB894" s="23"/>
      <c r="EC894" s="23"/>
      <c r="ED894" s="23"/>
      <c r="EE894" s="23"/>
      <c r="EF894" s="23"/>
      <c r="EG894" s="23"/>
      <c r="EH894" s="23"/>
      <c r="EI894" s="23"/>
      <c r="EJ894" s="23"/>
      <c r="EK894" s="23"/>
      <c r="EL894" s="23"/>
      <c r="EM894" s="23"/>
      <c r="EN894" s="23"/>
      <c r="EO894" s="23"/>
      <c r="EP894" s="23"/>
      <c r="EQ894" s="23"/>
      <c r="ER894" s="23"/>
      <c r="ES894" s="23"/>
      <c r="ET894" s="23"/>
      <c r="EU894" s="23"/>
      <c r="EV894" s="23"/>
      <c r="EW894" s="23"/>
      <c r="EX894" s="23"/>
      <c r="EY894" s="23"/>
      <c r="EZ894" s="23"/>
      <c r="FA894" s="23"/>
      <c r="FB894" s="23"/>
    </row>
    <row r="895">
      <c r="A895" s="97"/>
      <c r="B895" s="97"/>
      <c r="C895" s="97"/>
      <c r="D895" s="12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  <c r="DK895" s="23"/>
      <c r="DL895" s="23"/>
      <c r="DM895" s="23"/>
      <c r="DN895" s="23"/>
      <c r="DO895" s="23"/>
      <c r="DP895" s="23"/>
      <c r="DQ895" s="23"/>
      <c r="DR895" s="23"/>
      <c r="DS895" s="23"/>
      <c r="DT895" s="23"/>
      <c r="DU895" s="23"/>
      <c r="DV895" s="23"/>
      <c r="DW895" s="23"/>
      <c r="DX895" s="23"/>
      <c r="DY895" s="23"/>
      <c r="DZ895" s="23"/>
      <c r="EA895" s="23"/>
      <c r="EB895" s="23"/>
      <c r="EC895" s="23"/>
      <c r="ED895" s="23"/>
      <c r="EE895" s="23"/>
      <c r="EF895" s="23"/>
      <c r="EG895" s="23"/>
      <c r="EH895" s="23"/>
      <c r="EI895" s="23"/>
      <c r="EJ895" s="23"/>
      <c r="EK895" s="23"/>
      <c r="EL895" s="23"/>
      <c r="EM895" s="23"/>
      <c r="EN895" s="23"/>
      <c r="EO895" s="23"/>
      <c r="EP895" s="23"/>
      <c r="EQ895" s="23"/>
      <c r="ER895" s="23"/>
      <c r="ES895" s="23"/>
      <c r="ET895" s="23"/>
      <c r="EU895" s="23"/>
      <c r="EV895" s="23"/>
      <c r="EW895" s="23"/>
      <c r="EX895" s="23"/>
      <c r="EY895" s="23"/>
      <c r="EZ895" s="23"/>
      <c r="FA895" s="23"/>
      <c r="FB895" s="23"/>
    </row>
    <row r="896">
      <c r="A896" s="97"/>
      <c r="B896" s="97"/>
      <c r="C896" s="97"/>
      <c r="D896" s="12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  <c r="DK896" s="23"/>
      <c r="DL896" s="23"/>
      <c r="DM896" s="23"/>
      <c r="DN896" s="23"/>
      <c r="DO896" s="23"/>
      <c r="DP896" s="23"/>
      <c r="DQ896" s="23"/>
      <c r="DR896" s="23"/>
      <c r="DS896" s="23"/>
      <c r="DT896" s="23"/>
      <c r="DU896" s="23"/>
      <c r="DV896" s="23"/>
      <c r="DW896" s="23"/>
      <c r="DX896" s="23"/>
      <c r="DY896" s="23"/>
      <c r="DZ896" s="23"/>
      <c r="EA896" s="23"/>
      <c r="EB896" s="23"/>
      <c r="EC896" s="23"/>
      <c r="ED896" s="23"/>
      <c r="EE896" s="23"/>
      <c r="EF896" s="23"/>
      <c r="EG896" s="23"/>
      <c r="EH896" s="23"/>
      <c r="EI896" s="23"/>
      <c r="EJ896" s="23"/>
      <c r="EK896" s="23"/>
      <c r="EL896" s="23"/>
      <c r="EM896" s="23"/>
      <c r="EN896" s="23"/>
      <c r="EO896" s="23"/>
      <c r="EP896" s="23"/>
      <c r="EQ896" s="23"/>
      <c r="ER896" s="23"/>
      <c r="ES896" s="23"/>
      <c r="ET896" s="23"/>
      <c r="EU896" s="23"/>
      <c r="EV896" s="23"/>
      <c r="EW896" s="23"/>
      <c r="EX896" s="23"/>
      <c r="EY896" s="23"/>
      <c r="EZ896" s="23"/>
      <c r="FA896" s="23"/>
      <c r="FB896" s="23"/>
    </row>
    <row r="897">
      <c r="A897" s="97"/>
      <c r="B897" s="97"/>
      <c r="C897" s="97"/>
      <c r="D897" s="12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  <c r="DK897" s="23"/>
      <c r="DL897" s="23"/>
      <c r="DM897" s="23"/>
      <c r="DN897" s="23"/>
      <c r="DO897" s="23"/>
      <c r="DP897" s="23"/>
      <c r="DQ897" s="23"/>
      <c r="DR897" s="23"/>
      <c r="DS897" s="23"/>
      <c r="DT897" s="23"/>
      <c r="DU897" s="23"/>
      <c r="DV897" s="23"/>
      <c r="DW897" s="23"/>
      <c r="DX897" s="23"/>
      <c r="DY897" s="23"/>
      <c r="DZ897" s="23"/>
      <c r="EA897" s="23"/>
      <c r="EB897" s="23"/>
      <c r="EC897" s="23"/>
      <c r="ED897" s="23"/>
      <c r="EE897" s="23"/>
      <c r="EF897" s="23"/>
      <c r="EG897" s="23"/>
      <c r="EH897" s="23"/>
      <c r="EI897" s="23"/>
      <c r="EJ897" s="23"/>
      <c r="EK897" s="23"/>
      <c r="EL897" s="23"/>
      <c r="EM897" s="23"/>
      <c r="EN897" s="23"/>
      <c r="EO897" s="23"/>
      <c r="EP897" s="23"/>
      <c r="EQ897" s="23"/>
      <c r="ER897" s="23"/>
      <c r="ES897" s="23"/>
      <c r="ET897" s="23"/>
      <c r="EU897" s="23"/>
      <c r="EV897" s="23"/>
      <c r="EW897" s="23"/>
      <c r="EX897" s="23"/>
      <c r="EY897" s="23"/>
      <c r="EZ897" s="23"/>
      <c r="FA897" s="23"/>
      <c r="FB897" s="23"/>
    </row>
    <row r="898">
      <c r="A898" s="97"/>
      <c r="B898" s="97"/>
      <c r="C898" s="97"/>
      <c r="D898" s="12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  <c r="DK898" s="23"/>
      <c r="DL898" s="23"/>
      <c r="DM898" s="23"/>
      <c r="DN898" s="23"/>
      <c r="DO898" s="23"/>
      <c r="DP898" s="23"/>
      <c r="DQ898" s="23"/>
      <c r="DR898" s="23"/>
      <c r="DS898" s="23"/>
      <c r="DT898" s="23"/>
      <c r="DU898" s="23"/>
      <c r="DV898" s="23"/>
      <c r="DW898" s="23"/>
      <c r="DX898" s="23"/>
      <c r="DY898" s="23"/>
      <c r="DZ898" s="23"/>
      <c r="EA898" s="23"/>
      <c r="EB898" s="23"/>
      <c r="EC898" s="23"/>
      <c r="ED898" s="23"/>
      <c r="EE898" s="23"/>
      <c r="EF898" s="23"/>
      <c r="EG898" s="23"/>
      <c r="EH898" s="23"/>
      <c r="EI898" s="23"/>
      <c r="EJ898" s="23"/>
      <c r="EK898" s="23"/>
      <c r="EL898" s="23"/>
      <c r="EM898" s="23"/>
      <c r="EN898" s="23"/>
      <c r="EO898" s="23"/>
      <c r="EP898" s="23"/>
      <c r="EQ898" s="23"/>
      <c r="ER898" s="23"/>
      <c r="ES898" s="23"/>
      <c r="ET898" s="23"/>
      <c r="EU898" s="23"/>
      <c r="EV898" s="23"/>
      <c r="EW898" s="23"/>
      <c r="EX898" s="23"/>
      <c r="EY898" s="23"/>
      <c r="EZ898" s="23"/>
      <c r="FA898" s="23"/>
      <c r="FB898" s="23"/>
    </row>
    <row r="899">
      <c r="A899" s="97"/>
      <c r="B899" s="97"/>
      <c r="C899" s="97"/>
      <c r="D899" s="12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  <c r="DK899" s="23"/>
      <c r="DL899" s="23"/>
      <c r="DM899" s="23"/>
      <c r="DN899" s="23"/>
      <c r="DO899" s="23"/>
      <c r="DP899" s="23"/>
      <c r="DQ899" s="23"/>
      <c r="DR899" s="23"/>
      <c r="DS899" s="23"/>
      <c r="DT899" s="23"/>
      <c r="DU899" s="23"/>
      <c r="DV899" s="23"/>
      <c r="DW899" s="23"/>
      <c r="DX899" s="23"/>
      <c r="DY899" s="23"/>
      <c r="DZ899" s="23"/>
      <c r="EA899" s="23"/>
      <c r="EB899" s="23"/>
      <c r="EC899" s="23"/>
      <c r="ED899" s="23"/>
      <c r="EE899" s="23"/>
      <c r="EF899" s="23"/>
      <c r="EG899" s="23"/>
      <c r="EH899" s="23"/>
      <c r="EI899" s="23"/>
      <c r="EJ899" s="23"/>
      <c r="EK899" s="23"/>
      <c r="EL899" s="23"/>
      <c r="EM899" s="23"/>
      <c r="EN899" s="23"/>
      <c r="EO899" s="23"/>
      <c r="EP899" s="23"/>
      <c r="EQ899" s="23"/>
      <c r="ER899" s="23"/>
      <c r="ES899" s="23"/>
      <c r="ET899" s="23"/>
      <c r="EU899" s="23"/>
      <c r="EV899" s="23"/>
      <c r="EW899" s="23"/>
      <c r="EX899" s="23"/>
      <c r="EY899" s="23"/>
      <c r="EZ899" s="23"/>
      <c r="FA899" s="23"/>
      <c r="FB899" s="23"/>
    </row>
    <row r="900">
      <c r="A900" s="97"/>
      <c r="B900" s="97"/>
      <c r="C900" s="97"/>
      <c r="D900" s="12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  <c r="DK900" s="23"/>
      <c r="DL900" s="23"/>
      <c r="DM900" s="23"/>
      <c r="DN900" s="23"/>
      <c r="DO900" s="23"/>
      <c r="DP900" s="23"/>
      <c r="DQ900" s="23"/>
      <c r="DR900" s="23"/>
      <c r="DS900" s="23"/>
      <c r="DT900" s="23"/>
      <c r="DU900" s="23"/>
      <c r="DV900" s="23"/>
      <c r="DW900" s="23"/>
      <c r="DX900" s="23"/>
      <c r="DY900" s="23"/>
      <c r="DZ900" s="23"/>
      <c r="EA900" s="23"/>
      <c r="EB900" s="23"/>
      <c r="EC900" s="23"/>
      <c r="ED900" s="23"/>
      <c r="EE900" s="23"/>
      <c r="EF900" s="23"/>
      <c r="EG900" s="23"/>
      <c r="EH900" s="23"/>
      <c r="EI900" s="23"/>
      <c r="EJ900" s="23"/>
      <c r="EK900" s="23"/>
      <c r="EL900" s="23"/>
      <c r="EM900" s="23"/>
      <c r="EN900" s="23"/>
      <c r="EO900" s="23"/>
      <c r="EP900" s="23"/>
      <c r="EQ900" s="23"/>
      <c r="ER900" s="23"/>
      <c r="ES900" s="23"/>
      <c r="ET900" s="23"/>
      <c r="EU900" s="23"/>
      <c r="EV900" s="23"/>
      <c r="EW900" s="23"/>
      <c r="EX900" s="23"/>
      <c r="EY900" s="23"/>
      <c r="EZ900" s="23"/>
      <c r="FA900" s="23"/>
      <c r="FB900" s="23"/>
    </row>
    <row r="901">
      <c r="A901" s="97"/>
      <c r="B901" s="97"/>
      <c r="C901" s="97"/>
      <c r="D901" s="12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  <c r="DK901" s="23"/>
      <c r="DL901" s="23"/>
      <c r="DM901" s="23"/>
      <c r="DN901" s="23"/>
      <c r="DO901" s="23"/>
      <c r="DP901" s="23"/>
      <c r="DQ901" s="23"/>
      <c r="DR901" s="23"/>
      <c r="DS901" s="23"/>
      <c r="DT901" s="23"/>
      <c r="DU901" s="23"/>
      <c r="DV901" s="23"/>
      <c r="DW901" s="23"/>
      <c r="DX901" s="23"/>
      <c r="DY901" s="23"/>
      <c r="DZ901" s="23"/>
      <c r="EA901" s="23"/>
      <c r="EB901" s="23"/>
      <c r="EC901" s="23"/>
      <c r="ED901" s="23"/>
      <c r="EE901" s="23"/>
      <c r="EF901" s="23"/>
      <c r="EG901" s="23"/>
      <c r="EH901" s="23"/>
      <c r="EI901" s="23"/>
      <c r="EJ901" s="23"/>
      <c r="EK901" s="23"/>
      <c r="EL901" s="23"/>
      <c r="EM901" s="23"/>
      <c r="EN901" s="23"/>
      <c r="EO901" s="23"/>
      <c r="EP901" s="23"/>
      <c r="EQ901" s="23"/>
      <c r="ER901" s="23"/>
      <c r="ES901" s="23"/>
      <c r="ET901" s="23"/>
      <c r="EU901" s="23"/>
      <c r="EV901" s="23"/>
      <c r="EW901" s="23"/>
      <c r="EX901" s="23"/>
      <c r="EY901" s="23"/>
      <c r="EZ901" s="23"/>
      <c r="FA901" s="23"/>
      <c r="FB901" s="23"/>
    </row>
    <row r="902">
      <c r="A902" s="97"/>
      <c r="B902" s="97"/>
      <c r="C902" s="97"/>
      <c r="D902" s="12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  <c r="DK902" s="23"/>
      <c r="DL902" s="23"/>
      <c r="DM902" s="23"/>
      <c r="DN902" s="23"/>
      <c r="DO902" s="23"/>
      <c r="DP902" s="23"/>
      <c r="DQ902" s="23"/>
      <c r="DR902" s="23"/>
      <c r="DS902" s="23"/>
      <c r="DT902" s="23"/>
      <c r="DU902" s="23"/>
      <c r="DV902" s="23"/>
      <c r="DW902" s="23"/>
      <c r="DX902" s="23"/>
      <c r="DY902" s="23"/>
      <c r="DZ902" s="23"/>
      <c r="EA902" s="23"/>
      <c r="EB902" s="23"/>
      <c r="EC902" s="23"/>
      <c r="ED902" s="23"/>
      <c r="EE902" s="23"/>
      <c r="EF902" s="23"/>
      <c r="EG902" s="23"/>
      <c r="EH902" s="23"/>
      <c r="EI902" s="23"/>
      <c r="EJ902" s="23"/>
      <c r="EK902" s="23"/>
      <c r="EL902" s="23"/>
      <c r="EM902" s="23"/>
      <c r="EN902" s="23"/>
      <c r="EO902" s="23"/>
      <c r="EP902" s="23"/>
      <c r="EQ902" s="23"/>
      <c r="ER902" s="23"/>
      <c r="ES902" s="23"/>
      <c r="ET902" s="23"/>
      <c r="EU902" s="23"/>
      <c r="EV902" s="23"/>
      <c r="EW902" s="23"/>
      <c r="EX902" s="23"/>
      <c r="EY902" s="23"/>
      <c r="EZ902" s="23"/>
      <c r="FA902" s="23"/>
      <c r="FB902" s="23"/>
    </row>
    <row r="903">
      <c r="A903" s="97"/>
      <c r="B903" s="97"/>
      <c r="C903" s="97"/>
      <c r="D903" s="12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  <c r="DK903" s="23"/>
      <c r="DL903" s="23"/>
      <c r="DM903" s="23"/>
      <c r="DN903" s="23"/>
      <c r="DO903" s="23"/>
      <c r="DP903" s="23"/>
      <c r="DQ903" s="23"/>
      <c r="DR903" s="23"/>
      <c r="DS903" s="23"/>
      <c r="DT903" s="23"/>
      <c r="DU903" s="23"/>
      <c r="DV903" s="23"/>
      <c r="DW903" s="23"/>
      <c r="DX903" s="23"/>
      <c r="DY903" s="23"/>
      <c r="DZ903" s="23"/>
      <c r="EA903" s="23"/>
      <c r="EB903" s="23"/>
      <c r="EC903" s="23"/>
      <c r="ED903" s="23"/>
      <c r="EE903" s="23"/>
      <c r="EF903" s="23"/>
      <c r="EG903" s="23"/>
      <c r="EH903" s="23"/>
      <c r="EI903" s="23"/>
      <c r="EJ903" s="23"/>
      <c r="EK903" s="23"/>
      <c r="EL903" s="23"/>
      <c r="EM903" s="23"/>
      <c r="EN903" s="23"/>
      <c r="EO903" s="23"/>
      <c r="EP903" s="23"/>
      <c r="EQ903" s="23"/>
      <c r="ER903" s="23"/>
      <c r="ES903" s="23"/>
      <c r="ET903" s="23"/>
      <c r="EU903" s="23"/>
      <c r="EV903" s="23"/>
      <c r="EW903" s="23"/>
      <c r="EX903" s="23"/>
      <c r="EY903" s="23"/>
      <c r="EZ903" s="23"/>
      <c r="FA903" s="23"/>
      <c r="FB903" s="23"/>
    </row>
    <row r="904">
      <c r="A904" s="97"/>
      <c r="B904" s="97"/>
      <c r="C904" s="97"/>
      <c r="D904" s="12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  <c r="DK904" s="23"/>
      <c r="DL904" s="23"/>
      <c r="DM904" s="23"/>
      <c r="DN904" s="23"/>
      <c r="DO904" s="23"/>
      <c r="DP904" s="23"/>
      <c r="DQ904" s="23"/>
      <c r="DR904" s="23"/>
      <c r="DS904" s="23"/>
      <c r="DT904" s="23"/>
      <c r="DU904" s="23"/>
      <c r="DV904" s="23"/>
      <c r="DW904" s="23"/>
      <c r="DX904" s="23"/>
      <c r="DY904" s="23"/>
      <c r="DZ904" s="23"/>
      <c r="EA904" s="23"/>
      <c r="EB904" s="23"/>
      <c r="EC904" s="23"/>
      <c r="ED904" s="23"/>
      <c r="EE904" s="23"/>
      <c r="EF904" s="23"/>
      <c r="EG904" s="23"/>
      <c r="EH904" s="23"/>
      <c r="EI904" s="23"/>
      <c r="EJ904" s="23"/>
      <c r="EK904" s="23"/>
      <c r="EL904" s="23"/>
      <c r="EM904" s="23"/>
      <c r="EN904" s="23"/>
      <c r="EO904" s="23"/>
      <c r="EP904" s="23"/>
      <c r="EQ904" s="23"/>
      <c r="ER904" s="23"/>
      <c r="ES904" s="23"/>
      <c r="ET904" s="23"/>
      <c r="EU904" s="23"/>
      <c r="EV904" s="23"/>
      <c r="EW904" s="23"/>
      <c r="EX904" s="23"/>
      <c r="EY904" s="23"/>
      <c r="EZ904" s="23"/>
      <c r="FA904" s="23"/>
      <c r="FB904" s="23"/>
    </row>
    <row r="905">
      <c r="A905" s="97"/>
      <c r="B905" s="97"/>
      <c r="C905" s="97"/>
      <c r="D905" s="12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  <c r="DK905" s="23"/>
      <c r="DL905" s="23"/>
      <c r="DM905" s="23"/>
      <c r="DN905" s="23"/>
      <c r="DO905" s="23"/>
      <c r="DP905" s="23"/>
      <c r="DQ905" s="23"/>
      <c r="DR905" s="23"/>
      <c r="DS905" s="23"/>
      <c r="DT905" s="23"/>
      <c r="DU905" s="23"/>
      <c r="DV905" s="23"/>
      <c r="DW905" s="23"/>
      <c r="DX905" s="23"/>
      <c r="DY905" s="23"/>
      <c r="DZ905" s="23"/>
      <c r="EA905" s="23"/>
      <c r="EB905" s="23"/>
      <c r="EC905" s="23"/>
      <c r="ED905" s="23"/>
      <c r="EE905" s="23"/>
      <c r="EF905" s="23"/>
      <c r="EG905" s="23"/>
      <c r="EH905" s="23"/>
      <c r="EI905" s="23"/>
      <c r="EJ905" s="23"/>
      <c r="EK905" s="23"/>
      <c r="EL905" s="23"/>
      <c r="EM905" s="23"/>
      <c r="EN905" s="23"/>
      <c r="EO905" s="23"/>
      <c r="EP905" s="23"/>
      <c r="EQ905" s="23"/>
      <c r="ER905" s="23"/>
      <c r="ES905" s="23"/>
      <c r="ET905" s="23"/>
      <c r="EU905" s="23"/>
      <c r="EV905" s="23"/>
      <c r="EW905" s="23"/>
      <c r="EX905" s="23"/>
      <c r="EY905" s="23"/>
      <c r="EZ905" s="23"/>
      <c r="FA905" s="23"/>
      <c r="FB905" s="23"/>
    </row>
    <row r="906">
      <c r="A906" s="97"/>
      <c r="B906" s="97"/>
      <c r="C906" s="97"/>
      <c r="D906" s="12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  <c r="DK906" s="23"/>
      <c r="DL906" s="23"/>
      <c r="DM906" s="23"/>
      <c r="DN906" s="23"/>
      <c r="DO906" s="23"/>
      <c r="DP906" s="23"/>
      <c r="DQ906" s="23"/>
      <c r="DR906" s="23"/>
      <c r="DS906" s="23"/>
      <c r="DT906" s="23"/>
      <c r="DU906" s="23"/>
      <c r="DV906" s="23"/>
      <c r="DW906" s="23"/>
      <c r="DX906" s="23"/>
      <c r="DY906" s="23"/>
      <c r="DZ906" s="23"/>
      <c r="EA906" s="23"/>
      <c r="EB906" s="23"/>
      <c r="EC906" s="23"/>
      <c r="ED906" s="23"/>
      <c r="EE906" s="23"/>
      <c r="EF906" s="23"/>
      <c r="EG906" s="23"/>
      <c r="EH906" s="23"/>
      <c r="EI906" s="23"/>
      <c r="EJ906" s="23"/>
      <c r="EK906" s="23"/>
      <c r="EL906" s="23"/>
      <c r="EM906" s="23"/>
      <c r="EN906" s="23"/>
      <c r="EO906" s="23"/>
      <c r="EP906" s="23"/>
      <c r="EQ906" s="23"/>
      <c r="ER906" s="23"/>
      <c r="ES906" s="23"/>
      <c r="ET906" s="23"/>
      <c r="EU906" s="23"/>
      <c r="EV906" s="23"/>
      <c r="EW906" s="23"/>
      <c r="EX906" s="23"/>
      <c r="EY906" s="23"/>
      <c r="EZ906" s="23"/>
      <c r="FA906" s="23"/>
      <c r="FB906" s="23"/>
    </row>
    <row r="907">
      <c r="A907" s="97"/>
      <c r="B907" s="97"/>
      <c r="C907" s="97"/>
      <c r="D907" s="12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  <c r="DK907" s="23"/>
      <c r="DL907" s="23"/>
      <c r="DM907" s="23"/>
      <c r="DN907" s="23"/>
      <c r="DO907" s="23"/>
      <c r="DP907" s="23"/>
      <c r="DQ907" s="23"/>
      <c r="DR907" s="23"/>
      <c r="DS907" s="23"/>
      <c r="DT907" s="23"/>
      <c r="DU907" s="23"/>
      <c r="DV907" s="23"/>
      <c r="DW907" s="23"/>
      <c r="DX907" s="23"/>
      <c r="DY907" s="23"/>
      <c r="DZ907" s="23"/>
      <c r="EA907" s="23"/>
      <c r="EB907" s="23"/>
      <c r="EC907" s="23"/>
      <c r="ED907" s="23"/>
      <c r="EE907" s="23"/>
      <c r="EF907" s="23"/>
      <c r="EG907" s="23"/>
      <c r="EH907" s="23"/>
      <c r="EI907" s="23"/>
      <c r="EJ907" s="23"/>
      <c r="EK907" s="23"/>
      <c r="EL907" s="23"/>
      <c r="EM907" s="23"/>
      <c r="EN907" s="23"/>
      <c r="EO907" s="23"/>
      <c r="EP907" s="23"/>
      <c r="EQ907" s="23"/>
      <c r="ER907" s="23"/>
      <c r="ES907" s="23"/>
      <c r="ET907" s="23"/>
      <c r="EU907" s="23"/>
      <c r="EV907" s="23"/>
      <c r="EW907" s="23"/>
      <c r="EX907" s="23"/>
      <c r="EY907" s="23"/>
      <c r="EZ907" s="23"/>
      <c r="FA907" s="23"/>
      <c r="FB907" s="23"/>
    </row>
    <row r="908">
      <c r="A908" s="97"/>
      <c r="B908" s="97"/>
      <c r="C908" s="97"/>
      <c r="D908" s="12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  <c r="DK908" s="23"/>
      <c r="DL908" s="23"/>
      <c r="DM908" s="23"/>
      <c r="DN908" s="23"/>
      <c r="DO908" s="23"/>
      <c r="DP908" s="23"/>
      <c r="DQ908" s="23"/>
      <c r="DR908" s="23"/>
      <c r="DS908" s="23"/>
      <c r="DT908" s="23"/>
      <c r="DU908" s="23"/>
      <c r="DV908" s="23"/>
      <c r="DW908" s="23"/>
      <c r="DX908" s="23"/>
      <c r="DY908" s="23"/>
      <c r="DZ908" s="23"/>
      <c r="EA908" s="23"/>
      <c r="EB908" s="23"/>
      <c r="EC908" s="23"/>
      <c r="ED908" s="23"/>
      <c r="EE908" s="23"/>
      <c r="EF908" s="23"/>
      <c r="EG908" s="23"/>
      <c r="EH908" s="23"/>
      <c r="EI908" s="23"/>
      <c r="EJ908" s="23"/>
      <c r="EK908" s="23"/>
      <c r="EL908" s="23"/>
      <c r="EM908" s="23"/>
      <c r="EN908" s="23"/>
      <c r="EO908" s="23"/>
      <c r="EP908" s="23"/>
      <c r="EQ908" s="23"/>
      <c r="ER908" s="23"/>
      <c r="ES908" s="23"/>
      <c r="ET908" s="23"/>
      <c r="EU908" s="23"/>
      <c r="EV908" s="23"/>
      <c r="EW908" s="23"/>
      <c r="EX908" s="23"/>
      <c r="EY908" s="23"/>
      <c r="EZ908" s="23"/>
      <c r="FA908" s="23"/>
      <c r="FB908" s="23"/>
    </row>
    <row r="909">
      <c r="A909" s="97"/>
      <c r="B909" s="97"/>
      <c r="C909" s="97"/>
      <c r="D909" s="12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  <c r="DK909" s="23"/>
      <c r="DL909" s="23"/>
      <c r="DM909" s="23"/>
      <c r="DN909" s="23"/>
      <c r="DO909" s="23"/>
      <c r="DP909" s="23"/>
      <c r="DQ909" s="23"/>
      <c r="DR909" s="23"/>
      <c r="DS909" s="23"/>
      <c r="DT909" s="23"/>
      <c r="DU909" s="23"/>
      <c r="DV909" s="23"/>
      <c r="DW909" s="23"/>
      <c r="DX909" s="23"/>
      <c r="DY909" s="23"/>
      <c r="DZ909" s="23"/>
      <c r="EA909" s="23"/>
      <c r="EB909" s="23"/>
      <c r="EC909" s="23"/>
      <c r="ED909" s="23"/>
      <c r="EE909" s="23"/>
      <c r="EF909" s="23"/>
      <c r="EG909" s="23"/>
      <c r="EH909" s="23"/>
      <c r="EI909" s="23"/>
      <c r="EJ909" s="23"/>
      <c r="EK909" s="23"/>
      <c r="EL909" s="23"/>
      <c r="EM909" s="23"/>
      <c r="EN909" s="23"/>
      <c r="EO909" s="23"/>
      <c r="EP909" s="23"/>
      <c r="EQ909" s="23"/>
      <c r="ER909" s="23"/>
      <c r="ES909" s="23"/>
      <c r="ET909" s="23"/>
      <c r="EU909" s="23"/>
      <c r="EV909" s="23"/>
      <c r="EW909" s="23"/>
      <c r="EX909" s="23"/>
      <c r="EY909" s="23"/>
      <c r="EZ909" s="23"/>
      <c r="FA909" s="23"/>
      <c r="FB909" s="23"/>
    </row>
    <row r="910">
      <c r="A910" s="97"/>
      <c r="B910" s="97"/>
      <c r="C910" s="97"/>
      <c r="D910" s="12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  <c r="DK910" s="23"/>
      <c r="DL910" s="23"/>
      <c r="DM910" s="23"/>
      <c r="DN910" s="23"/>
      <c r="DO910" s="23"/>
      <c r="DP910" s="23"/>
      <c r="DQ910" s="23"/>
      <c r="DR910" s="23"/>
      <c r="DS910" s="23"/>
      <c r="DT910" s="23"/>
      <c r="DU910" s="23"/>
      <c r="DV910" s="23"/>
      <c r="DW910" s="23"/>
      <c r="DX910" s="23"/>
      <c r="DY910" s="23"/>
      <c r="DZ910" s="23"/>
      <c r="EA910" s="23"/>
      <c r="EB910" s="23"/>
      <c r="EC910" s="23"/>
      <c r="ED910" s="23"/>
      <c r="EE910" s="23"/>
      <c r="EF910" s="23"/>
      <c r="EG910" s="23"/>
      <c r="EH910" s="23"/>
      <c r="EI910" s="23"/>
      <c r="EJ910" s="23"/>
      <c r="EK910" s="23"/>
      <c r="EL910" s="23"/>
      <c r="EM910" s="23"/>
      <c r="EN910" s="23"/>
      <c r="EO910" s="23"/>
      <c r="EP910" s="23"/>
      <c r="EQ910" s="23"/>
      <c r="ER910" s="23"/>
      <c r="ES910" s="23"/>
      <c r="ET910" s="23"/>
      <c r="EU910" s="23"/>
      <c r="EV910" s="23"/>
      <c r="EW910" s="23"/>
      <c r="EX910" s="23"/>
      <c r="EY910" s="23"/>
      <c r="EZ910" s="23"/>
      <c r="FA910" s="23"/>
      <c r="FB910" s="23"/>
    </row>
    <row r="911">
      <c r="A911" s="97"/>
      <c r="B911" s="97"/>
      <c r="C911" s="97"/>
      <c r="D911" s="12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  <c r="DK911" s="23"/>
      <c r="DL911" s="23"/>
      <c r="DM911" s="23"/>
      <c r="DN911" s="23"/>
      <c r="DO911" s="23"/>
      <c r="DP911" s="23"/>
      <c r="DQ911" s="23"/>
      <c r="DR911" s="23"/>
      <c r="DS911" s="23"/>
      <c r="DT911" s="23"/>
      <c r="DU911" s="23"/>
      <c r="DV911" s="23"/>
      <c r="DW911" s="23"/>
      <c r="DX911" s="23"/>
      <c r="DY911" s="23"/>
      <c r="DZ911" s="23"/>
      <c r="EA911" s="23"/>
      <c r="EB911" s="23"/>
      <c r="EC911" s="23"/>
      <c r="ED911" s="23"/>
      <c r="EE911" s="23"/>
      <c r="EF911" s="23"/>
      <c r="EG911" s="23"/>
      <c r="EH911" s="23"/>
      <c r="EI911" s="23"/>
      <c r="EJ911" s="23"/>
      <c r="EK911" s="23"/>
      <c r="EL911" s="23"/>
      <c r="EM911" s="23"/>
      <c r="EN911" s="23"/>
      <c r="EO911" s="23"/>
      <c r="EP911" s="23"/>
      <c r="EQ911" s="23"/>
      <c r="ER911" s="23"/>
      <c r="ES911" s="23"/>
      <c r="ET911" s="23"/>
      <c r="EU911" s="23"/>
      <c r="EV911" s="23"/>
      <c r="EW911" s="23"/>
      <c r="EX911" s="23"/>
      <c r="EY911" s="23"/>
      <c r="EZ911" s="23"/>
      <c r="FA911" s="23"/>
      <c r="FB911" s="23"/>
    </row>
    <row r="912">
      <c r="A912" s="97"/>
      <c r="B912" s="97"/>
      <c r="C912" s="97"/>
      <c r="D912" s="12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  <c r="DK912" s="23"/>
      <c r="DL912" s="23"/>
      <c r="DM912" s="23"/>
      <c r="DN912" s="23"/>
      <c r="DO912" s="23"/>
      <c r="DP912" s="23"/>
      <c r="DQ912" s="23"/>
      <c r="DR912" s="23"/>
      <c r="DS912" s="23"/>
      <c r="DT912" s="23"/>
      <c r="DU912" s="23"/>
      <c r="DV912" s="23"/>
      <c r="DW912" s="23"/>
      <c r="DX912" s="23"/>
      <c r="DY912" s="23"/>
      <c r="DZ912" s="23"/>
      <c r="EA912" s="23"/>
      <c r="EB912" s="23"/>
      <c r="EC912" s="23"/>
      <c r="ED912" s="23"/>
      <c r="EE912" s="23"/>
      <c r="EF912" s="23"/>
      <c r="EG912" s="23"/>
      <c r="EH912" s="23"/>
      <c r="EI912" s="23"/>
      <c r="EJ912" s="23"/>
      <c r="EK912" s="23"/>
      <c r="EL912" s="23"/>
      <c r="EM912" s="23"/>
      <c r="EN912" s="23"/>
      <c r="EO912" s="23"/>
      <c r="EP912" s="23"/>
      <c r="EQ912" s="23"/>
      <c r="ER912" s="23"/>
      <c r="ES912" s="23"/>
      <c r="ET912" s="23"/>
      <c r="EU912" s="23"/>
      <c r="EV912" s="23"/>
      <c r="EW912" s="23"/>
      <c r="EX912" s="23"/>
      <c r="EY912" s="23"/>
      <c r="EZ912" s="23"/>
      <c r="FA912" s="23"/>
      <c r="FB912" s="23"/>
    </row>
    <row r="913">
      <c r="A913" s="97"/>
      <c r="B913" s="97"/>
      <c r="C913" s="97"/>
      <c r="D913" s="12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  <c r="DK913" s="23"/>
      <c r="DL913" s="23"/>
      <c r="DM913" s="23"/>
      <c r="DN913" s="23"/>
      <c r="DO913" s="23"/>
      <c r="DP913" s="23"/>
      <c r="DQ913" s="23"/>
      <c r="DR913" s="23"/>
      <c r="DS913" s="23"/>
      <c r="DT913" s="23"/>
      <c r="DU913" s="23"/>
      <c r="DV913" s="23"/>
      <c r="DW913" s="23"/>
      <c r="DX913" s="23"/>
      <c r="DY913" s="23"/>
      <c r="DZ913" s="23"/>
      <c r="EA913" s="23"/>
      <c r="EB913" s="23"/>
      <c r="EC913" s="23"/>
      <c r="ED913" s="23"/>
      <c r="EE913" s="23"/>
      <c r="EF913" s="23"/>
      <c r="EG913" s="23"/>
      <c r="EH913" s="23"/>
      <c r="EI913" s="23"/>
      <c r="EJ913" s="23"/>
      <c r="EK913" s="23"/>
      <c r="EL913" s="23"/>
      <c r="EM913" s="23"/>
      <c r="EN913" s="23"/>
      <c r="EO913" s="23"/>
      <c r="EP913" s="23"/>
      <c r="EQ913" s="23"/>
      <c r="ER913" s="23"/>
      <c r="ES913" s="23"/>
      <c r="ET913" s="23"/>
      <c r="EU913" s="23"/>
      <c r="EV913" s="23"/>
      <c r="EW913" s="23"/>
      <c r="EX913" s="23"/>
      <c r="EY913" s="23"/>
      <c r="EZ913" s="23"/>
      <c r="FA913" s="23"/>
      <c r="FB913" s="23"/>
    </row>
    <row r="914">
      <c r="A914" s="97"/>
      <c r="B914" s="97"/>
      <c r="C914" s="97"/>
      <c r="D914" s="12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  <c r="DK914" s="23"/>
      <c r="DL914" s="23"/>
      <c r="DM914" s="23"/>
      <c r="DN914" s="23"/>
      <c r="DO914" s="23"/>
      <c r="DP914" s="23"/>
      <c r="DQ914" s="23"/>
      <c r="DR914" s="23"/>
      <c r="DS914" s="23"/>
      <c r="DT914" s="23"/>
      <c r="DU914" s="23"/>
      <c r="DV914" s="23"/>
      <c r="DW914" s="23"/>
      <c r="DX914" s="23"/>
      <c r="DY914" s="23"/>
      <c r="DZ914" s="23"/>
      <c r="EA914" s="23"/>
      <c r="EB914" s="23"/>
      <c r="EC914" s="23"/>
      <c r="ED914" s="23"/>
      <c r="EE914" s="23"/>
      <c r="EF914" s="23"/>
      <c r="EG914" s="23"/>
      <c r="EH914" s="23"/>
      <c r="EI914" s="23"/>
      <c r="EJ914" s="23"/>
      <c r="EK914" s="23"/>
      <c r="EL914" s="23"/>
      <c r="EM914" s="23"/>
      <c r="EN914" s="23"/>
      <c r="EO914" s="23"/>
      <c r="EP914" s="23"/>
      <c r="EQ914" s="23"/>
      <c r="ER914" s="23"/>
      <c r="ES914" s="23"/>
      <c r="ET914" s="23"/>
      <c r="EU914" s="23"/>
      <c r="EV914" s="23"/>
      <c r="EW914" s="23"/>
      <c r="EX914" s="23"/>
      <c r="EY914" s="23"/>
      <c r="EZ914" s="23"/>
      <c r="FA914" s="23"/>
      <c r="FB914" s="23"/>
    </row>
    <row r="915">
      <c r="A915" s="97"/>
      <c r="B915" s="97"/>
      <c r="C915" s="97"/>
      <c r="D915" s="12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  <c r="DK915" s="23"/>
      <c r="DL915" s="23"/>
      <c r="DM915" s="23"/>
      <c r="DN915" s="23"/>
      <c r="DO915" s="23"/>
      <c r="DP915" s="23"/>
      <c r="DQ915" s="23"/>
      <c r="DR915" s="23"/>
      <c r="DS915" s="23"/>
      <c r="DT915" s="23"/>
      <c r="DU915" s="23"/>
      <c r="DV915" s="23"/>
      <c r="DW915" s="23"/>
      <c r="DX915" s="23"/>
      <c r="DY915" s="23"/>
      <c r="DZ915" s="23"/>
      <c r="EA915" s="23"/>
      <c r="EB915" s="23"/>
      <c r="EC915" s="23"/>
      <c r="ED915" s="23"/>
      <c r="EE915" s="23"/>
      <c r="EF915" s="23"/>
      <c r="EG915" s="23"/>
      <c r="EH915" s="23"/>
      <c r="EI915" s="23"/>
      <c r="EJ915" s="23"/>
      <c r="EK915" s="23"/>
      <c r="EL915" s="23"/>
      <c r="EM915" s="23"/>
      <c r="EN915" s="23"/>
      <c r="EO915" s="23"/>
      <c r="EP915" s="23"/>
      <c r="EQ915" s="23"/>
      <c r="ER915" s="23"/>
      <c r="ES915" s="23"/>
      <c r="ET915" s="23"/>
      <c r="EU915" s="23"/>
      <c r="EV915" s="23"/>
      <c r="EW915" s="23"/>
      <c r="EX915" s="23"/>
      <c r="EY915" s="23"/>
      <c r="EZ915" s="23"/>
      <c r="FA915" s="23"/>
      <c r="FB915" s="23"/>
    </row>
    <row r="916">
      <c r="A916" s="97"/>
      <c r="B916" s="97"/>
      <c r="C916" s="97"/>
      <c r="D916" s="12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  <c r="DK916" s="23"/>
      <c r="DL916" s="23"/>
      <c r="DM916" s="23"/>
      <c r="DN916" s="23"/>
      <c r="DO916" s="23"/>
      <c r="DP916" s="23"/>
      <c r="DQ916" s="23"/>
      <c r="DR916" s="23"/>
      <c r="DS916" s="23"/>
      <c r="DT916" s="23"/>
      <c r="DU916" s="23"/>
      <c r="DV916" s="23"/>
      <c r="DW916" s="23"/>
      <c r="DX916" s="23"/>
      <c r="DY916" s="23"/>
      <c r="DZ916" s="23"/>
      <c r="EA916" s="23"/>
      <c r="EB916" s="23"/>
      <c r="EC916" s="23"/>
      <c r="ED916" s="23"/>
      <c r="EE916" s="23"/>
      <c r="EF916" s="23"/>
      <c r="EG916" s="23"/>
      <c r="EH916" s="23"/>
      <c r="EI916" s="23"/>
      <c r="EJ916" s="23"/>
      <c r="EK916" s="23"/>
      <c r="EL916" s="23"/>
      <c r="EM916" s="23"/>
      <c r="EN916" s="23"/>
      <c r="EO916" s="23"/>
      <c r="EP916" s="23"/>
      <c r="EQ916" s="23"/>
      <c r="ER916" s="23"/>
      <c r="ES916" s="23"/>
      <c r="ET916" s="23"/>
      <c r="EU916" s="23"/>
      <c r="EV916" s="23"/>
      <c r="EW916" s="23"/>
      <c r="EX916" s="23"/>
      <c r="EY916" s="23"/>
      <c r="EZ916" s="23"/>
      <c r="FA916" s="23"/>
      <c r="FB916" s="23"/>
    </row>
    <row r="917">
      <c r="A917" s="97"/>
      <c r="B917" s="97"/>
      <c r="C917" s="97"/>
      <c r="D917" s="12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  <c r="DK917" s="23"/>
      <c r="DL917" s="23"/>
      <c r="DM917" s="23"/>
      <c r="DN917" s="23"/>
      <c r="DO917" s="23"/>
      <c r="DP917" s="23"/>
      <c r="DQ917" s="23"/>
      <c r="DR917" s="23"/>
      <c r="DS917" s="23"/>
      <c r="DT917" s="23"/>
      <c r="DU917" s="23"/>
      <c r="DV917" s="23"/>
      <c r="DW917" s="23"/>
      <c r="DX917" s="23"/>
      <c r="DY917" s="23"/>
      <c r="DZ917" s="23"/>
      <c r="EA917" s="23"/>
      <c r="EB917" s="23"/>
      <c r="EC917" s="23"/>
      <c r="ED917" s="23"/>
      <c r="EE917" s="23"/>
      <c r="EF917" s="23"/>
      <c r="EG917" s="23"/>
      <c r="EH917" s="23"/>
      <c r="EI917" s="23"/>
      <c r="EJ917" s="23"/>
      <c r="EK917" s="23"/>
      <c r="EL917" s="23"/>
      <c r="EM917" s="23"/>
      <c r="EN917" s="23"/>
      <c r="EO917" s="23"/>
      <c r="EP917" s="23"/>
      <c r="EQ917" s="23"/>
      <c r="ER917" s="23"/>
      <c r="ES917" s="23"/>
      <c r="ET917" s="23"/>
      <c r="EU917" s="23"/>
      <c r="EV917" s="23"/>
      <c r="EW917" s="23"/>
      <c r="EX917" s="23"/>
      <c r="EY917" s="23"/>
      <c r="EZ917" s="23"/>
      <c r="FA917" s="23"/>
      <c r="FB917" s="23"/>
    </row>
    <row r="918">
      <c r="A918" s="97"/>
      <c r="B918" s="97"/>
      <c r="C918" s="97"/>
      <c r="D918" s="12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  <c r="DK918" s="23"/>
      <c r="DL918" s="23"/>
      <c r="DM918" s="23"/>
      <c r="DN918" s="23"/>
      <c r="DO918" s="23"/>
      <c r="DP918" s="23"/>
      <c r="DQ918" s="23"/>
      <c r="DR918" s="23"/>
      <c r="DS918" s="23"/>
      <c r="DT918" s="23"/>
      <c r="DU918" s="23"/>
      <c r="DV918" s="23"/>
      <c r="DW918" s="23"/>
      <c r="DX918" s="23"/>
      <c r="DY918" s="23"/>
      <c r="DZ918" s="23"/>
      <c r="EA918" s="23"/>
      <c r="EB918" s="23"/>
      <c r="EC918" s="23"/>
      <c r="ED918" s="23"/>
      <c r="EE918" s="23"/>
      <c r="EF918" s="23"/>
      <c r="EG918" s="23"/>
      <c r="EH918" s="23"/>
      <c r="EI918" s="23"/>
      <c r="EJ918" s="23"/>
      <c r="EK918" s="23"/>
      <c r="EL918" s="23"/>
      <c r="EM918" s="23"/>
      <c r="EN918" s="23"/>
      <c r="EO918" s="23"/>
      <c r="EP918" s="23"/>
      <c r="EQ918" s="23"/>
      <c r="ER918" s="23"/>
      <c r="ES918" s="23"/>
      <c r="ET918" s="23"/>
      <c r="EU918" s="23"/>
      <c r="EV918" s="23"/>
      <c r="EW918" s="23"/>
      <c r="EX918" s="23"/>
      <c r="EY918" s="23"/>
      <c r="EZ918" s="23"/>
      <c r="FA918" s="23"/>
      <c r="FB918" s="23"/>
    </row>
    <row r="919">
      <c r="A919" s="97"/>
      <c r="B919" s="97"/>
      <c r="C919" s="97"/>
      <c r="D919" s="12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  <c r="DK919" s="23"/>
      <c r="DL919" s="23"/>
      <c r="DM919" s="23"/>
      <c r="DN919" s="23"/>
      <c r="DO919" s="23"/>
      <c r="DP919" s="23"/>
      <c r="DQ919" s="23"/>
      <c r="DR919" s="23"/>
      <c r="DS919" s="23"/>
      <c r="DT919" s="23"/>
      <c r="DU919" s="23"/>
      <c r="DV919" s="23"/>
      <c r="DW919" s="23"/>
      <c r="DX919" s="23"/>
      <c r="DY919" s="23"/>
      <c r="DZ919" s="23"/>
      <c r="EA919" s="23"/>
      <c r="EB919" s="23"/>
      <c r="EC919" s="23"/>
      <c r="ED919" s="23"/>
      <c r="EE919" s="23"/>
      <c r="EF919" s="23"/>
      <c r="EG919" s="23"/>
      <c r="EH919" s="23"/>
      <c r="EI919" s="23"/>
      <c r="EJ919" s="23"/>
      <c r="EK919" s="23"/>
      <c r="EL919" s="23"/>
      <c r="EM919" s="23"/>
      <c r="EN919" s="23"/>
      <c r="EO919" s="23"/>
      <c r="EP919" s="23"/>
      <c r="EQ919" s="23"/>
      <c r="ER919" s="23"/>
      <c r="ES919" s="23"/>
      <c r="ET919" s="23"/>
      <c r="EU919" s="23"/>
      <c r="EV919" s="23"/>
      <c r="EW919" s="23"/>
      <c r="EX919" s="23"/>
      <c r="EY919" s="23"/>
      <c r="EZ919" s="23"/>
      <c r="FA919" s="23"/>
      <c r="FB919" s="23"/>
    </row>
    <row r="920">
      <c r="A920" s="97"/>
      <c r="B920" s="97"/>
      <c r="C920" s="97"/>
      <c r="D920" s="12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  <c r="DK920" s="23"/>
      <c r="DL920" s="23"/>
      <c r="DM920" s="23"/>
      <c r="DN920" s="23"/>
      <c r="DO920" s="23"/>
      <c r="DP920" s="23"/>
      <c r="DQ920" s="23"/>
      <c r="DR920" s="23"/>
      <c r="DS920" s="23"/>
      <c r="DT920" s="23"/>
      <c r="DU920" s="23"/>
      <c r="DV920" s="23"/>
      <c r="DW920" s="23"/>
      <c r="DX920" s="23"/>
      <c r="DY920" s="23"/>
      <c r="DZ920" s="23"/>
      <c r="EA920" s="23"/>
      <c r="EB920" s="23"/>
      <c r="EC920" s="23"/>
      <c r="ED920" s="23"/>
      <c r="EE920" s="23"/>
      <c r="EF920" s="23"/>
      <c r="EG920" s="23"/>
      <c r="EH920" s="23"/>
      <c r="EI920" s="23"/>
      <c r="EJ920" s="23"/>
      <c r="EK920" s="23"/>
      <c r="EL920" s="23"/>
      <c r="EM920" s="23"/>
      <c r="EN920" s="23"/>
      <c r="EO920" s="23"/>
      <c r="EP920" s="23"/>
      <c r="EQ920" s="23"/>
      <c r="ER920" s="23"/>
      <c r="ES920" s="23"/>
      <c r="ET920" s="23"/>
      <c r="EU920" s="23"/>
      <c r="EV920" s="23"/>
      <c r="EW920" s="23"/>
      <c r="EX920" s="23"/>
      <c r="EY920" s="23"/>
      <c r="EZ920" s="23"/>
      <c r="FA920" s="23"/>
      <c r="FB920" s="23"/>
    </row>
    <row r="921">
      <c r="A921" s="97"/>
      <c r="B921" s="97"/>
      <c r="C921" s="97"/>
      <c r="D921" s="12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  <c r="DK921" s="23"/>
      <c r="DL921" s="23"/>
      <c r="DM921" s="23"/>
      <c r="DN921" s="23"/>
      <c r="DO921" s="23"/>
      <c r="DP921" s="23"/>
      <c r="DQ921" s="23"/>
      <c r="DR921" s="23"/>
      <c r="DS921" s="23"/>
      <c r="DT921" s="23"/>
      <c r="DU921" s="23"/>
      <c r="DV921" s="23"/>
      <c r="DW921" s="23"/>
      <c r="DX921" s="23"/>
      <c r="DY921" s="23"/>
      <c r="DZ921" s="23"/>
      <c r="EA921" s="23"/>
      <c r="EB921" s="23"/>
      <c r="EC921" s="23"/>
      <c r="ED921" s="23"/>
      <c r="EE921" s="23"/>
      <c r="EF921" s="23"/>
      <c r="EG921" s="23"/>
      <c r="EH921" s="23"/>
      <c r="EI921" s="23"/>
      <c r="EJ921" s="23"/>
      <c r="EK921" s="23"/>
      <c r="EL921" s="23"/>
      <c r="EM921" s="23"/>
      <c r="EN921" s="23"/>
      <c r="EO921" s="23"/>
      <c r="EP921" s="23"/>
      <c r="EQ921" s="23"/>
      <c r="ER921" s="23"/>
      <c r="ES921" s="23"/>
      <c r="ET921" s="23"/>
      <c r="EU921" s="23"/>
      <c r="EV921" s="23"/>
      <c r="EW921" s="23"/>
      <c r="EX921" s="23"/>
      <c r="EY921" s="23"/>
      <c r="EZ921" s="23"/>
      <c r="FA921" s="23"/>
      <c r="FB921" s="23"/>
    </row>
    <row r="922">
      <c r="A922" s="97"/>
      <c r="B922" s="97"/>
      <c r="C922" s="97"/>
      <c r="D922" s="12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  <c r="DK922" s="23"/>
      <c r="DL922" s="23"/>
      <c r="DM922" s="23"/>
      <c r="DN922" s="23"/>
      <c r="DO922" s="23"/>
      <c r="DP922" s="23"/>
      <c r="DQ922" s="23"/>
      <c r="DR922" s="23"/>
      <c r="DS922" s="23"/>
      <c r="DT922" s="23"/>
      <c r="DU922" s="23"/>
      <c r="DV922" s="23"/>
      <c r="DW922" s="23"/>
      <c r="DX922" s="23"/>
      <c r="DY922" s="23"/>
      <c r="DZ922" s="23"/>
      <c r="EA922" s="23"/>
      <c r="EB922" s="23"/>
      <c r="EC922" s="23"/>
      <c r="ED922" s="23"/>
      <c r="EE922" s="23"/>
      <c r="EF922" s="23"/>
      <c r="EG922" s="23"/>
      <c r="EH922" s="23"/>
      <c r="EI922" s="23"/>
      <c r="EJ922" s="23"/>
      <c r="EK922" s="23"/>
      <c r="EL922" s="23"/>
      <c r="EM922" s="23"/>
      <c r="EN922" s="23"/>
      <c r="EO922" s="23"/>
      <c r="EP922" s="23"/>
      <c r="EQ922" s="23"/>
      <c r="ER922" s="23"/>
      <c r="ES922" s="23"/>
      <c r="ET922" s="23"/>
      <c r="EU922" s="23"/>
      <c r="EV922" s="23"/>
      <c r="EW922" s="23"/>
      <c r="EX922" s="23"/>
      <c r="EY922" s="23"/>
      <c r="EZ922" s="23"/>
      <c r="FA922" s="23"/>
      <c r="FB922" s="23"/>
    </row>
    <row r="923">
      <c r="A923" s="97"/>
      <c r="B923" s="97"/>
      <c r="C923" s="97"/>
      <c r="D923" s="12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  <c r="DK923" s="23"/>
      <c r="DL923" s="23"/>
      <c r="DM923" s="23"/>
      <c r="DN923" s="23"/>
      <c r="DO923" s="23"/>
      <c r="DP923" s="23"/>
      <c r="DQ923" s="23"/>
      <c r="DR923" s="23"/>
      <c r="DS923" s="23"/>
      <c r="DT923" s="23"/>
      <c r="DU923" s="23"/>
      <c r="DV923" s="23"/>
      <c r="DW923" s="23"/>
      <c r="DX923" s="23"/>
      <c r="DY923" s="23"/>
      <c r="DZ923" s="23"/>
      <c r="EA923" s="23"/>
      <c r="EB923" s="23"/>
      <c r="EC923" s="23"/>
      <c r="ED923" s="23"/>
      <c r="EE923" s="23"/>
      <c r="EF923" s="23"/>
      <c r="EG923" s="23"/>
      <c r="EH923" s="23"/>
      <c r="EI923" s="23"/>
      <c r="EJ923" s="23"/>
      <c r="EK923" s="23"/>
      <c r="EL923" s="23"/>
      <c r="EM923" s="23"/>
      <c r="EN923" s="23"/>
      <c r="EO923" s="23"/>
      <c r="EP923" s="23"/>
      <c r="EQ923" s="23"/>
      <c r="ER923" s="23"/>
      <c r="ES923" s="23"/>
      <c r="ET923" s="23"/>
      <c r="EU923" s="23"/>
      <c r="EV923" s="23"/>
      <c r="EW923" s="23"/>
      <c r="EX923" s="23"/>
      <c r="EY923" s="23"/>
      <c r="EZ923" s="23"/>
      <c r="FA923" s="23"/>
      <c r="FB923" s="23"/>
    </row>
    <row r="924">
      <c r="A924" s="97"/>
      <c r="B924" s="97"/>
      <c r="C924" s="97"/>
      <c r="D924" s="12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  <c r="DK924" s="23"/>
      <c r="DL924" s="23"/>
      <c r="DM924" s="23"/>
      <c r="DN924" s="23"/>
      <c r="DO924" s="23"/>
      <c r="DP924" s="23"/>
      <c r="DQ924" s="23"/>
      <c r="DR924" s="23"/>
      <c r="DS924" s="23"/>
      <c r="DT924" s="23"/>
      <c r="DU924" s="23"/>
      <c r="DV924" s="23"/>
      <c r="DW924" s="23"/>
      <c r="DX924" s="23"/>
      <c r="DY924" s="23"/>
      <c r="DZ924" s="23"/>
      <c r="EA924" s="23"/>
      <c r="EB924" s="23"/>
      <c r="EC924" s="23"/>
      <c r="ED924" s="23"/>
      <c r="EE924" s="23"/>
      <c r="EF924" s="23"/>
      <c r="EG924" s="23"/>
      <c r="EH924" s="23"/>
      <c r="EI924" s="23"/>
      <c r="EJ924" s="23"/>
      <c r="EK924" s="23"/>
      <c r="EL924" s="23"/>
      <c r="EM924" s="23"/>
      <c r="EN924" s="23"/>
      <c r="EO924" s="23"/>
      <c r="EP924" s="23"/>
      <c r="EQ924" s="23"/>
      <c r="ER924" s="23"/>
      <c r="ES924" s="23"/>
      <c r="ET924" s="23"/>
      <c r="EU924" s="23"/>
      <c r="EV924" s="23"/>
      <c r="EW924" s="23"/>
      <c r="EX924" s="23"/>
      <c r="EY924" s="23"/>
      <c r="EZ924" s="23"/>
      <c r="FA924" s="23"/>
      <c r="FB924" s="23"/>
    </row>
    <row r="925">
      <c r="A925" s="97"/>
      <c r="B925" s="97"/>
      <c r="C925" s="97"/>
      <c r="D925" s="12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  <c r="DK925" s="23"/>
      <c r="DL925" s="23"/>
      <c r="DM925" s="23"/>
      <c r="DN925" s="23"/>
      <c r="DO925" s="23"/>
      <c r="DP925" s="23"/>
      <c r="DQ925" s="23"/>
      <c r="DR925" s="23"/>
      <c r="DS925" s="23"/>
      <c r="DT925" s="23"/>
      <c r="DU925" s="23"/>
      <c r="DV925" s="23"/>
      <c r="DW925" s="23"/>
      <c r="DX925" s="23"/>
      <c r="DY925" s="23"/>
      <c r="DZ925" s="23"/>
      <c r="EA925" s="23"/>
      <c r="EB925" s="23"/>
      <c r="EC925" s="23"/>
      <c r="ED925" s="23"/>
      <c r="EE925" s="23"/>
      <c r="EF925" s="23"/>
      <c r="EG925" s="23"/>
      <c r="EH925" s="23"/>
      <c r="EI925" s="23"/>
      <c r="EJ925" s="23"/>
      <c r="EK925" s="23"/>
      <c r="EL925" s="23"/>
      <c r="EM925" s="23"/>
      <c r="EN925" s="23"/>
      <c r="EO925" s="23"/>
      <c r="EP925" s="23"/>
      <c r="EQ925" s="23"/>
      <c r="ER925" s="23"/>
      <c r="ES925" s="23"/>
      <c r="ET925" s="23"/>
      <c r="EU925" s="23"/>
      <c r="EV925" s="23"/>
      <c r="EW925" s="23"/>
      <c r="EX925" s="23"/>
      <c r="EY925" s="23"/>
      <c r="EZ925" s="23"/>
      <c r="FA925" s="23"/>
      <c r="FB925" s="23"/>
    </row>
    <row r="926">
      <c r="A926" s="97"/>
      <c r="B926" s="97"/>
      <c r="C926" s="97"/>
      <c r="D926" s="12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  <c r="CL926" s="23"/>
      <c r="CM926" s="23"/>
      <c r="CN926" s="23"/>
      <c r="CO926" s="23"/>
      <c r="CP926" s="23"/>
      <c r="CQ926" s="23"/>
      <c r="CR926" s="23"/>
      <c r="CS926" s="23"/>
      <c r="CT926" s="23"/>
      <c r="CU926" s="23"/>
      <c r="CV926" s="23"/>
      <c r="CW926" s="23"/>
      <c r="CX926" s="23"/>
      <c r="CY926" s="23"/>
      <c r="CZ926" s="23"/>
      <c r="DA926" s="23"/>
      <c r="DB926" s="23"/>
      <c r="DC926" s="23"/>
      <c r="DD926" s="23"/>
      <c r="DE926" s="23"/>
      <c r="DF926" s="23"/>
      <c r="DG926" s="23"/>
      <c r="DH926" s="23"/>
      <c r="DI926" s="23"/>
      <c r="DJ926" s="23"/>
      <c r="DK926" s="23"/>
      <c r="DL926" s="23"/>
      <c r="DM926" s="23"/>
      <c r="DN926" s="23"/>
      <c r="DO926" s="23"/>
      <c r="DP926" s="23"/>
      <c r="DQ926" s="23"/>
      <c r="DR926" s="23"/>
      <c r="DS926" s="23"/>
      <c r="DT926" s="23"/>
      <c r="DU926" s="23"/>
      <c r="DV926" s="23"/>
      <c r="DW926" s="23"/>
      <c r="DX926" s="23"/>
      <c r="DY926" s="23"/>
      <c r="DZ926" s="23"/>
      <c r="EA926" s="23"/>
      <c r="EB926" s="23"/>
      <c r="EC926" s="23"/>
      <c r="ED926" s="23"/>
      <c r="EE926" s="23"/>
      <c r="EF926" s="23"/>
      <c r="EG926" s="23"/>
      <c r="EH926" s="23"/>
      <c r="EI926" s="23"/>
      <c r="EJ926" s="23"/>
      <c r="EK926" s="23"/>
      <c r="EL926" s="23"/>
      <c r="EM926" s="23"/>
      <c r="EN926" s="23"/>
      <c r="EO926" s="23"/>
      <c r="EP926" s="23"/>
      <c r="EQ926" s="23"/>
      <c r="ER926" s="23"/>
      <c r="ES926" s="23"/>
      <c r="ET926" s="23"/>
      <c r="EU926" s="23"/>
      <c r="EV926" s="23"/>
      <c r="EW926" s="23"/>
      <c r="EX926" s="23"/>
      <c r="EY926" s="23"/>
      <c r="EZ926" s="23"/>
      <c r="FA926" s="23"/>
      <c r="FB926" s="23"/>
    </row>
    <row r="927">
      <c r="A927" s="97"/>
      <c r="B927" s="97"/>
      <c r="C927" s="97"/>
      <c r="D927" s="12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  <c r="CL927" s="23"/>
      <c r="CM927" s="23"/>
      <c r="CN927" s="23"/>
      <c r="CO927" s="23"/>
      <c r="CP927" s="23"/>
      <c r="CQ927" s="23"/>
      <c r="CR927" s="23"/>
      <c r="CS927" s="23"/>
      <c r="CT927" s="23"/>
      <c r="CU927" s="23"/>
      <c r="CV927" s="23"/>
      <c r="CW927" s="23"/>
      <c r="CX927" s="23"/>
      <c r="CY927" s="23"/>
      <c r="CZ927" s="23"/>
      <c r="DA927" s="23"/>
      <c r="DB927" s="23"/>
      <c r="DC927" s="23"/>
      <c r="DD927" s="23"/>
      <c r="DE927" s="23"/>
      <c r="DF927" s="23"/>
      <c r="DG927" s="23"/>
      <c r="DH927" s="23"/>
      <c r="DI927" s="23"/>
      <c r="DJ927" s="23"/>
      <c r="DK927" s="23"/>
      <c r="DL927" s="23"/>
      <c r="DM927" s="23"/>
      <c r="DN927" s="23"/>
      <c r="DO927" s="23"/>
      <c r="DP927" s="23"/>
      <c r="DQ927" s="23"/>
      <c r="DR927" s="23"/>
      <c r="DS927" s="23"/>
      <c r="DT927" s="23"/>
      <c r="DU927" s="23"/>
      <c r="DV927" s="23"/>
      <c r="DW927" s="23"/>
      <c r="DX927" s="23"/>
      <c r="DY927" s="23"/>
      <c r="DZ927" s="23"/>
      <c r="EA927" s="23"/>
      <c r="EB927" s="23"/>
      <c r="EC927" s="23"/>
      <c r="ED927" s="23"/>
      <c r="EE927" s="23"/>
      <c r="EF927" s="23"/>
      <c r="EG927" s="23"/>
      <c r="EH927" s="23"/>
      <c r="EI927" s="23"/>
      <c r="EJ927" s="23"/>
      <c r="EK927" s="23"/>
      <c r="EL927" s="23"/>
      <c r="EM927" s="23"/>
      <c r="EN927" s="23"/>
      <c r="EO927" s="23"/>
      <c r="EP927" s="23"/>
      <c r="EQ927" s="23"/>
      <c r="ER927" s="23"/>
      <c r="ES927" s="23"/>
      <c r="ET927" s="23"/>
      <c r="EU927" s="23"/>
      <c r="EV927" s="23"/>
      <c r="EW927" s="23"/>
      <c r="EX927" s="23"/>
      <c r="EY927" s="23"/>
      <c r="EZ927" s="23"/>
      <c r="FA927" s="23"/>
      <c r="FB927" s="23"/>
    </row>
    <row r="928">
      <c r="A928" s="97"/>
      <c r="B928" s="97"/>
      <c r="C928" s="97"/>
      <c r="D928" s="12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  <c r="CL928" s="23"/>
      <c r="CM928" s="23"/>
      <c r="CN928" s="23"/>
      <c r="CO928" s="23"/>
      <c r="CP928" s="23"/>
      <c r="CQ928" s="23"/>
      <c r="CR928" s="23"/>
      <c r="CS928" s="23"/>
      <c r="CT928" s="23"/>
      <c r="CU928" s="23"/>
      <c r="CV928" s="23"/>
      <c r="CW928" s="23"/>
      <c r="CX928" s="23"/>
      <c r="CY928" s="23"/>
      <c r="CZ928" s="23"/>
      <c r="DA928" s="23"/>
      <c r="DB928" s="23"/>
      <c r="DC928" s="23"/>
      <c r="DD928" s="23"/>
      <c r="DE928" s="23"/>
      <c r="DF928" s="23"/>
      <c r="DG928" s="23"/>
      <c r="DH928" s="23"/>
      <c r="DI928" s="23"/>
      <c r="DJ928" s="23"/>
      <c r="DK928" s="23"/>
      <c r="DL928" s="23"/>
      <c r="DM928" s="23"/>
      <c r="DN928" s="23"/>
      <c r="DO928" s="23"/>
      <c r="DP928" s="23"/>
      <c r="DQ928" s="23"/>
      <c r="DR928" s="23"/>
      <c r="DS928" s="23"/>
      <c r="DT928" s="23"/>
      <c r="DU928" s="23"/>
      <c r="DV928" s="23"/>
      <c r="DW928" s="23"/>
      <c r="DX928" s="23"/>
      <c r="DY928" s="23"/>
      <c r="DZ928" s="23"/>
      <c r="EA928" s="23"/>
      <c r="EB928" s="23"/>
      <c r="EC928" s="23"/>
      <c r="ED928" s="23"/>
      <c r="EE928" s="23"/>
      <c r="EF928" s="23"/>
      <c r="EG928" s="23"/>
      <c r="EH928" s="23"/>
      <c r="EI928" s="23"/>
      <c r="EJ928" s="23"/>
      <c r="EK928" s="23"/>
      <c r="EL928" s="23"/>
      <c r="EM928" s="23"/>
      <c r="EN928" s="23"/>
      <c r="EO928" s="23"/>
      <c r="EP928" s="23"/>
      <c r="EQ928" s="23"/>
      <c r="ER928" s="23"/>
      <c r="ES928" s="23"/>
      <c r="ET928" s="23"/>
      <c r="EU928" s="23"/>
      <c r="EV928" s="23"/>
      <c r="EW928" s="23"/>
      <c r="EX928" s="23"/>
      <c r="EY928" s="23"/>
      <c r="EZ928" s="23"/>
      <c r="FA928" s="23"/>
      <c r="FB928" s="23"/>
    </row>
    <row r="929">
      <c r="A929" s="97"/>
      <c r="B929" s="97"/>
      <c r="C929" s="97"/>
      <c r="D929" s="12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  <c r="CN929" s="23"/>
      <c r="CO929" s="23"/>
      <c r="CP929" s="23"/>
      <c r="CQ929" s="23"/>
      <c r="CR929" s="23"/>
      <c r="CS929" s="23"/>
      <c r="CT929" s="23"/>
      <c r="CU929" s="23"/>
      <c r="CV929" s="23"/>
      <c r="CW929" s="23"/>
      <c r="CX929" s="23"/>
      <c r="CY929" s="23"/>
      <c r="CZ929" s="23"/>
      <c r="DA929" s="23"/>
      <c r="DB929" s="23"/>
      <c r="DC929" s="23"/>
      <c r="DD929" s="23"/>
      <c r="DE929" s="23"/>
      <c r="DF929" s="23"/>
      <c r="DG929" s="23"/>
      <c r="DH929" s="23"/>
      <c r="DI929" s="23"/>
      <c r="DJ929" s="23"/>
      <c r="DK929" s="23"/>
      <c r="DL929" s="23"/>
      <c r="DM929" s="23"/>
      <c r="DN929" s="23"/>
      <c r="DO929" s="23"/>
      <c r="DP929" s="23"/>
      <c r="DQ929" s="23"/>
      <c r="DR929" s="23"/>
      <c r="DS929" s="23"/>
      <c r="DT929" s="23"/>
      <c r="DU929" s="23"/>
      <c r="DV929" s="23"/>
      <c r="DW929" s="23"/>
      <c r="DX929" s="23"/>
      <c r="DY929" s="23"/>
      <c r="DZ929" s="23"/>
      <c r="EA929" s="23"/>
      <c r="EB929" s="23"/>
      <c r="EC929" s="23"/>
      <c r="ED929" s="23"/>
      <c r="EE929" s="23"/>
      <c r="EF929" s="23"/>
      <c r="EG929" s="23"/>
      <c r="EH929" s="23"/>
      <c r="EI929" s="23"/>
      <c r="EJ929" s="23"/>
      <c r="EK929" s="23"/>
      <c r="EL929" s="23"/>
      <c r="EM929" s="23"/>
      <c r="EN929" s="23"/>
      <c r="EO929" s="23"/>
      <c r="EP929" s="23"/>
      <c r="EQ929" s="23"/>
      <c r="ER929" s="23"/>
      <c r="ES929" s="23"/>
      <c r="ET929" s="23"/>
      <c r="EU929" s="23"/>
      <c r="EV929" s="23"/>
      <c r="EW929" s="23"/>
      <c r="EX929" s="23"/>
      <c r="EY929" s="23"/>
      <c r="EZ929" s="23"/>
      <c r="FA929" s="23"/>
      <c r="FB929" s="23"/>
    </row>
    <row r="930">
      <c r="A930" s="97"/>
      <c r="B930" s="97"/>
      <c r="C930" s="97"/>
      <c r="D930" s="12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  <c r="CL930" s="23"/>
      <c r="CM930" s="23"/>
      <c r="CN930" s="23"/>
      <c r="CO930" s="23"/>
      <c r="CP930" s="23"/>
      <c r="CQ930" s="23"/>
      <c r="CR930" s="23"/>
      <c r="CS930" s="23"/>
      <c r="CT930" s="23"/>
      <c r="CU930" s="23"/>
      <c r="CV930" s="23"/>
      <c r="CW930" s="23"/>
      <c r="CX930" s="23"/>
      <c r="CY930" s="23"/>
      <c r="CZ930" s="23"/>
      <c r="DA930" s="23"/>
      <c r="DB930" s="23"/>
      <c r="DC930" s="23"/>
      <c r="DD930" s="23"/>
      <c r="DE930" s="23"/>
      <c r="DF930" s="23"/>
      <c r="DG930" s="23"/>
      <c r="DH930" s="23"/>
      <c r="DI930" s="23"/>
      <c r="DJ930" s="23"/>
      <c r="DK930" s="23"/>
      <c r="DL930" s="23"/>
      <c r="DM930" s="23"/>
      <c r="DN930" s="23"/>
      <c r="DO930" s="23"/>
      <c r="DP930" s="23"/>
      <c r="DQ930" s="23"/>
      <c r="DR930" s="23"/>
      <c r="DS930" s="23"/>
      <c r="DT930" s="23"/>
      <c r="DU930" s="23"/>
      <c r="DV930" s="23"/>
      <c r="DW930" s="23"/>
      <c r="DX930" s="23"/>
      <c r="DY930" s="23"/>
      <c r="DZ930" s="23"/>
      <c r="EA930" s="23"/>
      <c r="EB930" s="23"/>
      <c r="EC930" s="23"/>
      <c r="ED930" s="23"/>
      <c r="EE930" s="23"/>
      <c r="EF930" s="23"/>
      <c r="EG930" s="23"/>
      <c r="EH930" s="23"/>
      <c r="EI930" s="23"/>
      <c r="EJ930" s="23"/>
      <c r="EK930" s="23"/>
      <c r="EL930" s="23"/>
      <c r="EM930" s="23"/>
      <c r="EN930" s="23"/>
      <c r="EO930" s="23"/>
      <c r="EP930" s="23"/>
      <c r="EQ930" s="23"/>
      <c r="ER930" s="23"/>
      <c r="ES930" s="23"/>
      <c r="ET930" s="23"/>
      <c r="EU930" s="23"/>
      <c r="EV930" s="23"/>
      <c r="EW930" s="23"/>
      <c r="EX930" s="23"/>
      <c r="EY930" s="23"/>
      <c r="EZ930" s="23"/>
      <c r="FA930" s="23"/>
      <c r="FB930" s="23"/>
    </row>
    <row r="931">
      <c r="A931" s="97"/>
      <c r="B931" s="97"/>
      <c r="C931" s="97"/>
      <c r="D931" s="12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  <c r="CL931" s="23"/>
      <c r="CM931" s="23"/>
      <c r="CN931" s="23"/>
      <c r="CO931" s="23"/>
      <c r="CP931" s="23"/>
      <c r="CQ931" s="23"/>
      <c r="CR931" s="23"/>
      <c r="CS931" s="23"/>
      <c r="CT931" s="23"/>
      <c r="CU931" s="23"/>
      <c r="CV931" s="23"/>
      <c r="CW931" s="23"/>
      <c r="CX931" s="23"/>
      <c r="CY931" s="23"/>
      <c r="CZ931" s="23"/>
      <c r="DA931" s="23"/>
      <c r="DB931" s="23"/>
      <c r="DC931" s="23"/>
      <c r="DD931" s="23"/>
      <c r="DE931" s="23"/>
      <c r="DF931" s="23"/>
      <c r="DG931" s="23"/>
      <c r="DH931" s="23"/>
      <c r="DI931" s="23"/>
      <c r="DJ931" s="23"/>
      <c r="DK931" s="23"/>
      <c r="DL931" s="23"/>
      <c r="DM931" s="23"/>
      <c r="DN931" s="23"/>
      <c r="DO931" s="23"/>
      <c r="DP931" s="23"/>
      <c r="DQ931" s="23"/>
      <c r="DR931" s="23"/>
      <c r="DS931" s="23"/>
      <c r="DT931" s="23"/>
      <c r="DU931" s="23"/>
      <c r="DV931" s="23"/>
      <c r="DW931" s="23"/>
      <c r="DX931" s="23"/>
      <c r="DY931" s="23"/>
      <c r="DZ931" s="23"/>
      <c r="EA931" s="23"/>
      <c r="EB931" s="23"/>
      <c r="EC931" s="23"/>
      <c r="ED931" s="23"/>
      <c r="EE931" s="23"/>
      <c r="EF931" s="23"/>
      <c r="EG931" s="23"/>
      <c r="EH931" s="23"/>
      <c r="EI931" s="23"/>
      <c r="EJ931" s="23"/>
      <c r="EK931" s="23"/>
      <c r="EL931" s="23"/>
      <c r="EM931" s="23"/>
      <c r="EN931" s="23"/>
      <c r="EO931" s="23"/>
      <c r="EP931" s="23"/>
      <c r="EQ931" s="23"/>
      <c r="ER931" s="23"/>
      <c r="ES931" s="23"/>
      <c r="ET931" s="23"/>
      <c r="EU931" s="23"/>
      <c r="EV931" s="23"/>
      <c r="EW931" s="23"/>
      <c r="EX931" s="23"/>
      <c r="EY931" s="23"/>
      <c r="EZ931" s="23"/>
      <c r="FA931" s="23"/>
      <c r="FB931" s="23"/>
    </row>
    <row r="932">
      <c r="A932" s="97"/>
      <c r="B932" s="97"/>
      <c r="C932" s="97"/>
      <c r="D932" s="12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  <c r="CL932" s="23"/>
      <c r="CM932" s="23"/>
      <c r="CN932" s="23"/>
      <c r="CO932" s="23"/>
      <c r="CP932" s="23"/>
      <c r="CQ932" s="23"/>
      <c r="CR932" s="23"/>
      <c r="CS932" s="23"/>
      <c r="CT932" s="23"/>
      <c r="CU932" s="23"/>
      <c r="CV932" s="23"/>
      <c r="CW932" s="23"/>
      <c r="CX932" s="23"/>
      <c r="CY932" s="23"/>
      <c r="CZ932" s="23"/>
      <c r="DA932" s="23"/>
      <c r="DB932" s="23"/>
      <c r="DC932" s="23"/>
      <c r="DD932" s="23"/>
      <c r="DE932" s="23"/>
      <c r="DF932" s="23"/>
      <c r="DG932" s="23"/>
      <c r="DH932" s="23"/>
      <c r="DI932" s="23"/>
      <c r="DJ932" s="23"/>
      <c r="DK932" s="23"/>
      <c r="DL932" s="23"/>
      <c r="DM932" s="23"/>
      <c r="DN932" s="23"/>
      <c r="DO932" s="23"/>
      <c r="DP932" s="23"/>
      <c r="DQ932" s="23"/>
      <c r="DR932" s="23"/>
      <c r="DS932" s="23"/>
      <c r="DT932" s="23"/>
      <c r="DU932" s="23"/>
      <c r="DV932" s="23"/>
      <c r="DW932" s="23"/>
      <c r="DX932" s="23"/>
      <c r="DY932" s="23"/>
      <c r="DZ932" s="23"/>
      <c r="EA932" s="23"/>
      <c r="EB932" s="23"/>
      <c r="EC932" s="23"/>
      <c r="ED932" s="23"/>
      <c r="EE932" s="23"/>
      <c r="EF932" s="23"/>
      <c r="EG932" s="23"/>
      <c r="EH932" s="23"/>
      <c r="EI932" s="23"/>
      <c r="EJ932" s="23"/>
      <c r="EK932" s="23"/>
      <c r="EL932" s="23"/>
      <c r="EM932" s="23"/>
      <c r="EN932" s="23"/>
      <c r="EO932" s="23"/>
      <c r="EP932" s="23"/>
      <c r="EQ932" s="23"/>
      <c r="ER932" s="23"/>
      <c r="ES932" s="23"/>
      <c r="ET932" s="23"/>
      <c r="EU932" s="23"/>
      <c r="EV932" s="23"/>
      <c r="EW932" s="23"/>
      <c r="EX932" s="23"/>
      <c r="EY932" s="23"/>
      <c r="EZ932" s="23"/>
      <c r="FA932" s="23"/>
      <c r="FB932" s="23"/>
    </row>
    <row r="933">
      <c r="A933" s="97"/>
      <c r="B933" s="97"/>
      <c r="C933" s="97"/>
      <c r="D933" s="12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  <c r="CL933" s="23"/>
      <c r="CM933" s="23"/>
      <c r="CN933" s="23"/>
      <c r="CO933" s="23"/>
      <c r="CP933" s="23"/>
      <c r="CQ933" s="23"/>
      <c r="CR933" s="23"/>
      <c r="CS933" s="23"/>
      <c r="CT933" s="23"/>
      <c r="CU933" s="23"/>
      <c r="CV933" s="23"/>
      <c r="CW933" s="23"/>
      <c r="CX933" s="23"/>
      <c r="CY933" s="23"/>
      <c r="CZ933" s="23"/>
      <c r="DA933" s="23"/>
      <c r="DB933" s="23"/>
      <c r="DC933" s="23"/>
      <c r="DD933" s="23"/>
      <c r="DE933" s="23"/>
      <c r="DF933" s="23"/>
      <c r="DG933" s="23"/>
      <c r="DH933" s="23"/>
      <c r="DI933" s="23"/>
      <c r="DJ933" s="23"/>
      <c r="DK933" s="23"/>
      <c r="DL933" s="23"/>
      <c r="DM933" s="23"/>
      <c r="DN933" s="23"/>
      <c r="DO933" s="23"/>
      <c r="DP933" s="23"/>
      <c r="DQ933" s="23"/>
      <c r="DR933" s="23"/>
      <c r="DS933" s="23"/>
      <c r="DT933" s="23"/>
      <c r="DU933" s="23"/>
      <c r="DV933" s="23"/>
      <c r="DW933" s="23"/>
      <c r="DX933" s="23"/>
      <c r="DY933" s="23"/>
      <c r="DZ933" s="23"/>
      <c r="EA933" s="23"/>
      <c r="EB933" s="23"/>
      <c r="EC933" s="23"/>
      <c r="ED933" s="23"/>
      <c r="EE933" s="23"/>
      <c r="EF933" s="23"/>
      <c r="EG933" s="23"/>
      <c r="EH933" s="23"/>
      <c r="EI933" s="23"/>
      <c r="EJ933" s="23"/>
      <c r="EK933" s="23"/>
      <c r="EL933" s="23"/>
      <c r="EM933" s="23"/>
      <c r="EN933" s="23"/>
      <c r="EO933" s="23"/>
      <c r="EP933" s="23"/>
      <c r="EQ933" s="23"/>
      <c r="ER933" s="23"/>
      <c r="ES933" s="23"/>
      <c r="ET933" s="23"/>
      <c r="EU933" s="23"/>
      <c r="EV933" s="23"/>
      <c r="EW933" s="23"/>
      <c r="EX933" s="23"/>
      <c r="EY933" s="23"/>
      <c r="EZ933" s="23"/>
      <c r="FA933" s="23"/>
      <c r="FB933" s="23"/>
    </row>
    <row r="934">
      <c r="A934" s="97"/>
      <c r="B934" s="97"/>
      <c r="C934" s="97"/>
      <c r="D934" s="12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  <c r="CL934" s="23"/>
      <c r="CM934" s="23"/>
      <c r="CN934" s="23"/>
      <c r="CO934" s="23"/>
      <c r="CP934" s="23"/>
      <c r="CQ934" s="23"/>
      <c r="CR934" s="23"/>
      <c r="CS934" s="23"/>
      <c r="CT934" s="23"/>
      <c r="CU934" s="23"/>
      <c r="CV934" s="23"/>
      <c r="CW934" s="23"/>
      <c r="CX934" s="23"/>
      <c r="CY934" s="23"/>
      <c r="CZ934" s="23"/>
      <c r="DA934" s="23"/>
      <c r="DB934" s="23"/>
      <c r="DC934" s="23"/>
      <c r="DD934" s="23"/>
      <c r="DE934" s="23"/>
      <c r="DF934" s="23"/>
      <c r="DG934" s="23"/>
      <c r="DH934" s="23"/>
      <c r="DI934" s="23"/>
      <c r="DJ934" s="23"/>
      <c r="DK934" s="23"/>
      <c r="DL934" s="23"/>
      <c r="DM934" s="23"/>
      <c r="DN934" s="23"/>
      <c r="DO934" s="23"/>
      <c r="DP934" s="23"/>
      <c r="DQ934" s="23"/>
      <c r="DR934" s="23"/>
      <c r="DS934" s="23"/>
      <c r="DT934" s="23"/>
      <c r="DU934" s="23"/>
      <c r="DV934" s="23"/>
      <c r="DW934" s="23"/>
      <c r="DX934" s="23"/>
      <c r="DY934" s="23"/>
      <c r="DZ934" s="23"/>
      <c r="EA934" s="23"/>
      <c r="EB934" s="23"/>
      <c r="EC934" s="23"/>
      <c r="ED934" s="23"/>
      <c r="EE934" s="23"/>
      <c r="EF934" s="23"/>
      <c r="EG934" s="23"/>
      <c r="EH934" s="23"/>
      <c r="EI934" s="23"/>
      <c r="EJ934" s="23"/>
      <c r="EK934" s="23"/>
      <c r="EL934" s="23"/>
      <c r="EM934" s="23"/>
      <c r="EN934" s="23"/>
      <c r="EO934" s="23"/>
      <c r="EP934" s="23"/>
      <c r="EQ934" s="23"/>
      <c r="ER934" s="23"/>
      <c r="ES934" s="23"/>
      <c r="ET934" s="23"/>
      <c r="EU934" s="23"/>
      <c r="EV934" s="23"/>
      <c r="EW934" s="23"/>
      <c r="EX934" s="23"/>
      <c r="EY934" s="23"/>
      <c r="EZ934" s="23"/>
      <c r="FA934" s="23"/>
      <c r="FB934" s="23"/>
    </row>
    <row r="935">
      <c r="A935" s="97"/>
      <c r="B935" s="97"/>
      <c r="C935" s="97"/>
      <c r="D935" s="12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  <c r="CN935" s="23"/>
      <c r="CO935" s="23"/>
      <c r="CP935" s="23"/>
      <c r="CQ935" s="23"/>
      <c r="CR935" s="23"/>
      <c r="CS935" s="23"/>
      <c r="CT935" s="23"/>
      <c r="CU935" s="23"/>
      <c r="CV935" s="23"/>
      <c r="CW935" s="23"/>
      <c r="CX935" s="23"/>
      <c r="CY935" s="23"/>
      <c r="CZ935" s="23"/>
      <c r="DA935" s="23"/>
      <c r="DB935" s="23"/>
      <c r="DC935" s="23"/>
      <c r="DD935" s="23"/>
      <c r="DE935" s="23"/>
      <c r="DF935" s="23"/>
      <c r="DG935" s="23"/>
      <c r="DH935" s="23"/>
      <c r="DI935" s="23"/>
      <c r="DJ935" s="23"/>
      <c r="DK935" s="23"/>
      <c r="DL935" s="23"/>
      <c r="DM935" s="23"/>
      <c r="DN935" s="23"/>
      <c r="DO935" s="23"/>
      <c r="DP935" s="23"/>
      <c r="DQ935" s="23"/>
      <c r="DR935" s="23"/>
      <c r="DS935" s="23"/>
      <c r="DT935" s="23"/>
      <c r="DU935" s="23"/>
      <c r="DV935" s="23"/>
      <c r="DW935" s="23"/>
      <c r="DX935" s="23"/>
      <c r="DY935" s="23"/>
      <c r="DZ935" s="23"/>
      <c r="EA935" s="23"/>
      <c r="EB935" s="23"/>
      <c r="EC935" s="23"/>
      <c r="ED935" s="23"/>
      <c r="EE935" s="23"/>
      <c r="EF935" s="23"/>
      <c r="EG935" s="23"/>
      <c r="EH935" s="23"/>
      <c r="EI935" s="23"/>
      <c r="EJ935" s="23"/>
      <c r="EK935" s="23"/>
      <c r="EL935" s="23"/>
      <c r="EM935" s="23"/>
      <c r="EN935" s="23"/>
      <c r="EO935" s="23"/>
      <c r="EP935" s="23"/>
      <c r="EQ935" s="23"/>
      <c r="ER935" s="23"/>
      <c r="ES935" s="23"/>
      <c r="ET935" s="23"/>
      <c r="EU935" s="23"/>
      <c r="EV935" s="23"/>
      <c r="EW935" s="23"/>
      <c r="EX935" s="23"/>
      <c r="EY935" s="23"/>
      <c r="EZ935" s="23"/>
      <c r="FA935" s="23"/>
      <c r="FB935" s="23"/>
    </row>
    <row r="936">
      <c r="A936" s="97"/>
      <c r="B936" s="97"/>
      <c r="C936" s="97"/>
      <c r="D936" s="12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  <c r="CL936" s="23"/>
      <c r="CM936" s="23"/>
      <c r="CN936" s="23"/>
      <c r="CO936" s="23"/>
      <c r="CP936" s="23"/>
      <c r="CQ936" s="23"/>
      <c r="CR936" s="23"/>
      <c r="CS936" s="23"/>
      <c r="CT936" s="23"/>
      <c r="CU936" s="23"/>
      <c r="CV936" s="23"/>
      <c r="CW936" s="23"/>
      <c r="CX936" s="23"/>
      <c r="CY936" s="23"/>
      <c r="CZ936" s="23"/>
      <c r="DA936" s="23"/>
      <c r="DB936" s="23"/>
      <c r="DC936" s="23"/>
      <c r="DD936" s="23"/>
      <c r="DE936" s="23"/>
      <c r="DF936" s="23"/>
      <c r="DG936" s="23"/>
      <c r="DH936" s="23"/>
      <c r="DI936" s="23"/>
      <c r="DJ936" s="23"/>
      <c r="DK936" s="23"/>
      <c r="DL936" s="23"/>
      <c r="DM936" s="23"/>
      <c r="DN936" s="23"/>
      <c r="DO936" s="23"/>
      <c r="DP936" s="23"/>
      <c r="DQ936" s="23"/>
      <c r="DR936" s="23"/>
      <c r="DS936" s="23"/>
      <c r="DT936" s="23"/>
      <c r="DU936" s="23"/>
      <c r="DV936" s="23"/>
      <c r="DW936" s="23"/>
      <c r="DX936" s="23"/>
      <c r="DY936" s="23"/>
      <c r="DZ936" s="23"/>
      <c r="EA936" s="23"/>
      <c r="EB936" s="23"/>
      <c r="EC936" s="23"/>
      <c r="ED936" s="23"/>
      <c r="EE936" s="23"/>
      <c r="EF936" s="23"/>
      <c r="EG936" s="23"/>
      <c r="EH936" s="23"/>
      <c r="EI936" s="23"/>
      <c r="EJ936" s="23"/>
      <c r="EK936" s="23"/>
      <c r="EL936" s="23"/>
      <c r="EM936" s="23"/>
      <c r="EN936" s="23"/>
      <c r="EO936" s="23"/>
      <c r="EP936" s="23"/>
      <c r="EQ936" s="23"/>
      <c r="ER936" s="23"/>
      <c r="ES936" s="23"/>
      <c r="ET936" s="23"/>
      <c r="EU936" s="23"/>
      <c r="EV936" s="23"/>
      <c r="EW936" s="23"/>
      <c r="EX936" s="23"/>
      <c r="EY936" s="23"/>
      <c r="EZ936" s="23"/>
      <c r="FA936" s="23"/>
      <c r="FB936" s="23"/>
    </row>
    <row r="937">
      <c r="A937" s="97"/>
      <c r="B937" s="97"/>
      <c r="C937" s="97"/>
      <c r="D937" s="12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  <c r="CN937" s="23"/>
      <c r="CO937" s="23"/>
      <c r="CP937" s="23"/>
      <c r="CQ937" s="23"/>
      <c r="CR937" s="23"/>
      <c r="CS937" s="23"/>
      <c r="CT937" s="23"/>
      <c r="CU937" s="23"/>
      <c r="CV937" s="23"/>
      <c r="CW937" s="23"/>
      <c r="CX937" s="23"/>
      <c r="CY937" s="23"/>
      <c r="CZ937" s="23"/>
      <c r="DA937" s="23"/>
      <c r="DB937" s="23"/>
      <c r="DC937" s="23"/>
      <c r="DD937" s="23"/>
      <c r="DE937" s="23"/>
      <c r="DF937" s="23"/>
      <c r="DG937" s="23"/>
      <c r="DH937" s="23"/>
      <c r="DI937" s="23"/>
      <c r="DJ937" s="23"/>
      <c r="DK937" s="23"/>
      <c r="DL937" s="23"/>
      <c r="DM937" s="23"/>
      <c r="DN937" s="23"/>
      <c r="DO937" s="23"/>
      <c r="DP937" s="23"/>
      <c r="DQ937" s="23"/>
      <c r="DR937" s="23"/>
      <c r="DS937" s="23"/>
      <c r="DT937" s="23"/>
      <c r="DU937" s="23"/>
      <c r="DV937" s="23"/>
      <c r="DW937" s="23"/>
      <c r="DX937" s="23"/>
      <c r="DY937" s="23"/>
      <c r="DZ937" s="23"/>
      <c r="EA937" s="23"/>
      <c r="EB937" s="23"/>
      <c r="EC937" s="23"/>
      <c r="ED937" s="23"/>
      <c r="EE937" s="23"/>
      <c r="EF937" s="23"/>
      <c r="EG937" s="23"/>
      <c r="EH937" s="23"/>
      <c r="EI937" s="23"/>
      <c r="EJ937" s="23"/>
      <c r="EK937" s="23"/>
      <c r="EL937" s="23"/>
      <c r="EM937" s="23"/>
      <c r="EN937" s="23"/>
      <c r="EO937" s="23"/>
      <c r="EP937" s="23"/>
      <c r="EQ937" s="23"/>
      <c r="ER937" s="23"/>
      <c r="ES937" s="23"/>
      <c r="ET937" s="23"/>
      <c r="EU937" s="23"/>
      <c r="EV937" s="23"/>
      <c r="EW937" s="23"/>
      <c r="EX937" s="23"/>
      <c r="EY937" s="23"/>
      <c r="EZ937" s="23"/>
      <c r="FA937" s="23"/>
      <c r="FB937" s="23"/>
    </row>
    <row r="938">
      <c r="A938" s="97"/>
      <c r="B938" s="97"/>
      <c r="C938" s="97"/>
      <c r="D938" s="12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  <c r="CL938" s="23"/>
      <c r="CM938" s="23"/>
      <c r="CN938" s="23"/>
      <c r="CO938" s="23"/>
      <c r="CP938" s="23"/>
      <c r="CQ938" s="23"/>
      <c r="CR938" s="23"/>
      <c r="CS938" s="23"/>
      <c r="CT938" s="23"/>
      <c r="CU938" s="23"/>
      <c r="CV938" s="23"/>
      <c r="CW938" s="23"/>
      <c r="CX938" s="23"/>
      <c r="CY938" s="23"/>
      <c r="CZ938" s="23"/>
      <c r="DA938" s="23"/>
      <c r="DB938" s="23"/>
      <c r="DC938" s="23"/>
      <c r="DD938" s="23"/>
      <c r="DE938" s="23"/>
      <c r="DF938" s="23"/>
      <c r="DG938" s="23"/>
      <c r="DH938" s="23"/>
      <c r="DI938" s="23"/>
      <c r="DJ938" s="23"/>
      <c r="DK938" s="23"/>
      <c r="DL938" s="23"/>
      <c r="DM938" s="23"/>
      <c r="DN938" s="23"/>
      <c r="DO938" s="23"/>
      <c r="DP938" s="23"/>
      <c r="DQ938" s="23"/>
      <c r="DR938" s="23"/>
      <c r="DS938" s="23"/>
      <c r="DT938" s="23"/>
      <c r="DU938" s="23"/>
      <c r="DV938" s="23"/>
      <c r="DW938" s="23"/>
      <c r="DX938" s="23"/>
      <c r="DY938" s="23"/>
      <c r="DZ938" s="23"/>
      <c r="EA938" s="23"/>
      <c r="EB938" s="23"/>
      <c r="EC938" s="23"/>
      <c r="ED938" s="23"/>
      <c r="EE938" s="23"/>
      <c r="EF938" s="23"/>
      <c r="EG938" s="23"/>
      <c r="EH938" s="23"/>
      <c r="EI938" s="23"/>
      <c r="EJ938" s="23"/>
      <c r="EK938" s="23"/>
      <c r="EL938" s="23"/>
      <c r="EM938" s="23"/>
      <c r="EN938" s="23"/>
      <c r="EO938" s="23"/>
      <c r="EP938" s="23"/>
      <c r="EQ938" s="23"/>
      <c r="ER938" s="23"/>
      <c r="ES938" s="23"/>
      <c r="ET938" s="23"/>
      <c r="EU938" s="23"/>
      <c r="EV938" s="23"/>
      <c r="EW938" s="23"/>
      <c r="EX938" s="23"/>
      <c r="EY938" s="23"/>
      <c r="EZ938" s="23"/>
      <c r="FA938" s="23"/>
      <c r="FB938" s="23"/>
    </row>
    <row r="939">
      <c r="A939" s="97"/>
      <c r="B939" s="97"/>
      <c r="C939" s="97"/>
      <c r="D939" s="12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  <c r="CL939" s="23"/>
      <c r="CM939" s="23"/>
      <c r="CN939" s="23"/>
      <c r="CO939" s="23"/>
      <c r="CP939" s="23"/>
      <c r="CQ939" s="23"/>
      <c r="CR939" s="23"/>
      <c r="CS939" s="23"/>
      <c r="CT939" s="23"/>
      <c r="CU939" s="23"/>
      <c r="CV939" s="23"/>
      <c r="CW939" s="23"/>
      <c r="CX939" s="23"/>
      <c r="CY939" s="23"/>
      <c r="CZ939" s="23"/>
      <c r="DA939" s="23"/>
      <c r="DB939" s="23"/>
      <c r="DC939" s="23"/>
      <c r="DD939" s="23"/>
      <c r="DE939" s="23"/>
      <c r="DF939" s="23"/>
      <c r="DG939" s="23"/>
      <c r="DH939" s="23"/>
      <c r="DI939" s="23"/>
      <c r="DJ939" s="23"/>
      <c r="DK939" s="23"/>
      <c r="DL939" s="23"/>
      <c r="DM939" s="23"/>
      <c r="DN939" s="23"/>
      <c r="DO939" s="23"/>
      <c r="DP939" s="23"/>
      <c r="DQ939" s="23"/>
      <c r="DR939" s="23"/>
      <c r="DS939" s="23"/>
      <c r="DT939" s="23"/>
      <c r="DU939" s="23"/>
      <c r="DV939" s="23"/>
      <c r="DW939" s="23"/>
      <c r="DX939" s="23"/>
      <c r="DY939" s="23"/>
      <c r="DZ939" s="23"/>
      <c r="EA939" s="23"/>
      <c r="EB939" s="23"/>
      <c r="EC939" s="23"/>
      <c r="ED939" s="23"/>
      <c r="EE939" s="23"/>
      <c r="EF939" s="23"/>
      <c r="EG939" s="23"/>
      <c r="EH939" s="23"/>
      <c r="EI939" s="23"/>
      <c r="EJ939" s="23"/>
      <c r="EK939" s="23"/>
      <c r="EL939" s="23"/>
      <c r="EM939" s="23"/>
      <c r="EN939" s="23"/>
      <c r="EO939" s="23"/>
      <c r="EP939" s="23"/>
      <c r="EQ939" s="23"/>
      <c r="ER939" s="23"/>
      <c r="ES939" s="23"/>
      <c r="ET939" s="23"/>
      <c r="EU939" s="23"/>
      <c r="EV939" s="23"/>
      <c r="EW939" s="23"/>
      <c r="EX939" s="23"/>
      <c r="EY939" s="23"/>
      <c r="EZ939" s="23"/>
      <c r="FA939" s="23"/>
      <c r="FB939" s="23"/>
    </row>
    <row r="940">
      <c r="A940" s="97"/>
      <c r="B940" s="97"/>
      <c r="C940" s="97"/>
      <c r="D940" s="12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  <c r="CL940" s="23"/>
      <c r="CM940" s="23"/>
      <c r="CN940" s="23"/>
      <c r="CO940" s="23"/>
      <c r="CP940" s="23"/>
      <c r="CQ940" s="23"/>
      <c r="CR940" s="23"/>
      <c r="CS940" s="23"/>
      <c r="CT940" s="23"/>
      <c r="CU940" s="23"/>
      <c r="CV940" s="23"/>
      <c r="CW940" s="23"/>
      <c r="CX940" s="23"/>
      <c r="CY940" s="23"/>
      <c r="CZ940" s="23"/>
      <c r="DA940" s="23"/>
      <c r="DB940" s="23"/>
      <c r="DC940" s="23"/>
      <c r="DD940" s="23"/>
      <c r="DE940" s="23"/>
      <c r="DF940" s="23"/>
      <c r="DG940" s="23"/>
      <c r="DH940" s="23"/>
      <c r="DI940" s="23"/>
      <c r="DJ940" s="23"/>
      <c r="DK940" s="23"/>
      <c r="DL940" s="23"/>
      <c r="DM940" s="23"/>
      <c r="DN940" s="23"/>
      <c r="DO940" s="23"/>
      <c r="DP940" s="23"/>
      <c r="DQ940" s="23"/>
      <c r="DR940" s="23"/>
      <c r="DS940" s="23"/>
      <c r="DT940" s="23"/>
      <c r="DU940" s="23"/>
      <c r="DV940" s="23"/>
      <c r="DW940" s="23"/>
      <c r="DX940" s="23"/>
      <c r="DY940" s="23"/>
      <c r="DZ940" s="23"/>
      <c r="EA940" s="23"/>
      <c r="EB940" s="23"/>
      <c r="EC940" s="23"/>
      <c r="ED940" s="23"/>
      <c r="EE940" s="23"/>
      <c r="EF940" s="23"/>
      <c r="EG940" s="23"/>
      <c r="EH940" s="23"/>
      <c r="EI940" s="23"/>
      <c r="EJ940" s="23"/>
      <c r="EK940" s="23"/>
      <c r="EL940" s="23"/>
      <c r="EM940" s="23"/>
      <c r="EN940" s="23"/>
      <c r="EO940" s="23"/>
      <c r="EP940" s="23"/>
      <c r="EQ940" s="23"/>
      <c r="ER940" s="23"/>
      <c r="ES940" s="23"/>
      <c r="ET940" s="23"/>
      <c r="EU940" s="23"/>
      <c r="EV940" s="23"/>
      <c r="EW940" s="23"/>
      <c r="EX940" s="23"/>
      <c r="EY940" s="23"/>
      <c r="EZ940" s="23"/>
      <c r="FA940" s="23"/>
      <c r="FB940" s="23"/>
    </row>
    <row r="941">
      <c r="A941" s="97"/>
      <c r="B941" s="97"/>
      <c r="C941" s="97"/>
      <c r="D941" s="12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  <c r="CL941" s="23"/>
      <c r="CM941" s="23"/>
      <c r="CN941" s="23"/>
      <c r="CO941" s="23"/>
      <c r="CP941" s="23"/>
      <c r="CQ941" s="23"/>
      <c r="CR941" s="23"/>
      <c r="CS941" s="23"/>
      <c r="CT941" s="23"/>
      <c r="CU941" s="23"/>
      <c r="CV941" s="23"/>
      <c r="CW941" s="23"/>
      <c r="CX941" s="23"/>
      <c r="CY941" s="23"/>
      <c r="CZ941" s="23"/>
      <c r="DA941" s="23"/>
      <c r="DB941" s="23"/>
      <c r="DC941" s="23"/>
      <c r="DD941" s="23"/>
      <c r="DE941" s="23"/>
      <c r="DF941" s="23"/>
      <c r="DG941" s="23"/>
      <c r="DH941" s="23"/>
      <c r="DI941" s="23"/>
      <c r="DJ941" s="23"/>
      <c r="DK941" s="23"/>
      <c r="DL941" s="23"/>
      <c r="DM941" s="23"/>
      <c r="DN941" s="23"/>
      <c r="DO941" s="23"/>
      <c r="DP941" s="23"/>
      <c r="DQ941" s="23"/>
      <c r="DR941" s="23"/>
      <c r="DS941" s="23"/>
      <c r="DT941" s="23"/>
      <c r="DU941" s="23"/>
      <c r="DV941" s="23"/>
      <c r="DW941" s="23"/>
      <c r="DX941" s="23"/>
      <c r="DY941" s="23"/>
      <c r="DZ941" s="23"/>
      <c r="EA941" s="23"/>
      <c r="EB941" s="23"/>
      <c r="EC941" s="23"/>
      <c r="ED941" s="23"/>
      <c r="EE941" s="23"/>
      <c r="EF941" s="23"/>
      <c r="EG941" s="23"/>
      <c r="EH941" s="23"/>
      <c r="EI941" s="23"/>
      <c r="EJ941" s="23"/>
      <c r="EK941" s="23"/>
      <c r="EL941" s="23"/>
      <c r="EM941" s="23"/>
      <c r="EN941" s="23"/>
      <c r="EO941" s="23"/>
      <c r="EP941" s="23"/>
      <c r="EQ941" s="23"/>
      <c r="ER941" s="23"/>
      <c r="ES941" s="23"/>
      <c r="ET941" s="23"/>
      <c r="EU941" s="23"/>
      <c r="EV941" s="23"/>
      <c r="EW941" s="23"/>
      <c r="EX941" s="23"/>
      <c r="EY941" s="23"/>
      <c r="EZ941" s="23"/>
      <c r="FA941" s="23"/>
      <c r="FB941" s="23"/>
    </row>
    <row r="942">
      <c r="A942" s="97"/>
      <c r="B942" s="97"/>
      <c r="C942" s="97"/>
      <c r="D942" s="12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  <c r="CL942" s="23"/>
      <c r="CM942" s="23"/>
      <c r="CN942" s="23"/>
      <c r="CO942" s="23"/>
      <c r="CP942" s="23"/>
      <c r="CQ942" s="23"/>
      <c r="CR942" s="23"/>
      <c r="CS942" s="23"/>
      <c r="CT942" s="23"/>
      <c r="CU942" s="23"/>
      <c r="CV942" s="23"/>
      <c r="CW942" s="23"/>
      <c r="CX942" s="23"/>
      <c r="CY942" s="23"/>
      <c r="CZ942" s="23"/>
      <c r="DA942" s="23"/>
      <c r="DB942" s="23"/>
      <c r="DC942" s="23"/>
      <c r="DD942" s="23"/>
      <c r="DE942" s="23"/>
      <c r="DF942" s="23"/>
      <c r="DG942" s="23"/>
      <c r="DH942" s="23"/>
      <c r="DI942" s="23"/>
      <c r="DJ942" s="23"/>
      <c r="DK942" s="23"/>
      <c r="DL942" s="23"/>
      <c r="DM942" s="23"/>
      <c r="DN942" s="23"/>
      <c r="DO942" s="23"/>
      <c r="DP942" s="23"/>
      <c r="DQ942" s="23"/>
      <c r="DR942" s="23"/>
      <c r="DS942" s="23"/>
      <c r="DT942" s="23"/>
      <c r="DU942" s="23"/>
      <c r="DV942" s="23"/>
      <c r="DW942" s="23"/>
      <c r="DX942" s="23"/>
      <c r="DY942" s="23"/>
      <c r="DZ942" s="23"/>
      <c r="EA942" s="23"/>
      <c r="EB942" s="23"/>
      <c r="EC942" s="23"/>
      <c r="ED942" s="23"/>
      <c r="EE942" s="23"/>
      <c r="EF942" s="23"/>
      <c r="EG942" s="23"/>
      <c r="EH942" s="23"/>
      <c r="EI942" s="23"/>
      <c r="EJ942" s="23"/>
      <c r="EK942" s="23"/>
      <c r="EL942" s="23"/>
      <c r="EM942" s="23"/>
      <c r="EN942" s="23"/>
      <c r="EO942" s="23"/>
      <c r="EP942" s="23"/>
      <c r="EQ942" s="23"/>
      <c r="ER942" s="23"/>
      <c r="ES942" s="23"/>
      <c r="ET942" s="23"/>
      <c r="EU942" s="23"/>
      <c r="EV942" s="23"/>
      <c r="EW942" s="23"/>
      <c r="EX942" s="23"/>
      <c r="EY942" s="23"/>
      <c r="EZ942" s="23"/>
      <c r="FA942" s="23"/>
      <c r="FB942" s="23"/>
    </row>
    <row r="943">
      <c r="A943" s="97"/>
      <c r="B943" s="97"/>
      <c r="C943" s="97"/>
      <c r="D943" s="12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  <c r="CL943" s="23"/>
      <c r="CM943" s="23"/>
      <c r="CN943" s="23"/>
      <c r="CO943" s="23"/>
      <c r="CP943" s="23"/>
      <c r="CQ943" s="23"/>
      <c r="CR943" s="23"/>
      <c r="CS943" s="23"/>
      <c r="CT943" s="23"/>
      <c r="CU943" s="23"/>
      <c r="CV943" s="23"/>
      <c r="CW943" s="23"/>
      <c r="CX943" s="23"/>
      <c r="CY943" s="23"/>
      <c r="CZ943" s="23"/>
      <c r="DA943" s="23"/>
      <c r="DB943" s="23"/>
      <c r="DC943" s="23"/>
      <c r="DD943" s="23"/>
      <c r="DE943" s="23"/>
      <c r="DF943" s="23"/>
      <c r="DG943" s="23"/>
      <c r="DH943" s="23"/>
      <c r="DI943" s="23"/>
      <c r="DJ943" s="23"/>
      <c r="DK943" s="23"/>
      <c r="DL943" s="23"/>
      <c r="DM943" s="23"/>
      <c r="DN943" s="23"/>
      <c r="DO943" s="23"/>
      <c r="DP943" s="23"/>
      <c r="DQ943" s="23"/>
      <c r="DR943" s="23"/>
      <c r="DS943" s="23"/>
      <c r="DT943" s="23"/>
      <c r="DU943" s="23"/>
      <c r="DV943" s="23"/>
      <c r="DW943" s="23"/>
      <c r="DX943" s="23"/>
      <c r="DY943" s="23"/>
      <c r="DZ943" s="23"/>
      <c r="EA943" s="23"/>
      <c r="EB943" s="23"/>
      <c r="EC943" s="23"/>
      <c r="ED943" s="23"/>
      <c r="EE943" s="23"/>
      <c r="EF943" s="23"/>
      <c r="EG943" s="23"/>
      <c r="EH943" s="23"/>
      <c r="EI943" s="23"/>
      <c r="EJ943" s="23"/>
      <c r="EK943" s="23"/>
      <c r="EL943" s="23"/>
      <c r="EM943" s="23"/>
      <c r="EN943" s="23"/>
      <c r="EO943" s="23"/>
      <c r="EP943" s="23"/>
      <c r="EQ943" s="23"/>
      <c r="ER943" s="23"/>
      <c r="ES943" s="23"/>
      <c r="ET943" s="23"/>
      <c r="EU943" s="23"/>
      <c r="EV943" s="23"/>
      <c r="EW943" s="23"/>
      <c r="EX943" s="23"/>
      <c r="EY943" s="23"/>
      <c r="EZ943" s="23"/>
      <c r="FA943" s="23"/>
      <c r="FB943" s="23"/>
    </row>
    <row r="944">
      <c r="A944" s="97"/>
      <c r="B944" s="97"/>
      <c r="C944" s="97"/>
      <c r="D944" s="12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  <c r="CL944" s="23"/>
      <c r="CM944" s="23"/>
      <c r="CN944" s="23"/>
      <c r="CO944" s="23"/>
      <c r="CP944" s="23"/>
      <c r="CQ944" s="23"/>
      <c r="CR944" s="23"/>
      <c r="CS944" s="23"/>
      <c r="CT944" s="23"/>
      <c r="CU944" s="23"/>
      <c r="CV944" s="23"/>
      <c r="CW944" s="23"/>
      <c r="CX944" s="23"/>
      <c r="CY944" s="23"/>
      <c r="CZ944" s="23"/>
      <c r="DA944" s="23"/>
      <c r="DB944" s="23"/>
      <c r="DC944" s="23"/>
      <c r="DD944" s="23"/>
      <c r="DE944" s="23"/>
      <c r="DF944" s="23"/>
      <c r="DG944" s="23"/>
      <c r="DH944" s="23"/>
      <c r="DI944" s="23"/>
      <c r="DJ944" s="23"/>
      <c r="DK944" s="23"/>
      <c r="DL944" s="23"/>
      <c r="DM944" s="23"/>
      <c r="DN944" s="23"/>
      <c r="DO944" s="23"/>
      <c r="DP944" s="23"/>
      <c r="DQ944" s="23"/>
      <c r="DR944" s="23"/>
      <c r="DS944" s="23"/>
      <c r="DT944" s="23"/>
      <c r="DU944" s="23"/>
      <c r="DV944" s="23"/>
      <c r="DW944" s="23"/>
      <c r="DX944" s="23"/>
      <c r="DY944" s="23"/>
      <c r="DZ944" s="23"/>
      <c r="EA944" s="23"/>
      <c r="EB944" s="23"/>
      <c r="EC944" s="23"/>
      <c r="ED944" s="23"/>
      <c r="EE944" s="23"/>
      <c r="EF944" s="23"/>
      <c r="EG944" s="23"/>
      <c r="EH944" s="23"/>
      <c r="EI944" s="23"/>
      <c r="EJ944" s="23"/>
      <c r="EK944" s="23"/>
      <c r="EL944" s="23"/>
      <c r="EM944" s="23"/>
      <c r="EN944" s="23"/>
      <c r="EO944" s="23"/>
      <c r="EP944" s="23"/>
      <c r="EQ944" s="23"/>
      <c r="ER944" s="23"/>
      <c r="ES944" s="23"/>
      <c r="ET944" s="23"/>
      <c r="EU944" s="23"/>
      <c r="EV944" s="23"/>
      <c r="EW944" s="23"/>
      <c r="EX944" s="23"/>
      <c r="EY944" s="23"/>
      <c r="EZ944" s="23"/>
      <c r="FA944" s="23"/>
      <c r="FB944" s="23"/>
    </row>
    <row r="945">
      <c r="A945" s="97"/>
      <c r="B945" s="97"/>
      <c r="C945" s="97"/>
      <c r="D945" s="12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23"/>
      <c r="CO945" s="23"/>
      <c r="CP945" s="23"/>
      <c r="CQ945" s="23"/>
      <c r="CR945" s="23"/>
      <c r="CS945" s="23"/>
      <c r="CT945" s="23"/>
      <c r="CU945" s="23"/>
      <c r="CV945" s="23"/>
      <c r="CW945" s="23"/>
      <c r="CX945" s="23"/>
      <c r="CY945" s="23"/>
      <c r="CZ945" s="23"/>
      <c r="DA945" s="23"/>
      <c r="DB945" s="23"/>
      <c r="DC945" s="23"/>
      <c r="DD945" s="23"/>
      <c r="DE945" s="23"/>
      <c r="DF945" s="23"/>
      <c r="DG945" s="23"/>
      <c r="DH945" s="23"/>
      <c r="DI945" s="23"/>
      <c r="DJ945" s="23"/>
      <c r="DK945" s="23"/>
      <c r="DL945" s="23"/>
      <c r="DM945" s="23"/>
      <c r="DN945" s="23"/>
      <c r="DO945" s="23"/>
      <c r="DP945" s="23"/>
      <c r="DQ945" s="23"/>
      <c r="DR945" s="23"/>
      <c r="DS945" s="23"/>
      <c r="DT945" s="23"/>
      <c r="DU945" s="23"/>
      <c r="DV945" s="23"/>
      <c r="DW945" s="23"/>
      <c r="DX945" s="23"/>
      <c r="DY945" s="23"/>
      <c r="DZ945" s="23"/>
      <c r="EA945" s="23"/>
      <c r="EB945" s="23"/>
      <c r="EC945" s="23"/>
      <c r="ED945" s="23"/>
      <c r="EE945" s="23"/>
      <c r="EF945" s="23"/>
      <c r="EG945" s="23"/>
      <c r="EH945" s="23"/>
      <c r="EI945" s="23"/>
      <c r="EJ945" s="23"/>
      <c r="EK945" s="23"/>
      <c r="EL945" s="23"/>
      <c r="EM945" s="23"/>
      <c r="EN945" s="23"/>
      <c r="EO945" s="23"/>
      <c r="EP945" s="23"/>
      <c r="EQ945" s="23"/>
      <c r="ER945" s="23"/>
      <c r="ES945" s="23"/>
      <c r="ET945" s="23"/>
      <c r="EU945" s="23"/>
      <c r="EV945" s="23"/>
      <c r="EW945" s="23"/>
      <c r="EX945" s="23"/>
      <c r="EY945" s="23"/>
      <c r="EZ945" s="23"/>
      <c r="FA945" s="23"/>
      <c r="FB945" s="23"/>
    </row>
    <row r="946">
      <c r="A946" s="97"/>
      <c r="B946" s="97"/>
      <c r="C946" s="97"/>
      <c r="D946" s="12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  <c r="CL946" s="23"/>
      <c r="CM946" s="23"/>
      <c r="CN946" s="23"/>
      <c r="CO946" s="23"/>
      <c r="CP946" s="23"/>
      <c r="CQ946" s="23"/>
      <c r="CR946" s="23"/>
      <c r="CS946" s="23"/>
      <c r="CT946" s="23"/>
      <c r="CU946" s="23"/>
      <c r="CV946" s="23"/>
      <c r="CW946" s="23"/>
      <c r="CX946" s="23"/>
      <c r="CY946" s="23"/>
      <c r="CZ946" s="23"/>
      <c r="DA946" s="23"/>
      <c r="DB946" s="23"/>
      <c r="DC946" s="23"/>
      <c r="DD946" s="23"/>
      <c r="DE946" s="23"/>
      <c r="DF946" s="23"/>
      <c r="DG946" s="23"/>
      <c r="DH946" s="23"/>
      <c r="DI946" s="23"/>
      <c r="DJ946" s="23"/>
      <c r="DK946" s="23"/>
      <c r="DL946" s="23"/>
      <c r="DM946" s="23"/>
      <c r="DN946" s="23"/>
      <c r="DO946" s="23"/>
      <c r="DP946" s="23"/>
      <c r="DQ946" s="23"/>
      <c r="DR946" s="23"/>
      <c r="DS946" s="23"/>
      <c r="DT946" s="23"/>
      <c r="DU946" s="23"/>
      <c r="DV946" s="23"/>
      <c r="DW946" s="23"/>
      <c r="DX946" s="23"/>
      <c r="DY946" s="23"/>
      <c r="DZ946" s="23"/>
      <c r="EA946" s="23"/>
      <c r="EB946" s="23"/>
      <c r="EC946" s="23"/>
      <c r="ED946" s="23"/>
      <c r="EE946" s="23"/>
      <c r="EF946" s="23"/>
      <c r="EG946" s="23"/>
      <c r="EH946" s="23"/>
      <c r="EI946" s="23"/>
      <c r="EJ946" s="23"/>
      <c r="EK946" s="23"/>
      <c r="EL946" s="23"/>
      <c r="EM946" s="23"/>
      <c r="EN946" s="23"/>
      <c r="EO946" s="23"/>
      <c r="EP946" s="23"/>
      <c r="EQ946" s="23"/>
      <c r="ER946" s="23"/>
      <c r="ES946" s="23"/>
      <c r="ET946" s="23"/>
      <c r="EU946" s="23"/>
      <c r="EV946" s="23"/>
      <c r="EW946" s="23"/>
      <c r="EX946" s="23"/>
      <c r="EY946" s="23"/>
      <c r="EZ946" s="23"/>
      <c r="FA946" s="23"/>
      <c r="FB946" s="23"/>
    </row>
    <row r="947">
      <c r="A947" s="97"/>
      <c r="B947" s="97"/>
      <c r="C947" s="97"/>
      <c r="D947" s="12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  <c r="CN947" s="23"/>
      <c r="CO947" s="23"/>
      <c r="CP947" s="23"/>
      <c r="CQ947" s="23"/>
      <c r="CR947" s="23"/>
      <c r="CS947" s="23"/>
      <c r="CT947" s="23"/>
      <c r="CU947" s="23"/>
      <c r="CV947" s="23"/>
      <c r="CW947" s="23"/>
      <c r="CX947" s="23"/>
      <c r="CY947" s="23"/>
      <c r="CZ947" s="23"/>
      <c r="DA947" s="23"/>
      <c r="DB947" s="23"/>
      <c r="DC947" s="23"/>
      <c r="DD947" s="23"/>
      <c r="DE947" s="23"/>
      <c r="DF947" s="23"/>
      <c r="DG947" s="23"/>
      <c r="DH947" s="23"/>
      <c r="DI947" s="23"/>
      <c r="DJ947" s="23"/>
      <c r="DK947" s="23"/>
      <c r="DL947" s="23"/>
      <c r="DM947" s="23"/>
      <c r="DN947" s="23"/>
      <c r="DO947" s="23"/>
      <c r="DP947" s="23"/>
      <c r="DQ947" s="23"/>
      <c r="DR947" s="23"/>
      <c r="DS947" s="23"/>
      <c r="DT947" s="23"/>
      <c r="DU947" s="23"/>
      <c r="DV947" s="23"/>
      <c r="DW947" s="23"/>
      <c r="DX947" s="23"/>
      <c r="DY947" s="23"/>
      <c r="DZ947" s="23"/>
      <c r="EA947" s="23"/>
      <c r="EB947" s="23"/>
      <c r="EC947" s="23"/>
      <c r="ED947" s="23"/>
      <c r="EE947" s="23"/>
      <c r="EF947" s="23"/>
      <c r="EG947" s="23"/>
      <c r="EH947" s="23"/>
      <c r="EI947" s="23"/>
      <c r="EJ947" s="23"/>
      <c r="EK947" s="23"/>
      <c r="EL947" s="23"/>
      <c r="EM947" s="23"/>
      <c r="EN947" s="23"/>
      <c r="EO947" s="23"/>
      <c r="EP947" s="23"/>
      <c r="EQ947" s="23"/>
      <c r="ER947" s="23"/>
      <c r="ES947" s="23"/>
      <c r="ET947" s="23"/>
      <c r="EU947" s="23"/>
      <c r="EV947" s="23"/>
      <c r="EW947" s="23"/>
      <c r="EX947" s="23"/>
      <c r="EY947" s="23"/>
      <c r="EZ947" s="23"/>
      <c r="FA947" s="23"/>
      <c r="FB947" s="23"/>
    </row>
    <row r="948">
      <c r="A948" s="97"/>
      <c r="B948" s="97"/>
      <c r="C948" s="97"/>
      <c r="D948" s="12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  <c r="CL948" s="23"/>
      <c r="CM948" s="23"/>
      <c r="CN948" s="23"/>
      <c r="CO948" s="23"/>
      <c r="CP948" s="23"/>
      <c r="CQ948" s="23"/>
      <c r="CR948" s="23"/>
      <c r="CS948" s="23"/>
      <c r="CT948" s="23"/>
      <c r="CU948" s="23"/>
      <c r="CV948" s="23"/>
      <c r="CW948" s="23"/>
      <c r="CX948" s="23"/>
      <c r="CY948" s="23"/>
      <c r="CZ948" s="23"/>
      <c r="DA948" s="23"/>
      <c r="DB948" s="23"/>
      <c r="DC948" s="23"/>
      <c r="DD948" s="23"/>
      <c r="DE948" s="23"/>
      <c r="DF948" s="23"/>
      <c r="DG948" s="23"/>
      <c r="DH948" s="23"/>
      <c r="DI948" s="23"/>
      <c r="DJ948" s="23"/>
      <c r="DK948" s="23"/>
      <c r="DL948" s="23"/>
      <c r="DM948" s="23"/>
      <c r="DN948" s="23"/>
      <c r="DO948" s="23"/>
      <c r="DP948" s="23"/>
      <c r="DQ948" s="23"/>
      <c r="DR948" s="23"/>
      <c r="DS948" s="23"/>
      <c r="DT948" s="23"/>
      <c r="DU948" s="23"/>
      <c r="DV948" s="23"/>
      <c r="DW948" s="23"/>
      <c r="DX948" s="23"/>
      <c r="DY948" s="23"/>
      <c r="DZ948" s="23"/>
      <c r="EA948" s="23"/>
      <c r="EB948" s="23"/>
      <c r="EC948" s="23"/>
      <c r="ED948" s="23"/>
      <c r="EE948" s="23"/>
      <c r="EF948" s="23"/>
      <c r="EG948" s="23"/>
      <c r="EH948" s="23"/>
      <c r="EI948" s="23"/>
      <c r="EJ948" s="23"/>
      <c r="EK948" s="23"/>
      <c r="EL948" s="23"/>
      <c r="EM948" s="23"/>
      <c r="EN948" s="23"/>
      <c r="EO948" s="23"/>
      <c r="EP948" s="23"/>
      <c r="EQ948" s="23"/>
      <c r="ER948" s="23"/>
      <c r="ES948" s="23"/>
      <c r="ET948" s="23"/>
      <c r="EU948" s="23"/>
      <c r="EV948" s="23"/>
      <c r="EW948" s="23"/>
      <c r="EX948" s="23"/>
      <c r="EY948" s="23"/>
      <c r="EZ948" s="23"/>
      <c r="FA948" s="23"/>
      <c r="FB948" s="23"/>
    </row>
    <row r="949">
      <c r="A949" s="97"/>
      <c r="B949" s="97"/>
      <c r="C949" s="97"/>
      <c r="D949" s="12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  <c r="CL949" s="23"/>
      <c r="CM949" s="23"/>
      <c r="CN949" s="23"/>
      <c r="CO949" s="23"/>
      <c r="CP949" s="23"/>
      <c r="CQ949" s="23"/>
      <c r="CR949" s="23"/>
      <c r="CS949" s="23"/>
      <c r="CT949" s="23"/>
      <c r="CU949" s="23"/>
      <c r="CV949" s="23"/>
      <c r="CW949" s="23"/>
      <c r="CX949" s="23"/>
      <c r="CY949" s="23"/>
      <c r="CZ949" s="23"/>
      <c r="DA949" s="23"/>
      <c r="DB949" s="23"/>
      <c r="DC949" s="23"/>
      <c r="DD949" s="23"/>
      <c r="DE949" s="23"/>
      <c r="DF949" s="23"/>
      <c r="DG949" s="23"/>
      <c r="DH949" s="23"/>
      <c r="DI949" s="23"/>
      <c r="DJ949" s="23"/>
      <c r="DK949" s="23"/>
      <c r="DL949" s="23"/>
      <c r="DM949" s="23"/>
      <c r="DN949" s="23"/>
      <c r="DO949" s="23"/>
      <c r="DP949" s="23"/>
      <c r="DQ949" s="23"/>
      <c r="DR949" s="23"/>
      <c r="DS949" s="23"/>
      <c r="DT949" s="23"/>
      <c r="DU949" s="23"/>
      <c r="DV949" s="23"/>
      <c r="DW949" s="23"/>
      <c r="DX949" s="23"/>
      <c r="DY949" s="23"/>
      <c r="DZ949" s="23"/>
      <c r="EA949" s="23"/>
      <c r="EB949" s="23"/>
      <c r="EC949" s="23"/>
      <c r="ED949" s="23"/>
      <c r="EE949" s="23"/>
      <c r="EF949" s="23"/>
      <c r="EG949" s="23"/>
      <c r="EH949" s="23"/>
      <c r="EI949" s="23"/>
      <c r="EJ949" s="23"/>
      <c r="EK949" s="23"/>
      <c r="EL949" s="23"/>
      <c r="EM949" s="23"/>
      <c r="EN949" s="23"/>
      <c r="EO949" s="23"/>
      <c r="EP949" s="23"/>
      <c r="EQ949" s="23"/>
      <c r="ER949" s="23"/>
      <c r="ES949" s="23"/>
      <c r="ET949" s="23"/>
      <c r="EU949" s="23"/>
      <c r="EV949" s="23"/>
      <c r="EW949" s="23"/>
      <c r="EX949" s="23"/>
      <c r="EY949" s="23"/>
      <c r="EZ949" s="23"/>
      <c r="FA949" s="23"/>
      <c r="FB949" s="23"/>
    </row>
    <row r="950">
      <c r="A950" s="97"/>
      <c r="B950" s="97"/>
      <c r="C950" s="97"/>
      <c r="D950" s="12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  <c r="CN950" s="23"/>
      <c r="CO950" s="23"/>
      <c r="CP950" s="23"/>
      <c r="CQ950" s="23"/>
      <c r="CR950" s="23"/>
      <c r="CS950" s="23"/>
      <c r="CT950" s="23"/>
      <c r="CU950" s="23"/>
      <c r="CV950" s="23"/>
      <c r="CW950" s="23"/>
      <c r="CX950" s="23"/>
      <c r="CY950" s="23"/>
      <c r="CZ950" s="23"/>
      <c r="DA950" s="23"/>
      <c r="DB950" s="23"/>
      <c r="DC950" s="23"/>
      <c r="DD950" s="23"/>
      <c r="DE950" s="23"/>
      <c r="DF950" s="23"/>
      <c r="DG950" s="23"/>
      <c r="DH950" s="23"/>
      <c r="DI950" s="23"/>
      <c r="DJ950" s="23"/>
      <c r="DK950" s="23"/>
      <c r="DL950" s="23"/>
      <c r="DM950" s="23"/>
      <c r="DN950" s="23"/>
      <c r="DO950" s="23"/>
      <c r="DP950" s="23"/>
      <c r="DQ950" s="23"/>
      <c r="DR950" s="23"/>
      <c r="DS950" s="23"/>
      <c r="DT950" s="23"/>
      <c r="DU950" s="23"/>
      <c r="DV950" s="23"/>
      <c r="DW950" s="23"/>
      <c r="DX950" s="23"/>
      <c r="DY950" s="23"/>
      <c r="DZ950" s="23"/>
      <c r="EA950" s="23"/>
      <c r="EB950" s="23"/>
      <c r="EC950" s="23"/>
      <c r="ED950" s="23"/>
      <c r="EE950" s="23"/>
      <c r="EF950" s="23"/>
      <c r="EG950" s="23"/>
      <c r="EH950" s="23"/>
      <c r="EI950" s="23"/>
      <c r="EJ950" s="23"/>
      <c r="EK950" s="23"/>
      <c r="EL950" s="23"/>
      <c r="EM950" s="23"/>
      <c r="EN950" s="23"/>
      <c r="EO950" s="23"/>
      <c r="EP950" s="23"/>
      <c r="EQ950" s="23"/>
      <c r="ER950" s="23"/>
      <c r="ES950" s="23"/>
      <c r="ET950" s="23"/>
      <c r="EU950" s="23"/>
      <c r="EV950" s="23"/>
      <c r="EW950" s="23"/>
      <c r="EX950" s="23"/>
      <c r="EY950" s="23"/>
      <c r="EZ950" s="23"/>
      <c r="FA950" s="23"/>
      <c r="FB950" s="23"/>
    </row>
    <row r="951">
      <c r="A951" s="97"/>
      <c r="B951" s="97"/>
      <c r="C951" s="97"/>
      <c r="D951" s="12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  <c r="CL951" s="23"/>
      <c r="CM951" s="23"/>
      <c r="CN951" s="23"/>
      <c r="CO951" s="23"/>
      <c r="CP951" s="23"/>
      <c r="CQ951" s="23"/>
      <c r="CR951" s="23"/>
      <c r="CS951" s="23"/>
      <c r="CT951" s="23"/>
      <c r="CU951" s="23"/>
      <c r="CV951" s="23"/>
      <c r="CW951" s="23"/>
      <c r="CX951" s="23"/>
      <c r="CY951" s="23"/>
      <c r="CZ951" s="23"/>
      <c r="DA951" s="23"/>
      <c r="DB951" s="23"/>
      <c r="DC951" s="23"/>
      <c r="DD951" s="23"/>
      <c r="DE951" s="23"/>
      <c r="DF951" s="23"/>
      <c r="DG951" s="23"/>
      <c r="DH951" s="23"/>
      <c r="DI951" s="23"/>
      <c r="DJ951" s="23"/>
      <c r="DK951" s="23"/>
      <c r="DL951" s="23"/>
      <c r="DM951" s="23"/>
      <c r="DN951" s="23"/>
      <c r="DO951" s="23"/>
      <c r="DP951" s="23"/>
      <c r="DQ951" s="23"/>
      <c r="DR951" s="23"/>
      <c r="DS951" s="23"/>
      <c r="DT951" s="23"/>
      <c r="DU951" s="23"/>
      <c r="DV951" s="23"/>
      <c r="DW951" s="23"/>
      <c r="DX951" s="23"/>
      <c r="DY951" s="23"/>
      <c r="DZ951" s="23"/>
      <c r="EA951" s="23"/>
      <c r="EB951" s="23"/>
      <c r="EC951" s="23"/>
      <c r="ED951" s="23"/>
      <c r="EE951" s="23"/>
      <c r="EF951" s="23"/>
      <c r="EG951" s="23"/>
      <c r="EH951" s="23"/>
      <c r="EI951" s="23"/>
      <c r="EJ951" s="23"/>
      <c r="EK951" s="23"/>
      <c r="EL951" s="23"/>
      <c r="EM951" s="23"/>
      <c r="EN951" s="23"/>
      <c r="EO951" s="23"/>
      <c r="EP951" s="23"/>
      <c r="EQ951" s="23"/>
      <c r="ER951" s="23"/>
      <c r="ES951" s="23"/>
      <c r="ET951" s="23"/>
      <c r="EU951" s="23"/>
      <c r="EV951" s="23"/>
      <c r="EW951" s="23"/>
      <c r="EX951" s="23"/>
      <c r="EY951" s="23"/>
      <c r="EZ951" s="23"/>
      <c r="FA951" s="23"/>
      <c r="FB951" s="23"/>
    </row>
    <row r="952">
      <c r="A952" s="97"/>
      <c r="B952" s="97"/>
      <c r="C952" s="97"/>
      <c r="D952" s="12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  <c r="CL952" s="23"/>
      <c r="CM952" s="23"/>
      <c r="CN952" s="23"/>
      <c r="CO952" s="23"/>
      <c r="CP952" s="23"/>
      <c r="CQ952" s="23"/>
      <c r="CR952" s="23"/>
      <c r="CS952" s="23"/>
      <c r="CT952" s="23"/>
      <c r="CU952" s="23"/>
      <c r="CV952" s="23"/>
      <c r="CW952" s="23"/>
      <c r="CX952" s="23"/>
      <c r="CY952" s="23"/>
      <c r="CZ952" s="23"/>
      <c r="DA952" s="23"/>
      <c r="DB952" s="23"/>
      <c r="DC952" s="23"/>
      <c r="DD952" s="23"/>
      <c r="DE952" s="23"/>
      <c r="DF952" s="23"/>
      <c r="DG952" s="23"/>
      <c r="DH952" s="23"/>
      <c r="DI952" s="23"/>
      <c r="DJ952" s="23"/>
      <c r="DK952" s="23"/>
      <c r="DL952" s="23"/>
      <c r="DM952" s="23"/>
      <c r="DN952" s="23"/>
      <c r="DO952" s="23"/>
      <c r="DP952" s="23"/>
      <c r="DQ952" s="23"/>
      <c r="DR952" s="23"/>
      <c r="DS952" s="23"/>
      <c r="DT952" s="23"/>
      <c r="DU952" s="23"/>
      <c r="DV952" s="23"/>
      <c r="DW952" s="23"/>
      <c r="DX952" s="23"/>
      <c r="DY952" s="23"/>
      <c r="DZ952" s="23"/>
      <c r="EA952" s="23"/>
      <c r="EB952" s="23"/>
      <c r="EC952" s="23"/>
      <c r="ED952" s="23"/>
      <c r="EE952" s="23"/>
      <c r="EF952" s="23"/>
      <c r="EG952" s="23"/>
      <c r="EH952" s="23"/>
      <c r="EI952" s="23"/>
      <c r="EJ952" s="23"/>
      <c r="EK952" s="23"/>
      <c r="EL952" s="23"/>
      <c r="EM952" s="23"/>
      <c r="EN952" s="23"/>
      <c r="EO952" s="23"/>
      <c r="EP952" s="23"/>
      <c r="EQ952" s="23"/>
      <c r="ER952" s="23"/>
      <c r="ES952" s="23"/>
      <c r="ET952" s="23"/>
      <c r="EU952" s="23"/>
      <c r="EV952" s="23"/>
      <c r="EW952" s="23"/>
      <c r="EX952" s="23"/>
      <c r="EY952" s="23"/>
      <c r="EZ952" s="23"/>
      <c r="FA952" s="23"/>
      <c r="FB952" s="23"/>
    </row>
    <row r="953">
      <c r="A953" s="97"/>
      <c r="B953" s="97"/>
      <c r="C953" s="97"/>
      <c r="D953" s="12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  <c r="CN953" s="23"/>
      <c r="CO953" s="23"/>
      <c r="CP953" s="23"/>
      <c r="CQ953" s="23"/>
      <c r="CR953" s="23"/>
      <c r="CS953" s="23"/>
      <c r="CT953" s="23"/>
      <c r="CU953" s="23"/>
      <c r="CV953" s="23"/>
      <c r="CW953" s="23"/>
      <c r="CX953" s="23"/>
      <c r="CY953" s="23"/>
      <c r="CZ953" s="23"/>
      <c r="DA953" s="23"/>
      <c r="DB953" s="23"/>
      <c r="DC953" s="23"/>
      <c r="DD953" s="23"/>
      <c r="DE953" s="23"/>
      <c r="DF953" s="23"/>
      <c r="DG953" s="23"/>
      <c r="DH953" s="23"/>
      <c r="DI953" s="23"/>
      <c r="DJ953" s="23"/>
      <c r="DK953" s="23"/>
      <c r="DL953" s="23"/>
      <c r="DM953" s="23"/>
      <c r="DN953" s="23"/>
      <c r="DO953" s="23"/>
      <c r="DP953" s="23"/>
      <c r="DQ953" s="23"/>
      <c r="DR953" s="23"/>
      <c r="DS953" s="23"/>
      <c r="DT953" s="23"/>
      <c r="DU953" s="23"/>
      <c r="DV953" s="23"/>
      <c r="DW953" s="23"/>
      <c r="DX953" s="23"/>
      <c r="DY953" s="23"/>
      <c r="DZ953" s="23"/>
      <c r="EA953" s="23"/>
      <c r="EB953" s="23"/>
      <c r="EC953" s="23"/>
      <c r="ED953" s="23"/>
      <c r="EE953" s="23"/>
      <c r="EF953" s="23"/>
      <c r="EG953" s="23"/>
      <c r="EH953" s="23"/>
      <c r="EI953" s="23"/>
      <c r="EJ953" s="23"/>
      <c r="EK953" s="23"/>
      <c r="EL953" s="23"/>
      <c r="EM953" s="23"/>
      <c r="EN953" s="23"/>
      <c r="EO953" s="23"/>
      <c r="EP953" s="23"/>
      <c r="EQ953" s="23"/>
      <c r="ER953" s="23"/>
      <c r="ES953" s="23"/>
      <c r="ET953" s="23"/>
      <c r="EU953" s="23"/>
      <c r="EV953" s="23"/>
      <c r="EW953" s="23"/>
      <c r="EX953" s="23"/>
      <c r="EY953" s="23"/>
      <c r="EZ953" s="23"/>
      <c r="FA953" s="23"/>
      <c r="FB953" s="23"/>
    </row>
    <row r="954">
      <c r="A954" s="97"/>
      <c r="B954" s="97"/>
      <c r="C954" s="97"/>
      <c r="D954" s="12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  <c r="CL954" s="23"/>
      <c r="CM954" s="23"/>
      <c r="CN954" s="23"/>
      <c r="CO954" s="23"/>
      <c r="CP954" s="23"/>
      <c r="CQ954" s="23"/>
      <c r="CR954" s="23"/>
      <c r="CS954" s="23"/>
      <c r="CT954" s="23"/>
      <c r="CU954" s="23"/>
      <c r="CV954" s="23"/>
      <c r="CW954" s="23"/>
      <c r="CX954" s="23"/>
      <c r="CY954" s="23"/>
      <c r="CZ954" s="23"/>
      <c r="DA954" s="23"/>
      <c r="DB954" s="23"/>
      <c r="DC954" s="23"/>
      <c r="DD954" s="23"/>
      <c r="DE954" s="23"/>
      <c r="DF954" s="23"/>
      <c r="DG954" s="23"/>
      <c r="DH954" s="23"/>
      <c r="DI954" s="23"/>
      <c r="DJ954" s="23"/>
      <c r="DK954" s="23"/>
      <c r="DL954" s="23"/>
      <c r="DM954" s="23"/>
      <c r="DN954" s="23"/>
      <c r="DO954" s="23"/>
      <c r="DP954" s="23"/>
      <c r="DQ954" s="23"/>
      <c r="DR954" s="23"/>
      <c r="DS954" s="23"/>
      <c r="DT954" s="23"/>
      <c r="DU954" s="23"/>
      <c r="DV954" s="23"/>
      <c r="DW954" s="23"/>
      <c r="DX954" s="23"/>
      <c r="DY954" s="23"/>
      <c r="DZ954" s="23"/>
      <c r="EA954" s="23"/>
      <c r="EB954" s="23"/>
      <c r="EC954" s="23"/>
      <c r="ED954" s="23"/>
      <c r="EE954" s="23"/>
      <c r="EF954" s="23"/>
      <c r="EG954" s="23"/>
      <c r="EH954" s="23"/>
      <c r="EI954" s="23"/>
      <c r="EJ954" s="23"/>
      <c r="EK954" s="23"/>
      <c r="EL954" s="23"/>
      <c r="EM954" s="23"/>
      <c r="EN954" s="23"/>
      <c r="EO954" s="23"/>
      <c r="EP954" s="23"/>
      <c r="EQ954" s="23"/>
      <c r="ER954" s="23"/>
      <c r="ES954" s="23"/>
      <c r="ET954" s="23"/>
      <c r="EU954" s="23"/>
      <c r="EV954" s="23"/>
      <c r="EW954" s="23"/>
      <c r="EX954" s="23"/>
      <c r="EY954" s="23"/>
      <c r="EZ954" s="23"/>
      <c r="FA954" s="23"/>
      <c r="FB954" s="23"/>
    </row>
    <row r="955">
      <c r="A955" s="97"/>
      <c r="B955" s="97"/>
      <c r="C955" s="97"/>
      <c r="D955" s="12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  <c r="CL955" s="23"/>
      <c r="CM955" s="23"/>
      <c r="CN955" s="23"/>
      <c r="CO955" s="23"/>
      <c r="CP955" s="23"/>
      <c r="CQ955" s="23"/>
      <c r="CR955" s="23"/>
      <c r="CS955" s="23"/>
      <c r="CT955" s="23"/>
      <c r="CU955" s="23"/>
      <c r="CV955" s="23"/>
      <c r="CW955" s="23"/>
      <c r="CX955" s="23"/>
      <c r="CY955" s="23"/>
      <c r="CZ955" s="23"/>
      <c r="DA955" s="23"/>
      <c r="DB955" s="23"/>
      <c r="DC955" s="23"/>
      <c r="DD955" s="23"/>
      <c r="DE955" s="23"/>
      <c r="DF955" s="23"/>
      <c r="DG955" s="23"/>
      <c r="DH955" s="23"/>
      <c r="DI955" s="23"/>
      <c r="DJ955" s="23"/>
      <c r="DK955" s="23"/>
      <c r="DL955" s="23"/>
      <c r="DM955" s="23"/>
      <c r="DN955" s="23"/>
      <c r="DO955" s="23"/>
      <c r="DP955" s="23"/>
      <c r="DQ955" s="23"/>
      <c r="DR955" s="23"/>
      <c r="DS955" s="23"/>
      <c r="DT955" s="23"/>
      <c r="DU955" s="23"/>
      <c r="DV955" s="23"/>
      <c r="DW955" s="23"/>
      <c r="DX955" s="23"/>
      <c r="DY955" s="23"/>
      <c r="DZ955" s="23"/>
      <c r="EA955" s="23"/>
      <c r="EB955" s="23"/>
      <c r="EC955" s="23"/>
      <c r="ED955" s="23"/>
      <c r="EE955" s="23"/>
      <c r="EF955" s="23"/>
      <c r="EG955" s="23"/>
      <c r="EH955" s="23"/>
      <c r="EI955" s="23"/>
      <c r="EJ955" s="23"/>
      <c r="EK955" s="23"/>
      <c r="EL955" s="23"/>
      <c r="EM955" s="23"/>
      <c r="EN955" s="23"/>
      <c r="EO955" s="23"/>
      <c r="EP955" s="23"/>
      <c r="EQ955" s="23"/>
      <c r="ER955" s="23"/>
      <c r="ES955" s="23"/>
      <c r="ET955" s="23"/>
      <c r="EU955" s="23"/>
      <c r="EV955" s="23"/>
      <c r="EW955" s="23"/>
      <c r="EX955" s="23"/>
      <c r="EY955" s="23"/>
      <c r="EZ955" s="23"/>
      <c r="FA955" s="23"/>
      <c r="FB955" s="23"/>
    </row>
    <row r="956">
      <c r="A956" s="97"/>
      <c r="B956" s="97"/>
      <c r="C956" s="97"/>
      <c r="D956" s="12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  <c r="CL956" s="23"/>
      <c r="CM956" s="23"/>
      <c r="CN956" s="23"/>
      <c r="CO956" s="23"/>
      <c r="CP956" s="23"/>
      <c r="CQ956" s="23"/>
      <c r="CR956" s="23"/>
      <c r="CS956" s="23"/>
      <c r="CT956" s="23"/>
      <c r="CU956" s="23"/>
      <c r="CV956" s="23"/>
      <c r="CW956" s="23"/>
      <c r="CX956" s="23"/>
      <c r="CY956" s="23"/>
      <c r="CZ956" s="23"/>
      <c r="DA956" s="23"/>
      <c r="DB956" s="23"/>
      <c r="DC956" s="23"/>
      <c r="DD956" s="23"/>
      <c r="DE956" s="23"/>
      <c r="DF956" s="23"/>
      <c r="DG956" s="23"/>
      <c r="DH956" s="23"/>
      <c r="DI956" s="23"/>
      <c r="DJ956" s="23"/>
      <c r="DK956" s="23"/>
      <c r="DL956" s="23"/>
      <c r="DM956" s="23"/>
      <c r="DN956" s="23"/>
      <c r="DO956" s="23"/>
      <c r="DP956" s="23"/>
      <c r="DQ956" s="23"/>
      <c r="DR956" s="23"/>
      <c r="DS956" s="23"/>
      <c r="DT956" s="23"/>
      <c r="DU956" s="23"/>
      <c r="DV956" s="23"/>
      <c r="DW956" s="23"/>
      <c r="DX956" s="23"/>
      <c r="DY956" s="23"/>
      <c r="DZ956" s="23"/>
      <c r="EA956" s="23"/>
      <c r="EB956" s="23"/>
      <c r="EC956" s="23"/>
      <c r="ED956" s="23"/>
      <c r="EE956" s="23"/>
      <c r="EF956" s="23"/>
      <c r="EG956" s="23"/>
      <c r="EH956" s="23"/>
      <c r="EI956" s="23"/>
      <c r="EJ956" s="23"/>
      <c r="EK956" s="23"/>
      <c r="EL956" s="23"/>
      <c r="EM956" s="23"/>
      <c r="EN956" s="23"/>
      <c r="EO956" s="23"/>
      <c r="EP956" s="23"/>
      <c r="EQ956" s="23"/>
      <c r="ER956" s="23"/>
      <c r="ES956" s="23"/>
      <c r="ET956" s="23"/>
      <c r="EU956" s="23"/>
      <c r="EV956" s="23"/>
      <c r="EW956" s="23"/>
      <c r="EX956" s="23"/>
      <c r="EY956" s="23"/>
      <c r="EZ956" s="23"/>
      <c r="FA956" s="23"/>
      <c r="FB956" s="23"/>
    </row>
    <row r="957">
      <c r="A957" s="97"/>
      <c r="B957" s="97"/>
      <c r="C957" s="97"/>
      <c r="D957" s="12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  <c r="CN957" s="23"/>
      <c r="CO957" s="23"/>
      <c r="CP957" s="23"/>
      <c r="CQ957" s="23"/>
      <c r="CR957" s="23"/>
      <c r="CS957" s="23"/>
      <c r="CT957" s="23"/>
      <c r="CU957" s="23"/>
      <c r="CV957" s="23"/>
      <c r="CW957" s="23"/>
      <c r="CX957" s="23"/>
      <c r="CY957" s="23"/>
      <c r="CZ957" s="23"/>
      <c r="DA957" s="23"/>
      <c r="DB957" s="23"/>
      <c r="DC957" s="23"/>
      <c r="DD957" s="23"/>
      <c r="DE957" s="23"/>
      <c r="DF957" s="23"/>
      <c r="DG957" s="23"/>
      <c r="DH957" s="23"/>
      <c r="DI957" s="23"/>
      <c r="DJ957" s="23"/>
      <c r="DK957" s="23"/>
      <c r="DL957" s="23"/>
      <c r="DM957" s="23"/>
      <c r="DN957" s="23"/>
      <c r="DO957" s="23"/>
      <c r="DP957" s="23"/>
      <c r="DQ957" s="23"/>
      <c r="DR957" s="23"/>
      <c r="DS957" s="23"/>
      <c r="DT957" s="23"/>
      <c r="DU957" s="23"/>
      <c r="DV957" s="23"/>
      <c r="DW957" s="23"/>
      <c r="DX957" s="23"/>
      <c r="DY957" s="23"/>
      <c r="DZ957" s="23"/>
      <c r="EA957" s="23"/>
      <c r="EB957" s="23"/>
      <c r="EC957" s="23"/>
      <c r="ED957" s="23"/>
      <c r="EE957" s="23"/>
      <c r="EF957" s="23"/>
      <c r="EG957" s="23"/>
      <c r="EH957" s="23"/>
      <c r="EI957" s="23"/>
      <c r="EJ957" s="23"/>
      <c r="EK957" s="23"/>
      <c r="EL957" s="23"/>
      <c r="EM957" s="23"/>
      <c r="EN957" s="23"/>
      <c r="EO957" s="23"/>
      <c r="EP957" s="23"/>
      <c r="EQ957" s="23"/>
      <c r="ER957" s="23"/>
      <c r="ES957" s="23"/>
      <c r="ET957" s="23"/>
      <c r="EU957" s="23"/>
      <c r="EV957" s="23"/>
      <c r="EW957" s="23"/>
      <c r="EX957" s="23"/>
      <c r="EY957" s="23"/>
      <c r="EZ957" s="23"/>
      <c r="FA957" s="23"/>
      <c r="FB957" s="23"/>
    </row>
    <row r="958">
      <c r="A958" s="97"/>
      <c r="B958" s="97"/>
      <c r="C958" s="97"/>
      <c r="D958" s="12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  <c r="CN958" s="23"/>
      <c r="CO958" s="23"/>
      <c r="CP958" s="23"/>
      <c r="CQ958" s="23"/>
      <c r="CR958" s="23"/>
      <c r="CS958" s="23"/>
      <c r="CT958" s="23"/>
      <c r="CU958" s="23"/>
      <c r="CV958" s="23"/>
      <c r="CW958" s="23"/>
      <c r="CX958" s="23"/>
      <c r="CY958" s="23"/>
      <c r="CZ958" s="23"/>
      <c r="DA958" s="23"/>
      <c r="DB958" s="23"/>
      <c r="DC958" s="23"/>
      <c r="DD958" s="23"/>
      <c r="DE958" s="23"/>
      <c r="DF958" s="23"/>
      <c r="DG958" s="23"/>
      <c r="DH958" s="23"/>
      <c r="DI958" s="23"/>
      <c r="DJ958" s="23"/>
      <c r="DK958" s="23"/>
      <c r="DL958" s="23"/>
      <c r="DM958" s="23"/>
      <c r="DN958" s="23"/>
      <c r="DO958" s="23"/>
      <c r="DP958" s="23"/>
      <c r="DQ958" s="23"/>
      <c r="DR958" s="23"/>
      <c r="DS958" s="23"/>
      <c r="DT958" s="23"/>
      <c r="DU958" s="23"/>
      <c r="DV958" s="23"/>
      <c r="DW958" s="23"/>
      <c r="DX958" s="23"/>
      <c r="DY958" s="23"/>
      <c r="DZ958" s="23"/>
      <c r="EA958" s="23"/>
      <c r="EB958" s="23"/>
      <c r="EC958" s="23"/>
      <c r="ED958" s="23"/>
      <c r="EE958" s="23"/>
      <c r="EF958" s="23"/>
      <c r="EG958" s="23"/>
      <c r="EH958" s="23"/>
      <c r="EI958" s="23"/>
      <c r="EJ958" s="23"/>
      <c r="EK958" s="23"/>
      <c r="EL958" s="23"/>
      <c r="EM958" s="23"/>
      <c r="EN958" s="23"/>
      <c r="EO958" s="23"/>
      <c r="EP958" s="23"/>
      <c r="EQ958" s="23"/>
      <c r="ER958" s="23"/>
      <c r="ES958" s="23"/>
      <c r="ET958" s="23"/>
      <c r="EU958" s="23"/>
      <c r="EV958" s="23"/>
      <c r="EW958" s="23"/>
      <c r="EX958" s="23"/>
      <c r="EY958" s="23"/>
      <c r="EZ958" s="23"/>
      <c r="FA958" s="23"/>
      <c r="FB958" s="23"/>
    </row>
    <row r="959">
      <c r="A959" s="97"/>
      <c r="B959" s="97"/>
      <c r="C959" s="97"/>
      <c r="D959" s="12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  <c r="CN959" s="23"/>
      <c r="CO959" s="23"/>
      <c r="CP959" s="23"/>
      <c r="CQ959" s="23"/>
      <c r="CR959" s="23"/>
      <c r="CS959" s="23"/>
      <c r="CT959" s="23"/>
      <c r="CU959" s="23"/>
      <c r="CV959" s="23"/>
      <c r="CW959" s="23"/>
      <c r="CX959" s="23"/>
      <c r="CY959" s="23"/>
      <c r="CZ959" s="23"/>
      <c r="DA959" s="23"/>
      <c r="DB959" s="23"/>
      <c r="DC959" s="23"/>
      <c r="DD959" s="23"/>
      <c r="DE959" s="23"/>
      <c r="DF959" s="23"/>
      <c r="DG959" s="23"/>
      <c r="DH959" s="23"/>
      <c r="DI959" s="23"/>
      <c r="DJ959" s="23"/>
      <c r="DK959" s="23"/>
      <c r="DL959" s="23"/>
      <c r="DM959" s="23"/>
      <c r="DN959" s="23"/>
      <c r="DO959" s="23"/>
      <c r="DP959" s="23"/>
      <c r="DQ959" s="23"/>
      <c r="DR959" s="23"/>
      <c r="DS959" s="23"/>
      <c r="DT959" s="23"/>
      <c r="DU959" s="23"/>
      <c r="DV959" s="23"/>
      <c r="DW959" s="23"/>
      <c r="DX959" s="23"/>
      <c r="DY959" s="23"/>
      <c r="DZ959" s="23"/>
      <c r="EA959" s="23"/>
      <c r="EB959" s="23"/>
      <c r="EC959" s="23"/>
      <c r="ED959" s="23"/>
      <c r="EE959" s="23"/>
      <c r="EF959" s="23"/>
      <c r="EG959" s="23"/>
      <c r="EH959" s="23"/>
      <c r="EI959" s="23"/>
      <c r="EJ959" s="23"/>
      <c r="EK959" s="23"/>
      <c r="EL959" s="23"/>
      <c r="EM959" s="23"/>
      <c r="EN959" s="23"/>
      <c r="EO959" s="23"/>
      <c r="EP959" s="23"/>
      <c r="EQ959" s="23"/>
      <c r="ER959" s="23"/>
      <c r="ES959" s="23"/>
      <c r="ET959" s="23"/>
      <c r="EU959" s="23"/>
      <c r="EV959" s="23"/>
      <c r="EW959" s="23"/>
      <c r="EX959" s="23"/>
      <c r="EY959" s="23"/>
      <c r="EZ959" s="23"/>
      <c r="FA959" s="23"/>
      <c r="FB959" s="23"/>
    </row>
    <row r="960">
      <c r="A960" s="97"/>
      <c r="B960" s="97"/>
      <c r="C960" s="97"/>
      <c r="D960" s="12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  <c r="CL960" s="23"/>
      <c r="CM960" s="23"/>
      <c r="CN960" s="23"/>
      <c r="CO960" s="23"/>
      <c r="CP960" s="23"/>
      <c r="CQ960" s="23"/>
      <c r="CR960" s="23"/>
      <c r="CS960" s="23"/>
      <c r="CT960" s="23"/>
      <c r="CU960" s="23"/>
      <c r="CV960" s="23"/>
      <c r="CW960" s="23"/>
      <c r="CX960" s="23"/>
      <c r="CY960" s="23"/>
      <c r="CZ960" s="23"/>
      <c r="DA960" s="23"/>
      <c r="DB960" s="23"/>
      <c r="DC960" s="23"/>
      <c r="DD960" s="23"/>
      <c r="DE960" s="23"/>
      <c r="DF960" s="23"/>
      <c r="DG960" s="23"/>
      <c r="DH960" s="23"/>
      <c r="DI960" s="23"/>
      <c r="DJ960" s="23"/>
      <c r="DK960" s="23"/>
      <c r="DL960" s="23"/>
      <c r="DM960" s="23"/>
      <c r="DN960" s="23"/>
      <c r="DO960" s="23"/>
      <c r="DP960" s="23"/>
      <c r="DQ960" s="23"/>
      <c r="DR960" s="23"/>
      <c r="DS960" s="23"/>
      <c r="DT960" s="23"/>
      <c r="DU960" s="23"/>
      <c r="DV960" s="23"/>
      <c r="DW960" s="23"/>
      <c r="DX960" s="23"/>
      <c r="DY960" s="23"/>
      <c r="DZ960" s="23"/>
      <c r="EA960" s="23"/>
      <c r="EB960" s="23"/>
      <c r="EC960" s="23"/>
      <c r="ED960" s="23"/>
      <c r="EE960" s="23"/>
      <c r="EF960" s="23"/>
      <c r="EG960" s="23"/>
      <c r="EH960" s="23"/>
      <c r="EI960" s="23"/>
      <c r="EJ960" s="23"/>
      <c r="EK960" s="23"/>
      <c r="EL960" s="23"/>
      <c r="EM960" s="23"/>
      <c r="EN960" s="23"/>
      <c r="EO960" s="23"/>
      <c r="EP960" s="23"/>
      <c r="EQ960" s="23"/>
      <c r="ER960" s="23"/>
      <c r="ES960" s="23"/>
      <c r="ET960" s="23"/>
      <c r="EU960" s="23"/>
      <c r="EV960" s="23"/>
      <c r="EW960" s="23"/>
      <c r="EX960" s="23"/>
      <c r="EY960" s="23"/>
      <c r="EZ960" s="23"/>
      <c r="FA960" s="23"/>
      <c r="FB960" s="23"/>
    </row>
    <row r="961">
      <c r="A961" s="97"/>
      <c r="B961" s="97"/>
      <c r="C961" s="97"/>
      <c r="D961" s="12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23"/>
      <c r="CO961" s="23"/>
      <c r="CP961" s="23"/>
      <c r="CQ961" s="23"/>
      <c r="CR961" s="23"/>
      <c r="CS961" s="23"/>
      <c r="CT961" s="23"/>
      <c r="CU961" s="23"/>
      <c r="CV961" s="23"/>
      <c r="CW961" s="23"/>
      <c r="CX961" s="23"/>
      <c r="CY961" s="23"/>
      <c r="CZ961" s="23"/>
      <c r="DA961" s="23"/>
      <c r="DB961" s="23"/>
      <c r="DC961" s="23"/>
      <c r="DD961" s="23"/>
      <c r="DE961" s="23"/>
      <c r="DF961" s="23"/>
      <c r="DG961" s="23"/>
      <c r="DH961" s="23"/>
      <c r="DI961" s="23"/>
      <c r="DJ961" s="23"/>
      <c r="DK961" s="23"/>
      <c r="DL961" s="23"/>
      <c r="DM961" s="23"/>
      <c r="DN961" s="23"/>
      <c r="DO961" s="23"/>
      <c r="DP961" s="23"/>
      <c r="DQ961" s="23"/>
      <c r="DR961" s="23"/>
      <c r="DS961" s="23"/>
      <c r="DT961" s="23"/>
      <c r="DU961" s="23"/>
      <c r="DV961" s="23"/>
      <c r="DW961" s="23"/>
      <c r="DX961" s="23"/>
      <c r="DY961" s="23"/>
      <c r="DZ961" s="23"/>
      <c r="EA961" s="23"/>
      <c r="EB961" s="23"/>
      <c r="EC961" s="23"/>
      <c r="ED961" s="23"/>
      <c r="EE961" s="23"/>
      <c r="EF961" s="23"/>
      <c r="EG961" s="23"/>
      <c r="EH961" s="23"/>
      <c r="EI961" s="23"/>
      <c r="EJ961" s="23"/>
      <c r="EK961" s="23"/>
      <c r="EL961" s="23"/>
      <c r="EM961" s="23"/>
      <c r="EN961" s="23"/>
      <c r="EO961" s="23"/>
      <c r="EP961" s="23"/>
      <c r="EQ961" s="23"/>
      <c r="ER961" s="23"/>
      <c r="ES961" s="23"/>
      <c r="ET961" s="23"/>
      <c r="EU961" s="23"/>
      <c r="EV961" s="23"/>
      <c r="EW961" s="23"/>
      <c r="EX961" s="23"/>
      <c r="EY961" s="23"/>
      <c r="EZ961" s="23"/>
      <c r="FA961" s="23"/>
      <c r="FB961" s="23"/>
    </row>
    <row r="962">
      <c r="A962" s="97"/>
      <c r="B962" s="97"/>
      <c r="C962" s="97"/>
      <c r="D962" s="12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  <c r="CL962" s="23"/>
      <c r="CM962" s="23"/>
      <c r="CN962" s="23"/>
      <c r="CO962" s="23"/>
      <c r="CP962" s="23"/>
      <c r="CQ962" s="23"/>
      <c r="CR962" s="23"/>
      <c r="CS962" s="23"/>
      <c r="CT962" s="23"/>
      <c r="CU962" s="23"/>
      <c r="CV962" s="23"/>
      <c r="CW962" s="23"/>
      <c r="CX962" s="23"/>
      <c r="CY962" s="23"/>
      <c r="CZ962" s="23"/>
      <c r="DA962" s="23"/>
      <c r="DB962" s="23"/>
      <c r="DC962" s="23"/>
      <c r="DD962" s="23"/>
      <c r="DE962" s="23"/>
      <c r="DF962" s="23"/>
      <c r="DG962" s="23"/>
      <c r="DH962" s="23"/>
      <c r="DI962" s="23"/>
      <c r="DJ962" s="23"/>
      <c r="DK962" s="23"/>
      <c r="DL962" s="23"/>
      <c r="DM962" s="23"/>
      <c r="DN962" s="23"/>
      <c r="DO962" s="23"/>
      <c r="DP962" s="23"/>
      <c r="DQ962" s="23"/>
      <c r="DR962" s="23"/>
      <c r="DS962" s="23"/>
      <c r="DT962" s="23"/>
      <c r="DU962" s="23"/>
      <c r="DV962" s="23"/>
      <c r="DW962" s="23"/>
      <c r="DX962" s="23"/>
      <c r="DY962" s="23"/>
      <c r="DZ962" s="23"/>
      <c r="EA962" s="23"/>
      <c r="EB962" s="23"/>
      <c r="EC962" s="23"/>
      <c r="ED962" s="23"/>
      <c r="EE962" s="23"/>
      <c r="EF962" s="23"/>
      <c r="EG962" s="23"/>
      <c r="EH962" s="23"/>
      <c r="EI962" s="23"/>
      <c r="EJ962" s="23"/>
      <c r="EK962" s="23"/>
      <c r="EL962" s="23"/>
      <c r="EM962" s="23"/>
      <c r="EN962" s="23"/>
      <c r="EO962" s="23"/>
      <c r="EP962" s="23"/>
      <c r="EQ962" s="23"/>
      <c r="ER962" s="23"/>
      <c r="ES962" s="23"/>
      <c r="ET962" s="23"/>
      <c r="EU962" s="23"/>
      <c r="EV962" s="23"/>
      <c r="EW962" s="23"/>
      <c r="EX962" s="23"/>
      <c r="EY962" s="23"/>
      <c r="EZ962" s="23"/>
      <c r="FA962" s="23"/>
      <c r="FB962" s="23"/>
    </row>
    <row r="963">
      <c r="A963" s="97"/>
      <c r="B963" s="97"/>
      <c r="C963" s="97"/>
      <c r="D963" s="12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  <c r="CL963" s="23"/>
      <c r="CM963" s="23"/>
      <c r="CN963" s="23"/>
      <c r="CO963" s="23"/>
      <c r="CP963" s="23"/>
      <c r="CQ963" s="23"/>
      <c r="CR963" s="23"/>
      <c r="CS963" s="23"/>
      <c r="CT963" s="23"/>
      <c r="CU963" s="23"/>
      <c r="CV963" s="23"/>
      <c r="CW963" s="23"/>
      <c r="CX963" s="23"/>
      <c r="CY963" s="23"/>
      <c r="CZ963" s="23"/>
      <c r="DA963" s="23"/>
      <c r="DB963" s="23"/>
      <c r="DC963" s="23"/>
      <c r="DD963" s="23"/>
      <c r="DE963" s="23"/>
      <c r="DF963" s="23"/>
      <c r="DG963" s="23"/>
      <c r="DH963" s="23"/>
      <c r="DI963" s="23"/>
      <c r="DJ963" s="23"/>
      <c r="DK963" s="23"/>
      <c r="DL963" s="23"/>
      <c r="DM963" s="23"/>
      <c r="DN963" s="23"/>
      <c r="DO963" s="23"/>
      <c r="DP963" s="23"/>
      <c r="DQ963" s="23"/>
      <c r="DR963" s="23"/>
      <c r="DS963" s="23"/>
      <c r="DT963" s="23"/>
      <c r="DU963" s="23"/>
      <c r="DV963" s="23"/>
      <c r="DW963" s="23"/>
      <c r="DX963" s="23"/>
      <c r="DY963" s="23"/>
      <c r="DZ963" s="23"/>
      <c r="EA963" s="23"/>
      <c r="EB963" s="23"/>
      <c r="EC963" s="23"/>
      <c r="ED963" s="23"/>
      <c r="EE963" s="23"/>
      <c r="EF963" s="23"/>
      <c r="EG963" s="23"/>
      <c r="EH963" s="23"/>
      <c r="EI963" s="23"/>
      <c r="EJ963" s="23"/>
      <c r="EK963" s="23"/>
      <c r="EL963" s="23"/>
      <c r="EM963" s="23"/>
      <c r="EN963" s="23"/>
      <c r="EO963" s="23"/>
      <c r="EP963" s="23"/>
      <c r="EQ963" s="23"/>
      <c r="ER963" s="23"/>
      <c r="ES963" s="23"/>
      <c r="ET963" s="23"/>
      <c r="EU963" s="23"/>
      <c r="EV963" s="23"/>
      <c r="EW963" s="23"/>
      <c r="EX963" s="23"/>
      <c r="EY963" s="23"/>
      <c r="EZ963" s="23"/>
      <c r="FA963" s="23"/>
      <c r="FB963" s="23"/>
    </row>
    <row r="964">
      <c r="A964" s="97"/>
      <c r="B964" s="97"/>
      <c r="C964" s="97"/>
      <c r="D964" s="12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  <c r="CN964" s="23"/>
      <c r="CO964" s="23"/>
      <c r="CP964" s="23"/>
      <c r="CQ964" s="23"/>
      <c r="CR964" s="23"/>
      <c r="CS964" s="23"/>
      <c r="CT964" s="23"/>
      <c r="CU964" s="23"/>
      <c r="CV964" s="23"/>
      <c r="CW964" s="23"/>
      <c r="CX964" s="23"/>
      <c r="CY964" s="23"/>
      <c r="CZ964" s="23"/>
      <c r="DA964" s="23"/>
      <c r="DB964" s="23"/>
      <c r="DC964" s="23"/>
      <c r="DD964" s="23"/>
      <c r="DE964" s="23"/>
      <c r="DF964" s="23"/>
      <c r="DG964" s="23"/>
      <c r="DH964" s="23"/>
      <c r="DI964" s="23"/>
      <c r="DJ964" s="23"/>
      <c r="DK964" s="23"/>
      <c r="DL964" s="23"/>
      <c r="DM964" s="23"/>
      <c r="DN964" s="23"/>
      <c r="DO964" s="23"/>
      <c r="DP964" s="23"/>
      <c r="DQ964" s="23"/>
      <c r="DR964" s="23"/>
      <c r="DS964" s="23"/>
      <c r="DT964" s="23"/>
      <c r="DU964" s="23"/>
      <c r="DV964" s="23"/>
      <c r="DW964" s="23"/>
      <c r="DX964" s="23"/>
      <c r="DY964" s="23"/>
      <c r="DZ964" s="23"/>
      <c r="EA964" s="23"/>
      <c r="EB964" s="23"/>
      <c r="EC964" s="23"/>
      <c r="ED964" s="23"/>
      <c r="EE964" s="23"/>
      <c r="EF964" s="23"/>
      <c r="EG964" s="23"/>
      <c r="EH964" s="23"/>
      <c r="EI964" s="23"/>
      <c r="EJ964" s="23"/>
      <c r="EK964" s="23"/>
      <c r="EL964" s="23"/>
      <c r="EM964" s="23"/>
      <c r="EN964" s="23"/>
      <c r="EO964" s="23"/>
      <c r="EP964" s="23"/>
      <c r="EQ964" s="23"/>
      <c r="ER964" s="23"/>
      <c r="ES964" s="23"/>
      <c r="ET964" s="23"/>
      <c r="EU964" s="23"/>
      <c r="EV964" s="23"/>
      <c r="EW964" s="23"/>
      <c r="EX964" s="23"/>
      <c r="EY964" s="23"/>
      <c r="EZ964" s="23"/>
      <c r="FA964" s="23"/>
      <c r="FB964" s="23"/>
    </row>
    <row r="965">
      <c r="A965" s="97"/>
      <c r="B965" s="97"/>
      <c r="C965" s="97"/>
      <c r="D965" s="12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  <c r="CL965" s="23"/>
      <c r="CM965" s="23"/>
      <c r="CN965" s="23"/>
      <c r="CO965" s="23"/>
      <c r="CP965" s="23"/>
      <c r="CQ965" s="23"/>
      <c r="CR965" s="23"/>
      <c r="CS965" s="23"/>
      <c r="CT965" s="23"/>
      <c r="CU965" s="23"/>
      <c r="CV965" s="23"/>
      <c r="CW965" s="23"/>
      <c r="CX965" s="23"/>
      <c r="CY965" s="23"/>
      <c r="CZ965" s="23"/>
      <c r="DA965" s="23"/>
      <c r="DB965" s="23"/>
      <c r="DC965" s="23"/>
      <c r="DD965" s="23"/>
      <c r="DE965" s="23"/>
      <c r="DF965" s="23"/>
      <c r="DG965" s="23"/>
      <c r="DH965" s="23"/>
      <c r="DI965" s="23"/>
      <c r="DJ965" s="23"/>
      <c r="DK965" s="23"/>
      <c r="DL965" s="23"/>
      <c r="DM965" s="23"/>
      <c r="DN965" s="23"/>
      <c r="DO965" s="23"/>
      <c r="DP965" s="23"/>
      <c r="DQ965" s="23"/>
      <c r="DR965" s="23"/>
      <c r="DS965" s="23"/>
      <c r="DT965" s="23"/>
      <c r="DU965" s="23"/>
      <c r="DV965" s="23"/>
      <c r="DW965" s="23"/>
      <c r="DX965" s="23"/>
      <c r="DY965" s="23"/>
      <c r="DZ965" s="23"/>
      <c r="EA965" s="23"/>
      <c r="EB965" s="23"/>
      <c r="EC965" s="23"/>
      <c r="ED965" s="23"/>
      <c r="EE965" s="23"/>
      <c r="EF965" s="23"/>
      <c r="EG965" s="23"/>
      <c r="EH965" s="23"/>
      <c r="EI965" s="23"/>
      <c r="EJ965" s="23"/>
      <c r="EK965" s="23"/>
      <c r="EL965" s="23"/>
      <c r="EM965" s="23"/>
      <c r="EN965" s="23"/>
      <c r="EO965" s="23"/>
      <c r="EP965" s="23"/>
      <c r="EQ965" s="23"/>
      <c r="ER965" s="23"/>
      <c r="ES965" s="23"/>
      <c r="ET965" s="23"/>
      <c r="EU965" s="23"/>
      <c r="EV965" s="23"/>
      <c r="EW965" s="23"/>
      <c r="EX965" s="23"/>
      <c r="EY965" s="23"/>
      <c r="EZ965" s="23"/>
      <c r="FA965" s="23"/>
      <c r="FB965" s="23"/>
    </row>
    <row r="966">
      <c r="A966" s="97"/>
      <c r="B966" s="97"/>
      <c r="C966" s="97"/>
      <c r="D966" s="12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  <c r="CN966" s="23"/>
      <c r="CO966" s="23"/>
      <c r="CP966" s="23"/>
      <c r="CQ966" s="23"/>
      <c r="CR966" s="23"/>
      <c r="CS966" s="23"/>
      <c r="CT966" s="23"/>
      <c r="CU966" s="23"/>
      <c r="CV966" s="23"/>
      <c r="CW966" s="23"/>
      <c r="CX966" s="23"/>
      <c r="CY966" s="23"/>
      <c r="CZ966" s="23"/>
      <c r="DA966" s="23"/>
      <c r="DB966" s="23"/>
      <c r="DC966" s="23"/>
      <c r="DD966" s="23"/>
      <c r="DE966" s="23"/>
      <c r="DF966" s="23"/>
      <c r="DG966" s="23"/>
      <c r="DH966" s="23"/>
      <c r="DI966" s="23"/>
      <c r="DJ966" s="23"/>
      <c r="DK966" s="23"/>
      <c r="DL966" s="23"/>
      <c r="DM966" s="23"/>
      <c r="DN966" s="23"/>
      <c r="DO966" s="23"/>
      <c r="DP966" s="23"/>
      <c r="DQ966" s="23"/>
      <c r="DR966" s="23"/>
      <c r="DS966" s="23"/>
      <c r="DT966" s="23"/>
      <c r="DU966" s="23"/>
      <c r="DV966" s="23"/>
      <c r="DW966" s="23"/>
      <c r="DX966" s="23"/>
      <c r="DY966" s="23"/>
      <c r="DZ966" s="23"/>
      <c r="EA966" s="23"/>
      <c r="EB966" s="23"/>
      <c r="EC966" s="23"/>
      <c r="ED966" s="23"/>
      <c r="EE966" s="23"/>
      <c r="EF966" s="23"/>
      <c r="EG966" s="23"/>
      <c r="EH966" s="23"/>
      <c r="EI966" s="23"/>
      <c r="EJ966" s="23"/>
      <c r="EK966" s="23"/>
      <c r="EL966" s="23"/>
      <c r="EM966" s="23"/>
      <c r="EN966" s="23"/>
      <c r="EO966" s="23"/>
      <c r="EP966" s="23"/>
      <c r="EQ966" s="23"/>
      <c r="ER966" s="23"/>
      <c r="ES966" s="23"/>
      <c r="ET966" s="23"/>
      <c r="EU966" s="23"/>
      <c r="EV966" s="23"/>
      <c r="EW966" s="23"/>
      <c r="EX966" s="23"/>
      <c r="EY966" s="23"/>
      <c r="EZ966" s="23"/>
      <c r="FA966" s="23"/>
      <c r="FB966" s="23"/>
    </row>
    <row r="967">
      <c r="A967" s="97"/>
      <c r="B967" s="97"/>
      <c r="C967" s="97"/>
      <c r="D967" s="12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  <c r="CN967" s="23"/>
      <c r="CO967" s="23"/>
      <c r="CP967" s="23"/>
      <c r="CQ967" s="23"/>
      <c r="CR967" s="23"/>
      <c r="CS967" s="23"/>
      <c r="CT967" s="23"/>
      <c r="CU967" s="23"/>
      <c r="CV967" s="23"/>
      <c r="CW967" s="23"/>
      <c r="CX967" s="23"/>
      <c r="CY967" s="23"/>
      <c r="CZ967" s="23"/>
      <c r="DA967" s="23"/>
      <c r="DB967" s="23"/>
      <c r="DC967" s="23"/>
      <c r="DD967" s="23"/>
      <c r="DE967" s="23"/>
      <c r="DF967" s="23"/>
      <c r="DG967" s="23"/>
      <c r="DH967" s="23"/>
      <c r="DI967" s="23"/>
      <c r="DJ967" s="23"/>
      <c r="DK967" s="23"/>
      <c r="DL967" s="23"/>
      <c r="DM967" s="23"/>
      <c r="DN967" s="23"/>
      <c r="DO967" s="23"/>
      <c r="DP967" s="23"/>
      <c r="DQ967" s="23"/>
      <c r="DR967" s="23"/>
      <c r="DS967" s="23"/>
      <c r="DT967" s="23"/>
      <c r="DU967" s="23"/>
      <c r="DV967" s="23"/>
      <c r="DW967" s="23"/>
      <c r="DX967" s="23"/>
      <c r="DY967" s="23"/>
      <c r="DZ967" s="23"/>
      <c r="EA967" s="23"/>
      <c r="EB967" s="23"/>
      <c r="EC967" s="23"/>
      <c r="ED967" s="23"/>
      <c r="EE967" s="23"/>
      <c r="EF967" s="23"/>
      <c r="EG967" s="23"/>
      <c r="EH967" s="23"/>
      <c r="EI967" s="23"/>
      <c r="EJ967" s="23"/>
      <c r="EK967" s="23"/>
      <c r="EL967" s="23"/>
      <c r="EM967" s="23"/>
      <c r="EN967" s="23"/>
      <c r="EO967" s="23"/>
      <c r="EP967" s="23"/>
      <c r="EQ967" s="23"/>
      <c r="ER967" s="23"/>
      <c r="ES967" s="23"/>
      <c r="ET967" s="23"/>
      <c r="EU967" s="23"/>
      <c r="EV967" s="23"/>
      <c r="EW967" s="23"/>
      <c r="EX967" s="23"/>
      <c r="EY967" s="23"/>
      <c r="EZ967" s="23"/>
      <c r="FA967" s="23"/>
      <c r="FB967" s="23"/>
    </row>
    <row r="968">
      <c r="A968" s="97"/>
      <c r="B968" s="97"/>
      <c r="C968" s="97"/>
      <c r="D968" s="12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  <c r="CL968" s="23"/>
      <c r="CM968" s="23"/>
      <c r="CN968" s="23"/>
      <c r="CO968" s="23"/>
      <c r="CP968" s="23"/>
      <c r="CQ968" s="23"/>
      <c r="CR968" s="23"/>
      <c r="CS968" s="23"/>
      <c r="CT968" s="23"/>
      <c r="CU968" s="23"/>
      <c r="CV968" s="23"/>
      <c r="CW968" s="23"/>
      <c r="CX968" s="23"/>
      <c r="CY968" s="23"/>
      <c r="CZ968" s="23"/>
      <c r="DA968" s="23"/>
      <c r="DB968" s="23"/>
      <c r="DC968" s="23"/>
      <c r="DD968" s="23"/>
      <c r="DE968" s="23"/>
      <c r="DF968" s="23"/>
      <c r="DG968" s="23"/>
      <c r="DH968" s="23"/>
      <c r="DI968" s="23"/>
      <c r="DJ968" s="23"/>
      <c r="DK968" s="23"/>
      <c r="DL968" s="23"/>
      <c r="DM968" s="23"/>
      <c r="DN968" s="23"/>
      <c r="DO968" s="23"/>
      <c r="DP968" s="23"/>
      <c r="DQ968" s="23"/>
      <c r="DR968" s="23"/>
      <c r="DS968" s="23"/>
      <c r="DT968" s="23"/>
      <c r="DU968" s="23"/>
      <c r="DV968" s="23"/>
      <c r="DW968" s="23"/>
      <c r="DX968" s="23"/>
      <c r="DY968" s="23"/>
      <c r="DZ968" s="23"/>
      <c r="EA968" s="23"/>
      <c r="EB968" s="23"/>
      <c r="EC968" s="23"/>
      <c r="ED968" s="23"/>
      <c r="EE968" s="23"/>
      <c r="EF968" s="23"/>
      <c r="EG968" s="23"/>
      <c r="EH968" s="23"/>
      <c r="EI968" s="23"/>
      <c r="EJ968" s="23"/>
      <c r="EK968" s="23"/>
      <c r="EL968" s="23"/>
      <c r="EM968" s="23"/>
      <c r="EN968" s="23"/>
      <c r="EO968" s="23"/>
      <c r="EP968" s="23"/>
      <c r="EQ968" s="23"/>
      <c r="ER968" s="23"/>
      <c r="ES968" s="23"/>
      <c r="ET968" s="23"/>
      <c r="EU968" s="23"/>
      <c r="EV968" s="23"/>
      <c r="EW968" s="23"/>
      <c r="EX968" s="23"/>
      <c r="EY968" s="23"/>
      <c r="EZ968" s="23"/>
      <c r="FA968" s="23"/>
      <c r="FB968" s="23"/>
    </row>
    <row r="969">
      <c r="A969" s="97"/>
      <c r="B969" s="97"/>
      <c r="C969" s="97"/>
      <c r="D969" s="12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  <c r="CL969" s="23"/>
      <c r="CM969" s="23"/>
      <c r="CN969" s="23"/>
      <c r="CO969" s="23"/>
      <c r="CP969" s="23"/>
      <c r="CQ969" s="23"/>
      <c r="CR969" s="23"/>
      <c r="CS969" s="23"/>
      <c r="CT969" s="23"/>
      <c r="CU969" s="23"/>
      <c r="CV969" s="23"/>
      <c r="CW969" s="23"/>
      <c r="CX969" s="23"/>
      <c r="CY969" s="23"/>
      <c r="CZ969" s="23"/>
      <c r="DA969" s="23"/>
      <c r="DB969" s="23"/>
      <c r="DC969" s="23"/>
      <c r="DD969" s="23"/>
      <c r="DE969" s="23"/>
      <c r="DF969" s="23"/>
      <c r="DG969" s="23"/>
      <c r="DH969" s="23"/>
      <c r="DI969" s="23"/>
      <c r="DJ969" s="23"/>
      <c r="DK969" s="23"/>
      <c r="DL969" s="23"/>
      <c r="DM969" s="23"/>
      <c r="DN969" s="23"/>
      <c r="DO969" s="23"/>
      <c r="DP969" s="23"/>
      <c r="DQ969" s="23"/>
      <c r="DR969" s="23"/>
      <c r="DS969" s="23"/>
      <c r="DT969" s="23"/>
      <c r="DU969" s="23"/>
      <c r="DV969" s="23"/>
      <c r="DW969" s="23"/>
      <c r="DX969" s="23"/>
      <c r="DY969" s="23"/>
      <c r="DZ969" s="23"/>
      <c r="EA969" s="23"/>
      <c r="EB969" s="23"/>
      <c r="EC969" s="23"/>
      <c r="ED969" s="23"/>
      <c r="EE969" s="23"/>
      <c r="EF969" s="23"/>
      <c r="EG969" s="23"/>
      <c r="EH969" s="23"/>
      <c r="EI969" s="23"/>
      <c r="EJ969" s="23"/>
      <c r="EK969" s="23"/>
      <c r="EL969" s="23"/>
      <c r="EM969" s="23"/>
      <c r="EN969" s="23"/>
      <c r="EO969" s="23"/>
      <c r="EP969" s="23"/>
      <c r="EQ969" s="23"/>
      <c r="ER969" s="23"/>
      <c r="ES969" s="23"/>
      <c r="ET969" s="23"/>
      <c r="EU969" s="23"/>
      <c r="EV969" s="23"/>
      <c r="EW969" s="23"/>
      <c r="EX969" s="23"/>
      <c r="EY969" s="23"/>
      <c r="EZ969" s="23"/>
      <c r="FA969" s="23"/>
      <c r="FB969" s="23"/>
    </row>
    <row r="970">
      <c r="A970" s="97"/>
      <c r="B970" s="97"/>
      <c r="C970" s="97"/>
      <c r="D970" s="12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  <c r="CN970" s="23"/>
      <c r="CO970" s="23"/>
      <c r="CP970" s="23"/>
      <c r="CQ970" s="23"/>
      <c r="CR970" s="23"/>
      <c r="CS970" s="23"/>
      <c r="CT970" s="23"/>
      <c r="CU970" s="23"/>
      <c r="CV970" s="23"/>
      <c r="CW970" s="23"/>
      <c r="CX970" s="23"/>
      <c r="CY970" s="23"/>
      <c r="CZ970" s="23"/>
      <c r="DA970" s="23"/>
      <c r="DB970" s="23"/>
      <c r="DC970" s="23"/>
      <c r="DD970" s="23"/>
      <c r="DE970" s="23"/>
      <c r="DF970" s="23"/>
      <c r="DG970" s="23"/>
      <c r="DH970" s="23"/>
      <c r="DI970" s="23"/>
      <c r="DJ970" s="23"/>
      <c r="DK970" s="23"/>
      <c r="DL970" s="23"/>
      <c r="DM970" s="23"/>
      <c r="DN970" s="23"/>
      <c r="DO970" s="23"/>
      <c r="DP970" s="23"/>
      <c r="DQ970" s="23"/>
      <c r="DR970" s="23"/>
      <c r="DS970" s="23"/>
      <c r="DT970" s="23"/>
      <c r="DU970" s="23"/>
      <c r="DV970" s="23"/>
      <c r="DW970" s="23"/>
      <c r="DX970" s="23"/>
      <c r="DY970" s="23"/>
      <c r="DZ970" s="23"/>
      <c r="EA970" s="23"/>
      <c r="EB970" s="23"/>
      <c r="EC970" s="23"/>
      <c r="ED970" s="23"/>
      <c r="EE970" s="23"/>
      <c r="EF970" s="23"/>
      <c r="EG970" s="23"/>
      <c r="EH970" s="23"/>
      <c r="EI970" s="23"/>
      <c r="EJ970" s="23"/>
      <c r="EK970" s="23"/>
      <c r="EL970" s="23"/>
      <c r="EM970" s="23"/>
      <c r="EN970" s="23"/>
      <c r="EO970" s="23"/>
      <c r="EP970" s="23"/>
      <c r="EQ970" s="23"/>
      <c r="ER970" s="23"/>
      <c r="ES970" s="23"/>
      <c r="ET970" s="23"/>
      <c r="EU970" s="23"/>
      <c r="EV970" s="23"/>
      <c r="EW970" s="23"/>
      <c r="EX970" s="23"/>
      <c r="EY970" s="23"/>
      <c r="EZ970" s="23"/>
      <c r="FA970" s="23"/>
      <c r="FB970" s="23"/>
    </row>
    <row r="971">
      <c r="A971" s="97"/>
      <c r="B971" s="97"/>
      <c r="C971" s="97"/>
      <c r="D971" s="12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  <c r="CL971" s="23"/>
      <c r="CM971" s="23"/>
      <c r="CN971" s="23"/>
      <c r="CO971" s="23"/>
      <c r="CP971" s="23"/>
      <c r="CQ971" s="23"/>
      <c r="CR971" s="23"/>
      <c r="CS971" s="23"/>
      <c r="CT971" s="23"/>
      <c r="CU971" s="23"/>
      <c r="CV971" s="23"/>
      <c r="CW971" s="23"/>
      <c r="CX971" s="23"/>
      <c r="CY971" s="23"/>
      <c r="CZ971" s="23"/>
      <c r="DA971" s="23"/>
      <c r="DB971" s="23"/>
      <c r="DC971" s="23"/>
      <c r="DD971" s="23"/>
      <c r="DE971" s="23"/>
      <c r="DF971" s="23"/>
      <c r="DG971" s="23"/>
      <c r="DH971" s="23"/>
      <c r="DI971" s="23"/>
      <c r="DJ971" s="23"/>
      <c r="DK971" s="23"/>
      <c r="DL971" s="23"/>
      <c r="DM971" s="23"/>
      <c r="DN971" s="23"/>
      <c r="DO971" s="23"/>
      <c r="DP971" s="23"/>
      <c r="DQ971" s="23"/>
      <c r="DR971" s="23"/>
      <c r="DS971" s="23"/>
      <c r="DT971" s="23"/>
      <c r="DU971" s="23"/>
      <c r="DV971" s="23"/>
      <c r="DW971" s="23"/>
      <c r="DX971" s="23"/>
      <c r="DY971" s="23"/>
      <c r="DZ971" s="23"/>
      <c r="EA971" s="23"/>
      <c r="EB971" s="23"/>
      <c r="EC971" s="23"/>
      <c r="ED971" s="23"/>
      <c r="EE971" s="23"/>
      <c r="EF971" s="23"/>
      <c r="EG971" s="23"/>
      <c r="EH971" s="23"/>
      <c r="EI971" s="23"/>
      <c r="EJ971" s="23"/>
      <c r="EK971" s="23"/>
      <c r="EL971" s="23"/>
      <c r="EM971" s="23"/>
      <c r="EN971" s="23"/>
      <c r="EO971" s="23"/>
      <c r="EP971" s="23"/>
      <c r="EQ971" s="23"/>
      <c r="ER971" s="23"/>
      <c r="ES971" s="23"/>
      <c r="ET971" s="23"/>
      <c r="EU971" s="23"/>
      <c r="EV971" s="23"/>
      <c r="EW971" s="23"/>
      <c r="EX971" s="23"/>
      <c r="EY971" s="23"/>
      <c r="EZ971" s="23"/>
      <c r="FA971" s="23"/>
      <c r="FB971" s="23"/>
    </row>
    <row r="972">
      <c r="A972" s="97"/>
      <c r="B972" s="97"/>
      <c r="C972" s="97"/>
      <c r="D972" s="12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  <c r="CL972" s="23"/>
      <c r="CM972" s="23"/>
      <c r="CN972" s="23"/>
      <c r="CO972" s="23"/>
      <c r="CP972" s="23"/>
      <c r="CQ972" s="23"/>
      <c r="CR972" s="23"/>
      <c r="CS972" s="23"/>
      <c r="CT972" s="23"/>
      <c r="CU972" s="23"/>
      <c r="CV972" s="23"/>
      <c r="CW972" s="23"/>
      <c r="CX972" s="23"/>
      <c r="CY972" s="23"/>
      <c r="CZ972" s="23"/>
      <c r="DA972" s="23"/>
      <c r="DB972" s="23"/>
      <c r="DC972" s="23"/>
      <c r="DD972" s="23"/>
      <c r="DE972" s="23"/>
      <c r="DF972" s="23"/>
      <c r="DG972" s="23"/>
      <c r="DH972" s="23"/>
      <c r="DI972" s="23"/>
      <c r="DJ972" s="23"/>
      <c r="DK972" s="23"/>
      <c r="DL972" s="23"/>
      <c r="DM972" s="23"/>
      <c r="DN972" s="23"/>
      <c r="DO972" s="23"/>
      <c r="DP972" s="23"/>
      <c r="DQ972" s="23"/>
      <c r="DR972" s="23"/>
      <c r="DS972" s="23"/>
      <c r="DT972" s="23"/>
      <c r="DU972" s="23"/>
      <c r="DV972" s="23"/>
      <c r="DW972" s="23"/>
      <c r="DX972" s="23"/>
      <c r="DY972" s="23"/>
      <c r="DZ972" s="23"/>
      <c r="EA972" s="23"/>
      <c r="EB972" s="23"/>
      <c r="EC972" s="23"/>
      <c r="ED972" s="23"/>
      <c r="EE972" s="23"/>
      <c r="EF972" s="23"/>
      <c r="EG972" s="23"/>
      <c r="EH972" s="23"/>
      <c r="EI972" s="23"/>
      <c r="EJ972" s="23"/>
      <c r="EK972" s="23"/>
      <c r="EL972" s="23"/>
      <c r="EM972" s="23"/>
      <c r="EN972" s="23"/>
      <c r="EO972" s="23"/>
      <c r="EP972" s="23"/>
      <c r="EQ972" s="23"/>
      <c r="ER972" s="23"/>
      <c r="ES972" s="23"/>
      <c r="ET972" s="23"/>
      <c r="EU972" s="23"/>
      <c r="EV972" s="23"/>
      <c r="EW972" s="23"/>
      <c r="EX972" s="23"/>
      <c r="EY972" s="23"/>
      <c r="EZ972" s="23"/>
      <c r="FA972" s="23"/>
      <c r="FB972" s="23"/>
    </row>
    <row r="973">
      <c r="A973" s="97"/>
      <c r="B973" s="97"/>
      <c r="C973" s="97"/>
      <c r="D973" s="12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  <c r="CL973" s="23"/>
      <c r="CM973" s="23"/>
      <c r="CN973" s="23"/>
      <c r="CO973" s="23"/>
      <c r="CP973" s="23"/>
      <c r="CQ973" s="23"/>
      <c r="CR973" s="23"/>
      <c r="CS973" s="23"/>
      <c r="CT973" s="23"/>
      <c r="CU973" s="23"/>
      <c r="CV973" s="23"/>
      <c r="CW973" s="23"/>
      <c r="CX973" s="23"/>
      <c r="CY973" s="23"/>
      <c r="CZ973" s="23"/>
      <c r="DA973" s="23"/>
      <c r="DB973" s="23"/>
      <c r="DC973" s="23"/>
      <c r="DD973" s="23"/>
      <c r="DE973" s="23"/>
      <c r="DF973" s="23"/>
      <c r="DG973" s="23"/>
      <c r="DH973" s="23"/>
      <c r="DI973" s="23"/>
      <c r="DJ973" s="23"/>
      <c r="DK973" s="23"/>
      <c r="DL973" s="23"/>
      <c r="DM973" s="23"/>
      <c r="DN973" s="23"/>
      <c r="DO973" s="23"/>
      <c r="DP973" s="23"/>
      <c r="DQ973" s="23"/>
      <c r="DR973" s="23"/>
      <c r="DS973" s="23"/>
      <c r="DT973" s="23"/>
      <c r="DU973" s="23"/>
      <c r="DV973" s="23"/>
      <c r="DW973" s="23"/>
      <c r="DX973" s="23"/>
      <c r="DY973" s="23"/>
      <c r="DZ973" s="23"/>
      <c r="EA973" s="23"/>
      <c r="EB973" s="23"/>
      <c r="EC973" s="23"/>
      <c r="ED973" s="23"/>
      <c r="EE973" s="23"/>
      <c r="EF973" s="23"/>
      <c r="EG973" s="23"/>
      <c r="EH973" s="23"/>
      <c r="EI973" s="23"/>
      <c r="EJ973" s="23"/>
      <c r="EK973" s="23"/>
      <c r="EL973" s="23"/>
      <c r="EM973" s="23"/>
      <c r="EN973" s="23"/>
      <c r="EO973" s="23"/>
      <c r="EP973" s="23"/>
      <c r="EQ973" s="23"/>
      <c r="ER973" s="23"/>
      <c r="ES973" s="23"/>
      <c r="ET973" s="23"/>
      <c r="EU973" s="23"/>
      <c r="EV973" s="23"/>
      <c r="EW973" s="23"/>
      <c r="EX973" s="23"/>
      <c r="EY973" s="23"/>
      <c r="EZ973" s="23"/>
      <c r="FA973" s="23"/>
      <c r="FB973" s="23"/>
    </row>
    <row r="974">
      <c r="A974" s="97"/>
      <c r="B974" s="97"/>
      <c r="C974" s="97"/>
      <c r="D974" s="12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  <c r="CN974" s="23"/>
      <c r="CO974" s="23"/>
      <c r="CP974" s="23"/>
      <c r="CQ974" s="23"/>
      <c r="CR974" s="23"/>
      <c r="CS974" s="23"/>
      <c r="CT974" s="23"/>
      <c r="CU974" s="23"/>
      <c r="CV974" s="23"/>
      <c r="CW974" s="23"/>
      <c r="CX974" s="23"/>
      <c r="CY974" s="23"/>
      <c r="CZ974" s="23"/>
      <c r="DA974" s="23"/>
      <c r="DB974" s="23"/>
      <c r="DC974" s="23"/>
      <c r="DD974" s="23"/>
      <c r="DE974" s="23"/>
      <c r="DF974" s="23"/>
      <c r="DG974" s="23"/>
      <c r="DH974" s="23"/>
      <c r="DI974" s="23"/>
      <c r="DJ974" s="23"/>
      <c r="DK974" s="23"/>
      <c r="DL974" s="23"/>
      <c r="DM974" s="23"/>
      <c r="DN974" s="23"/>
      <c r="DO974" s="23"/>
      <c r="DP974" s="23"/>
      <c r="DQ974" s="23"/>
      <c r="DR974" s="23"/>
      <c r="DS974" s="23"/>
      <c r="DT974" s="23"/>
      <c r="DU974" s="23"/>
      <c r="DV974" s="23"/>
      <c r="DW974" s="23"/>
      <c r="DX974" s="23"/>
      <c r="DY974" s="23"/>
      <c r="DZ974" s="23"/>
      <c r="EA974" s="23"/>
      <c r="EB974" s="23"/>
      <c r="EC974" s="23"/>
      <c r="ED974" s="23"/>
      <c r="EE974" s="23"/>
      <c r="EF974" s="23"/>
      <c r="EG974" s="23"/>
      <c r="EH974" s="23"/>
      <c r="EI974" s="23"/>
      <c r="EJ974" s="23"/>
      <c r="EK974" s="23"/>
      <c r="EL974" s="23"/>
      <c r="EM974" s="23"/>
      <c r="EN974" s="23"/>
      <c r="EO974" s="23"/>
      <c r="EP974" s="23"/>
      <c r="EQ974" s="23"/>
      <c r="ER974" s="23"/>
      <c r="ES974" s="23"/>
      <c r="ET974" s="23"/>
      <c r="EU974" s="23"/>
      <c r="EV974" s="23"/>
      <c r="EW974" s="23"/>
      <c r="EX974" s="23"/>
      <c r="EY974" s="23"/>
      <c r="EZ974" s="23"/>
      <c r="FA974" s="23"/>
      <c r="FB974" s="23"/>
    </row>
    <row r="975">
      <c r="A975" s="97"/>
      <c r="B975" s="97"/>
      <c r="C975" s="97"/>
      <c r="D975" s="12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23"/>
      <c r="CO975" s="23"/>
      <c r="CP975" s="23"/>
      <c r="CQ975" s="23"/>
      <c r="CR975" s="23"/>
      <c r="CS975" s="23"/>
      <c r="CT975" s="23"/>
      <c r="CU975" s="23"/>
      <c r="CV975" s="23"/>
      <c r="CW975" s="23"/>
      <c r="CX975" s="23"/>
      <c r="CY975" s="23"/>
      <c r="CZ975" s="23"/>
      <c r="DA975" s="23"/>
      <c r="DB975" s="23"/>
      <c r="DC975" s="23"/>
      <c r="DD975" s="23"/>
      <c r="DE975" s="23"/>
      <c r="DF975" s="23"/>
      <c r="DG975" s="23"/>
      <c r="DH975" s="23"/>
      <c r="DI975" s="23"/>
      <c r="DJ975" s="23"/>
      <c r="DK975" s="23"/>
      <c r="DL975" s="23"/>
      <c r="DM975" s="23"/>
      <c r="DN975" s="23"/>
      <c r="DO975" s="23"/>
      <c r="DP975" s="23"/>
      <c r="DQ975" s="23"/>
      <c r="DR975" s="23"/>
      <c r="DS975" s="23"/>
      <c r="DT975" s="23"/>
      <c r="DU975" s="23"/>
      <c r="DV975" s="23"/>
      <c r="DW975" s="23"/>
      <c r="DX975" s="23"/>
      <c r="DY975" s="23"/>
      <c r="DZ975" s="23"/>
      <c r="EA975" s="23"/>
      <c r="EB975" s="23"/>
      <c r="EC975" s="23"/>
      <c r="ED975" s="23"/>
      <c r="EE975" s="23"/>
      <c r="EF975" s="23"/>
      <c r="EG975" s="23"/>
      <c r="EH975" s="23"/>
      <c r="EI975" s="23"/>
      <c r="EJ975" s="23"/>
      <c r="EK975" s="23"/>
      <c r="EL975" s="23"/>
      <c r="EM975" s="23"/>
      <c r="EN975" s="23"/>
      <c r="EO975" s="23"/>
      <c r="EP975" s="23"/>
      <c r="EQ975" s="23"/>
      <c r="ER975" s="23"/>
      <c r="ES975" s="23"/>
      <c r="ET975" s="23"/>
      <c r="EU975" s="23"/>
      <c r="EV975" s="23"/>
      <c r="EW975" s="23"/>
      <c r="EX975" s="23"/>
      <c r="EY975" s="23"/>
      <c r="EZ975" s="23"/>
      <c r="FA975" s="23"/>
      <c r="FB975" s="23"/>
    </row>
    <row r="976">
      <c r="A976" s="97"/>
      <c r="B976" s="97"/>
      <c r="C976" s="97"/>
      <c r="D976" s="12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  <c r="CL976" s="23"/>
      <c r="CM976" s="23"/>
      <c r="CN976" s="23"/>
      <c r="CO976" s="23"/>
      <c r="CP976" s="23"/>
      <c r="CQ976" s="23"/>
      <c r="CR976" s="23"/>
      <c r="CS976" s="23"/>
      <c r="CT976" s="23"/>
      <c r="CU976" s="23"/>
      <c r="CV976" s="23"/>
      <c r="CW976" s="23"/>
      <c r="CX976" s="23"/>
      <c r="CY976" s="23"/>
      <c r="CZ976" s="23"/>
      <c r="DA976" s="23"/>
      <c r="DB976" s="23"/>
      <c r="DC976" s="23"/>
      <c r="DD976" s="23"/>
      <c r="DE976" s="23"/>
      <c r="DF976" s="23"/>
      <c r="DG976" s="23"/>
      <c r="DH976" s="23"/>
      <c r="DI976" s="23"/>
      <c r="DJ976" s="23"/>
      <c r="DK976" s="23"/>
      <c r="DL976" s="23"/>
      <c r="DM976" s="23"/>
      <c r="DN976" s="23"/>
      <c r="DO976" s="23"/>
      <c r="DP976" s="23"/>
      <c r="DQ976" s="23"/>
      <c r="DR976" s="23"/>
      <c r="DS976" s="23"/>
      <c r="DT976" s="23"/>
      <c r="DU976" s="23"/>
      <c r="DV976" s="23"/>
      <c r="DW976" s="23"/>
      <c r="DX976" s="23"/>
      <c r="DY976" s="23"/>
      <c r="DZ976" s="23"/>
      <c r="EA976" s="23"/>
      <c r="EB976" s="23"/>
      <c r="EC976" s="23"/>
      <c r="ED976" s="23"/>
      <c r="EE976" s="23"/>
      <c r="EF976" s="23"/>
      <c r="EG976" s="23"/>
      <c r="EH976" s="23"/>
      <c r="EI976" s="23"/>
      <c r="EJ976" s="23"/>
      <c r="EK976" s="23"/>
      <c r="EL976" s="23"/>
      <c r="EM976" s="23"/>
      <c r="EN976" s="23"/>
      <c r="EO976" s="23"/>
      <c r="EP976" s="23"/>
      <c r="EQ976" s="23"/>
      <c r="ER976" s="23"/>
      <c r="ES976" s="23"/>
      <c r="ET976" s="23"/>
      <c r="EU976" s="23"/>
      <c r="EV976" s="23"/>
      <c r="EW976" s="23"/>
      <c r="EX976" s="23"/>
      <c r="EY976" s="23"/>
      <c r="EZ976" s="23"/>
      <c r="FA976" s="23"/>
      <c r="FB976" s="23"/>
    </row>
    <row r="977">
      <c r="A977" s="97"/>
      <c r="B977" s="97"/>
      <c r="C977" s="97"/>
      <c r="D977" s="12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  <c r="CL977" s="23"/>
      <c r="CM977" s="23"/>
      <c r="CN977" s="23"/>
      <c r="CO977" s="23"/>
      <c r="CP977" s="23"/>
      <c r="CQ977" s="23"/>
      <c r="CR977" s="23"/>
      <c r="CS977" s="23"/>
      <c r="CT977" s="23"/>
      <c r="CU977" s="23"/>
      <c r="CV977" s="23"/>
      <c r="CW977" s="23"/>
      <c r="CX977" s="23"/>
      <c r="CY977" s="23"/>
      <c r="CZ977" s="23"/>
      <c r="DA977" s="23"/>
      <c r="DB977" s="23"/>
      <c r="DC977" s="23"/>
      <c r="DD977" s="23"/>
      <c r="DE977" s="23"/>
      <c r="DF977" s="23"/>
      <c r="DG977" s="23"/>
      <c r="DH977" s="23"/>
      <c r="DI977" s="23"/>
      <c r="DJ977" s="23"/>
      <c r="DK977" s="23"/>
      <c r="DL977" s="23"/>
      <c r="DM977" s="23"/>
      <c r="DN977" s="23"/>
      <c r="DO977" s="23"/>
      <c r="DP977" s="23"/>
      <c r="DQ977" s="23"/>
      <c r="DR977" s="23"/>
      <c r="DS977" s="23"/>
      <c r="DT977" s="23"/>
      <c r="DU977" s="23"/>
      <c r="DV977" s="23"/>
      <c r="DW977" s="23"/>
      <c r="DX977" s="23"/>
      <c r="DY977" s="23"/>
      <c r="DZ977" s="23"/>
      <c r="EA977" s="23"/>
      <c r="EB977" s="23"/>
      <c r="EC977" s="23"/>
      <c r="ED977" s="23"/>
      <c r="EE977" s="23"/>
      <c r="EF977" s="23"/>
      <c r="EG977" s="23"/>
      <c r="EH977" s="23"/>
      <c r="EI977" s="23"/>
      <c r="EJ977" s="23"/>
      <c r="EK977" s="23"/>
      <c r="EL977" s="23"/>
      <c r="EM977" s="23"/>
      <c r="EN977" s="23"/>
      <c r="EO977" s="23"/>
      <c r="EP977" s="23"/>
      <c r="EQ977" s="23"/>
      <c r="ER977" s="23"/>
      <c r="ES977" s="23"/>
      <c r="ET977" s="23"/>
      <c r="EU977" s="23"/>
      <c r="EV977" s="23"/>
      <c r="EW977" s="23"/>
      <c r="EX977" s="23"/>
      <c r="EY977" s="23"/>
      <c r="EZ977" s="23"/>
      <c r="FA977" s="23"/>
      <c r="FB977" s="23"/>
    </row>
    <row r="978">
      <c r="A978" s="97"/>
      <c r="B978" s="97"/>
      <c r="C978" s="97"/>
      <c r="D978" s="12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  <c r="CN978" s="23"/>
      <c r="CO978" s="23"/>
      <c r="CP978" s="23"/>
      <c r="CQ978" s="23"/>
      <c r="CR978" s="23"/>
      <c r="CS978" s="23"/>
      <c r="CT978" s="23"/>
      <c r="CU978" s="23"/>
      <c r="CV978" s="23"/>
      <c r="CW978" s="23"/>
      <c r="CX978" s="23"/>
      <c r="CY978" s="23"/>
      <c r="CZ978" s="23"/>
      <c r="DA978" s="23"/>
      <c r="DB978" s="23"/>
      <c r="DC978" s="23"/>
      <c r="DD978" s="23"/>
      <c r="DE978" s="23"/>
      <c r="DF978" s="23"/>
      <c r="DG978" s="23"/>
      <c r="DH978" s="23"/>
      <c r="DI978" s="23"/>
      <c r="DJ978" s="23"/>
      <c r="DK978" s="23"/>
      <c r="DL978" s="23"/>
      <c r="DM978" s="23"/>
      <c r="DN978" s="23"/>
      <c r="DO978" s="23"/>
      <c r="DP978" s="23"/>
      <c r="DQ978" s="23"/>
      <c r="DR978" s="23"/>
      <c r="DS978" s="23"/>
      <c r="DT978" s="23"/>
      <c r="DU978" s="23"/>
      <c r="DV978" s="23"/>
      <c r="DW978" s="23"/>
      <c r="DX978" s="23"/>
      <c r="DY978" s="23"/>
      <c r="DZ978" s="23"/>
      <c r="EA978" s="23"/>
      <c r="EB978" s="23"/>
      <c r="EC978" s="23"/>
      <c r="ED978" s="23"/>
      <c r="EE978" s="23"/>
      <c r="EF978" s="23"/>
      <c r="EG978" s="23"/>
      <c r="EH978" s="23"/>
      <c r="EI978" s="23"/>
      <c r="EJ978" s="23"/>
      <c r="EK978" s="23"/>
      <c r="EL978" s="23"/>
      <c r="EM978" s="23"/>
      <c r="EN978" s="23"/>
      <c r="EO978" s="23"/>
      <c r="EP978" s="23"/>
      <c r="EQ978" s="23"/>
      <c r="ER978" s="23"/>
      <c r="ES978" s="23"/>
      <c r="ET978" s="23"/>
      <c r="EU978" s="23"/>
      <c r="EV978" s="23"/>
      <c r="EW978" s="23"/>
      <c r="EX978" s="23"/>
      <c r="EY978" s="23"/>
      <c r="EZ978" s="23"/>
      <c r="FA978" s="23"/>
      <c r="FB978" s="23"/>
    </row>
    <row r="979">
      <c r="A979" s="97"/>
      <c r="B979" s="97"/>
      <c r="C979" s="97"/>
      <c r="D979" s="12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  <c r="CN979" s="23"/>
      <c r="CO979" s="23"/>
      <c r="CP979" s="23"/>
      <c r="CQ979" s="23"/>
      <c r="CR979" s="23"/>
      <c r="CS979" s="23"/>
      <c r="CT979" s="23"/>
      <c r="CU979" s="23"/>
      <c r="CV979" s="23"/>
      <c r="CW979" s="23"/>
      <c r="CX979" s="23"/>
      <c r="CY979" s="23"/>
      <c r="CZ979" s="23"/>
      <c r="DA979" s="23"/>
      <c r="DB979" s="23"/>
      <c r="DC979" s="23"/>
      <c r="DD979" s="23"/>
      <c r="DE979" s="23"/>
      <c r="DF979" s="23"/>
      <c r="DG979" s="23"/>
      <c r="DH979" s="23"/>
      <c r="DI979" s="23"/>
      <c r="DJ979" s="23"/>
      <c r="DK979" s="23"/>
      <c r="DL979" s="23"/>
      <c r="DM979" s="23"/>
      <c r="DN979" s="23"/>
      <c r="DO979" s="23"/>
      <c r="DP979" s="23"/>
      <c r="DQ979" s="23"/>
      <c r="DR979" s="23"/>
      <c r="DS979" s="23"/>
      <c r="DT979" s="23"/>
      <c r="DU979" s="23"/>
      <c r="DV979" s="23"/>
      <c r="DW979" s="23"/>
      <c r="DX979" s="23"/>
      <c r="DY979" s="23"/>
      <c r="DZ979" s="23"/>
      <c r="EA979" s="23"/>
      <c r="EB979" s="23"/>
      <c r="EC979" s="23"/>
      <c r="ED979" s="23"/>
      <c r="EE979" s="23"/>
      <c r="EF979" s="23"/>
      <c r="EG979" s="23"/>
      <c r="EH979" s="23"/>
      <c r="EI979" s="23"/>
      <c r="EJ979" s="23"/>
      <c r="EK979" s="23"/>
      <c r="EL979" s="23"/>
      <c r="EM979" s="23"/>
      <c r="EN979" s="23"/>
      <c r="EO979" s="23"/>
      <c r="EP979" s="23"/>
      <c r="EQ979" s="23"/>
      <c r="ER979" s="23"/>
      <c r="ES979" s="23"/>
      <c r="ET979" s="23"/>
      <c r="EU979" s="23"/>
      <c r="EV979" s="23"/>
      <c r="EW979" s="23"/>
      <c r="EX979" s="23"/>
      <c r="EY979" s="23"/>
      <c r="EZ979" s="23"/>
      <c r="FA979" s="23"/>
      <c r="FB979" s="23"/>
    </row>
    <row r="980">
      <c r="A980" s="97"/>
      <c r="B980" s="97"/>
      <c r="C980" s="97"/>
      <c r="D980" s="12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  <c r="CL980" s="23"/>
      <c r="CM980" s="23"/>
      <c r="CN980" s="23"/>
      <c r="CO980" s="23"/>
      <c r="CP980" s="23"/>
      <c r="CQ980" s="23"/>
      <c r="CR980" s="23"/>
      <c r="CS980" s="23"/>
      <c r="CT980" s="23"/>
      <c r="CU980" s="23"/>
      <c r="CV980" s="23"/>
      <c r="CW980" s="23"/>
      <c r="CX980" s="23"/>
      <c r="CY980" s="23"/>
      <c r="CZ980" s="23"/>
      <c r="DA980" s="23"/>
      <c r="DB980" s="23"/>
      <c r="DC980" s="23"/>
      <c r="DD980" s="23"/>
      <c r="DE980" s="23"/>
      <c r="DF980" s="23"/>
      <c r="DG980" s="23"/>
      <c r="DH980" s="23"/>
      <c r="DI980" s="23"/>
      <c r="DJ980" s="23"/>
      <c r="DK980" s="23"/>
      <c r="DL980" s="23"/>
      <c r="DM980" s="23"/>
      <c r="DN980" s="23"/>
      <c r="DO980" s="23"/>
      <c r="DP980" s="23"/>
      <c r="DQ980" s="23"/>
      <c r="DR980" s="23"/>
      <c r="DS980" s="23"/>
      <c r="DT980" s="23"/>
      <c r="DU980" s="23"/>
      <c r="DV980" s="23"/>
      <c r="DW980" s="23"/>
      <c r="DX980" s="23"/>
      <c r="DY980" s="23"/>
      <c r="DZ980" s="23"/>
      <c r="EA980" s="23"/>
      <c r="EB980" s="23"/>
      <c r="EC980" s="23"/>
      <c r="ED980" s="23"/>
      <c r="EE980" s="23"/>
      <c r="EF980" s="23"/>
      <c r="EG980" s="23"/>
      <c r="EH980" s="23"/>
      <c r="EI980" s="23"/>
      <c r="EJ980" s="23"/>
      <c r="EK980" s="23"/>
      <c r="EL980" s="23"/>
      <c r="EM980" s="23"/>
      <c r="EN980" s="23"/>
      <c r="EO980" s="23"/>
      <c r="EP980" s="23"/>
      <c r="EQ980" s="23"/>
      <c r="ER980" s="23"/>
      <c r="ES980" s="23"/>
      <c r="ET980" s="23"/>
      <c r="EU980" s="23"/>
      <c r="EV980" s="23"/>
      <c r="EW980" s="23"/>
      <c r="EX980" s="23"/>
      <c r="EY980" s="23"/>
      <c r="EZ980" s="23"/>
      <c r="FA980" s="23"/>
      <c r="FB980" s="23"/>
    </row>
    <row r="981">
      <c r="A981" s="97"/>
      <c r="B981" s="97"/>
      <c r="C981" s="97"/>
      <c r="D981" s="12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  <c r="CN981" s="23"/>
      <c r="CO981" s="23"/>
      <c r="CP981" s="23"/>
      <c r="CQ981" s="23"/>
      <c r="CR981" s="23"/>
      <c r="CS981" s="23"/>
      <c r="CT981" s="23"/>
      <c r="CU981" s="23"/>
      <c r="CV981" s="23"/>
      <c r="CW981" s="23"/>
      <c r="CX981" s="23"/>
      <c r="CY981" s="23"/>
      <c r="CZ981" s="23"/>
      <c r="DA981" s="23"/>
      <c r="DB981" s="23"/>
      <c r="DC981" s="23"/>
      <c r="DD981" s="23"/>
      <c r="DE981" s="23"/>
      <c r="DF981" s="23"/>
      <c r="DG981" s="23"/>
      <c r="DH981" s="23"/>
      <c r="DI981" s="23"/>
      <c r="DJ981" s="23"/>
      <c r="DK981" s="23"/>
      <c r="DL981" s="23"/>
      <c r="DM981" s="23"/>
      <c r="DN981" s="23"/>
      <c r="DO981" s="23"/>
      <c r="DP981" s="23"/>
      <c r="DQ981" s="23"/>
      <c r="DR981" s="23"/>
      <c r="DS981" s="23"/>
      <c r="DT981" s="23"/>
      <c r="DU981" s="23"/>
      <c r="DV981" s="23"/>
      <c r="DW981" s="23"/>
      <c r="DX981" s="23"/>
      <c r="DY981" s="23"/>
      <c r="DZ981" s="23"/>
      <c r="EA981" s="23"/>
      <c r="EB981" s="23"/>
      <c r="EC981" s="23"/>
      <c r="ED981" s="23"/>
      <c r="EE981" s="23"/>
      <c r="EF981" s="23"/>
      <c r="EG981" s="23"/>
      <c r="EH981" s="23"/>
      <c r="EI981" s="23"/>
      <c r="EJ981" s="23"/>
      <c r="EK981" s="23"/>
      <c r="EL981" s="23"/>
      <c r="EM981" s="23"/>
      <c r="EN981" s="23"/>
      <c r="EO981" s="23"/>
      <c r="EP981" s="23"/>
      <c r="EQ981" s="23"/>
      <c r="ER981" s="23"/>
      <c r="ES981" s="23"/>
      <c r="ET981" s="23"/>
      <c r="EU981" s="23"/>
      <c r="EV981" s="23"/>
      <c r="EW981" s="23"/>
      <c r="EX981" s="23"/>
      <c r="EY981" s="23"/>
      <c r="EZ981" s="23"/>
      <c r="FA981" s="23"/>
      <c r="FB981" s="23"/>
    </row>
    <row r="982">
      <c r="A982" s="97"/>
      <c r="B982" s="97"/>
      <c r="C982" s="97"/>
      <c r="D982" s="12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23"/>
      <c r="CO982" s="23"/>
      <c r="CP982" s="23"/>
      <c r="CQ982" s="23"/>
      <c r="CR982" s="23"/>
      <c r="CS982" s="23"/>
      <c r="CT982" s="23"/>
      <c r="CU982" s="23"/>
      <c r="CV982" s="23"/>
      <c r="CW982" s="23"/>
      <c r="CX982" s="23"/>
      <c r="CY982" s="23"/>
      <c r="CZ982" s="23"/>
      <c r="DA982" s="23"/>
      <c r="DB982" s="23"/>
      <c r="DC982" s="23"/>
      <c r="DD982" s="23"/>
      <c r="DE982" s="23"/>
      <c r="DF982" s="23"/>
      <c r="DG982" s="23"/>
      <c r="DH982" s="23"/>
      <c r="DI982" s="23"/>
      <c r="DJ982" s="23"/>
      <c r="DK982" s="23"/>
      <c r="DL982" s="23"/>
      <c r="DM982" s="23"/>
      <c r="DN982" s="23"/>
      <c r="DO982" s="23"/>
      <c r="DP982" s="23"/>
      <c r="DQ982" s="23"/>
      <c r="DR982" s="23"/>
      <c r="DS982" s="23"/>
      <c r="DT982" s="23"/>
      <c r="DU982" s="23"/>
      <c r="DV982" s="23"/>
      <c r="DW982" s="23"/>
      <c r="DX982" s="23"/>
      <c r="DY982" s="23"/>
      <c r="DZ982" s="23"/>
      <c r="EA982" s="23"/>
      <c r="EB982" s="23"/>
      <c r="EC982" s="23"/>
      <c r="ED982" s="23"/>
      <c r="EE982" s="23"/>
      <c r="EF982" s="23"/>
      <c r="EG982" s="23"/>
      <c r="EH982" s="23"/>
      <c r="EI982" s="23"/>
      <c r="EJ982" s="23"/>
      <c r="EK982" s="23"/>
      <c r="EL982" s="23"/>
      <c r="EM982" s="23"/>
      <c r="EN982" s="23"/>
      <c r="EO982" s="23"/>
      <c r="EP982" s="23"/>
      <c r="EQ982" s="23"/>
      <c r="ER982" s="23"/>
      <c r="ES982" s="23"/>
      <c r="ET982" s="23"/>
      <c r="EU982" s="23"/>
      <c r="EV982" s="23"/>
      <c r="EW982" s="23"/>
      <c r="EX982" s="23"/>
      <c r="EY982" s="23"/>
      <c r="EZ982" s="23"/>
      <c r="FA982" s="23"/>
      <c r="FB982" s="23"/>
    </row>
    <row r="983">
      <c r="A983" s="97"/>
      <c r="B983" s="97"/>
      <c r="C983" s="97"/>
      <c r="D983" s="12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  <c r="CN983" s="23"/>
      <c r="CO983" s="23"/>
      <c r="CP983" s="23"/>
      <c r="CQ983" s="23"/>
      <c r="CR983" s="23"/>
      <c r="CS983" s="23"/>
      <c r="CT983" s="23"/>
      <c r="CU983" s="23"/>
      <c r="CV983" s="23"/>
      <c r="CW983" s="23"/>
      <c r="CX983" s="23"/>
      <c r="CY983" s="23"/>
      <c r="CZ983" s="23"/>
      <c r="DA983" s="23"/>
      <c r="DB983" s="23"/>
      <c r="DC983" s="23"/>
      <c r="DD983" s="23"/>
      <c r="DE983" s="23"/>
      <c r="DF983" s="23"/>
      <c r="DG983" s="23"/>
      <c r="DH983" s="23"/>
      <c r="DI983" s="23"/>
      <c r="DJ983" s="23"/>
      <c r="DK983" s="23"/>
      <c r="DL983" s="23"/>
      <c r="DM983" s="23"/>
      <c r="DN983" s="23"/>
      <c r="DO983" s="23"/>
      <c r="DP983" s="23"/>
      <c r="DQ983" s="23"/>
      <c r="DR983" s="23"/>
      <c r="DS983" s="23"/>
      <c r="DT983" s="23"/>
      <c r="DU983" s="23"/>
      <c r="DV983" s="23"/>
      <c r="DW983" s="23"/>
      <c r="DX983" s="23"/>
      <c r="DY983" s="23"/>
      <c r="DZ983" s="23"/>
      <c r="EA983" s="23"/>
      <c r="EB983" s="23"/>
      <c r="EC983" s="23"/>
      <c r="ED983" s="23"/>
      <c r="EE983" s="23"/>
      <c r="EF983" s="23"/>
      <c r="EG983" s="23"/>
      <c r="EH983" s="23"/>
      <c r="EI983" s="23"/>
      <c r="EJ983" s="23"/>
      <c r="EK983" s="23"/>
      <c r="EL983" s="23"/>
      <c r="EM983" s="23"/>
      <c r="EN983" s="23"/>
      <c r="EO983" s="23"/>
      <c r="EP983" s="23"/>
      <c r="EQ983" s="23"/>
      <c r="ER983" s="23"/>
      <c r="ES983" s="23"/>
      <c r="ET983" s="23"/>
      <c r="EU983" s="23"/>
      <c r="EV983" s="23"/>
      <c r="EW983" s="23"/>
      <c r="EX983" s="23"/>
      <c r="EY983" s="23"/>
      <c r="EZ983" s="23"/>
      <c r="FA983" s="23"/>
      <c r="FB983" s="23"/>
    </row>
    <row r="984">
      <c r="A984" s="97"/>
      <c r="B984" s="97"/>
      <c r="C984" s="97"/>
      <c r="D984" s="12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  <c r="CB984" s="23"/>
      <c r="CC984" s="23"/>
      <c r="CD984" s="23"/>
      <c r="CE984" s="23"/>
      <c r="CF984" s="23"/>
      <c r="CG984" s="23"/>
      <c r="CH984" s="23"/>
      <c r="CI984" s="23"/>
      <c r="CJ984" s="23"/>
      <c r="CK984" s="23"/>
      <c r="CL984" s="23"/>
      <c r="CM984" s="23"/>
      <c r="CN984" s="23"/>
      <c r="CO984" s="23"/>
      <c r="CP984" s="23"/>
      <c r="CQ984" s="23"/>
      <c r="CR984" s="23"/>
      <c r="CS984" s="23"/>
      <c r="CT984" s="23"/>
      <c r="CU984" s="23"/>
      <c r="CV984" s="23"/>
      <c r="CW984" s="23"/>
      <c r="CX984" s="23"/>
      <c r="CY984" s="23"/>
      <c r="CZ984" s="23"/>
      <c r="DA984" s="23"/>
      <c r="DB984" s="23"/>
      <c r="DC984" s="23"/>
      <c r="DD984" s="23"/>
      <c r="DE984" s="23"/>
      <c r="DF984" s="23"/>
      <c r="DG984" s="23"/>
      <c r="DH984" s="23"/>
      <c r="DI984" s="23"/>
      <c r="DJ984" s="23"/>
      <c r="DK984" s="23"/>
      <c r="DL984" s="23"/>
      <c r="DM984" s="23"/>
      <c r="DN984" s="23"/>
      <c r="DO984" s="23"/>
      <c r="DP984" s="23"/>
      <c r="DQ984" s="23"/>
      <c r="DR984" s="23"/>
      <c r="DS984" s="23"/>
      <c r="DT984" s="23"/>
      <c r="DU984" s="23"/>
      <c r="DV984" s="23"/>
      <c r="DW984" s="23"/>
      <c r="DX984" s="23"/>
      <c r="DY984" s="23"/>
      <c r="DZ984" s="23"/>
      <c r="EA984" s="23"/>
      <c r="EB984" s="23"/>
      <c r="EC984" s="23"/>
      <c r="ED984" s="23"/>
      <c r="EE984" s="23"/>
      <c r="EF984" s="23"/>
      <c r="EG984" s="23"/>
      <c r="EH984" s="23"/>
      <c r="EI984" s="23"/>
      <c r="EJ984" s="23"/>
      <c r="EK984" s="23"/>
      <c r="EL984" s="23"/>
      <c r="EM984" s="23"/>
      <c r="EN984" s="23"/>
      <c r="EO984" s="23"/>
      <c r="EP984" s="23"/>
      <c r="EQ984" s="23"/>
      <c r="ER984" s="23"/>
      <c r="ES984" s="23"/>
      <c r="ET984" s="23"/>
      <c r="EU984" s="23"/>
      <c r="EV984" s="23"/>
      <c r="EW984" s="23"/>
      <c r="EX984" s="23"/>
      <c r="EY984" s="23"/>
      <c r="EZ984" s="23"/>
      <c r="FA984" s="23"/>
      <c r="FB984" s="23"/>
    </row>
    <row r="985">
      <c r="A985" s="97"/>
      <c r="B985" s="97"/>
      <c r="C985" s="97"/>
      <c r="D985" s="12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  <c r="CB985" s="23"/>
      <c r="CC985" s="23"/>
      <c r="CD985" s="23"/>
      <c r="CE985" s="23"/>
      <c r="CF985" s="23"/>
      <c r="CG985" s="23"/>
      <c r="CH985" s="23"/>
      <c r="CI985" s="23"/>
      <c r="CJ985" s="23"/>
      <c r="CK985" s="23"/>
      <c r="CL985" s="23"/>
      <c r="CM985" s="23"/>
      <c r="CN985" s="23"/>
      <c r="CO985" s="23"/>
      <c r="CP985" s="23"/>
      <c r="CQ985" s="23"/>
      <c r="CR985" s="23"/>
      <c r="CS985" s="23"/>
      <c r="CT985" s="23"/>
      <c r="CU985" s="23"/>
      <c r="CV985" s="23"/>
      <c r="CW985" s="23"/>
      <c r="CX985" s="23"/>
      <c r="CY985" s="23"/>
      <c r="CZ985" s="23"/>
      <c r="DA985" s="23"/>
      <c r="DB985" s="23"/>
      <c r="DC985" s="23"/>
      <c r="DD985" s="23"/>
      <c r="DE985" s="23"/>
      <c r="DF985" s="23"/>
      <c r="DG985" s="23"/>
      <c r="DH985" s="23"/>
      <c r="DI985" s="23"/>
      <c r="DJ985" s="23"/>
      <c r="DK985" s="23"/>
      <c r="DL985" s="23"/>
      <c r="DM985" s="23"/>
      <c r="DN985" s="23"/>
      <c r="DO985" s="23"/>
      <c r="DP985" s="23"/>
      <c r="DQ985" s="23"/>
      <c r="DR985" s="23"/>
      <c r="DS985" s="23"/>
      <c r="DT985" s="23"/>
      <c r="DU985" s="23"/>
      <c r="DV985" s="23"/>
      <c r="DW985" s="23"/>
      <c r="DX985" s="23"/>
      <c r="DY985" s="23"/>
      <c r="DZ985" s="23"/>
      <c r="EA985" s="23"/>
      <c r="EB985" s="23"/>
      <c r="EC985" s="23"/>
      <c r="ED985" s="23"/>
      <c r="EE985" s="23"/>
      <c r="EF985" s="23"/>
      <c r="EG985" s="23"/>
      <c r="EH985" s="23"/>
      <c r="EI985" s="23"/>
      <c r="EJ985" s="23"/>
      <c r="EK985" s="23"/>
      <c r="EL985" s="23"/>
      <c r="EM985" s="23"/>
      <c r="EN985" s="23"/>
      <c r="EO985" s="23"/>
      <c r="EP985" s="23"/>
      <c r="EQ985" s="23"/>
      <c r="ER985" s="23"/>
      <c r="ES985" s="23"/>
      <c r="ET985" s="23"/>
      <c r="EU985" s="23"/>
      <c r="EV985" s="23"/>
      <c r="EW985" s="23"/>
      <c r="EX985" s="23"/>
      <c r="EY985" s="23"/>
      <c r="EZ985" s="23"/>
      <c r="FA985" s="23"/>
      <c r="FB985" s="23"/>
    </row>
    <row r="986">
      <c r="A986" s="97"/>
      <c r="B986" s="97"/>
      <c r="C986" s="97"/>
      <c r="D986" s="12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  <c r="CB986" s="23"/>
      <c r="CC986" s="23"/>
      <c r="CD986" s="23"/>
      <c r="CE986" s="23"/>
      <c r="CF986" s="23"/>
      <c r="CG986" s="23"/>
      <c r="CH986" s="23"/>
      <c r="CI986" s="23"/>
      <c r="CJ986" s="23"/>
      <c r="CK986" s="23"/>
      <c r="CL986" s="23"/>
      <c r="CM986" s="23"/>
      <c r="CN986" s="23"/>
      <c r="CO986" s="23"/>
      <c r="CP986" s="23"/>
      <c r="CQ986" s="23"/>
      <c r="CR986" s="23"/>
      <c r="CS986" s="23"/>
      <c r="CT986" s="23"/>
      <c r="CU986" s="23"/>
      <c r="CV986" s="23"/>
      <c r="CW986" s="23"/>
      <c r="CX986" s="23"/>
      <c r="CY986" s="23"/>
      <c r="CZ986" s="23"/>
      <c r="DA986" s="23"/>
      <c r="DB986" s="23"/>
      <c r="DC986" s="23"/>
      <c r="DD986" s="23"/>
      <c r="DE986" s="23"/>
      <c r="DF986" s="23"/>
      <c r="DG986" s="23"/>
      <c r="DH986" s="23"/>
      <c r="DI986" s="23"/>
      <c r="DJ986" s="23"/>
      <c r="DK986" s="23"/>
      <c r="DL986" s="23"/>
      <c r="DM986" s="23"/>
      <c r="DN986" s="23"/>
      <c r="DO986" s="23"/>
      <c r="DP986" s="23"/>
      <c r="DQ986" s="23"/>
      <c r="DR986" s="23"/>
      <c r="DS986" s="23"/>
      <c r="DT986" s="23"/>
      <c r="DU986" s="23"/>
      <c r="DV986" s="23"/>
      <c r="DW986" s="23"/>
      <c r="DX986" s="23"/>
      <c r="DY986" s="23"/>
      <c r="DZ986" s="23"/>
      <c r="EA986" s="23"/>
      <c r="EB986" s="23"/>
      <c r="EC986" s="23"/>
      <c r="ED986" s="23"/>
      <c r="EE986" s="23"/>
      <c r="EF986" s="23"/>
      <c r="EG986" s="23"/>
      <c r="EH986" s="23"/>
      <c r="EI986" s="23"/>
      <c r="EJ986" s="23"/>
      <c r="EK986" s="23"/>
      <c r="EL986" s="23"/>
      <c r="EM986" s="23"/>
      <c r="EN986" s="23"/>
      <c r="EO986" s="23"/>
      <c r="EP986" s="23"/>
      <c r="EQ986" s="23"/>
      <c r="ER986" s="23"/>
      <c r="ES986" s="23"/>
      <c r="ET986" s="23"/>
      <c r="EU986" s="23"/>
      <c r="EV986" s="23"/>
      <c r="EW986" s="23"/>
      <c r="EX986" s="23"/>
      <c r="EY986" s="23"/>
      <c r="EZ986" s="23"/>
      <c r="FA986" s="23"/>
      <c r="FB986" s="23"/>
    </row>
    <row r="987">
      <c r="A987" s="97"/>
      <c r="B987" s="97"/>
      <c r="C987" s="97"/>
      <c r="D987" s="12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  <c r="CB987" s="23"/>
      <c r="CC987" s="23"/>
      <c r="CD987" s="23"/>
      <c r="CE987" s="23"/>
      <c r="CF987" s="23"/>
      <c r="CG987" s="23"/>
      <c r="CH987" s="23"/>
      <c r="CI987" s="23"/>
      <c r="CJ987" s="23"/>
      <c r="CK987" s="23"/>
      <c r="CL987" s="23"/>
      <c r="CM987" s="23"/>
      <c r="CN987" s="23"/>
      <c r="CO987" s="23"/>
      <c r="CP987" s="23"/>
      <c r="CQ987" s="23"/>
      <c r="CR987" s="23"/>
      <c r="CS987" s="23"/>
      <c r="CT987" s="23"/>
      <c r="CU987" s="23"/>
      <c r="CV987" s="23"/>
      <c r="CW987" s="23"/>
      <c r="CX987" s="23"/>
      <c r="CY987" s="23"/>
      <c r="CZ987" s="23"/>
      <c r="DA987" s="23"/>
      <c r="DB987" s="23"/>
      <c r="DC987" s="23"/>
      <c r="DD987" s="23"/>
      <c r="DE987" s="23"/>
      <c r="DF987" s="23"/>
      <c r="DG987" s="23"/>
      <c r="DH987" s="23"/>
      <c r="DI987" s="23"/>
      <c r="DJ987" s="23"/>
      <c r="DK987" s="23"/>
      <c r="DL987" s="23"/>
      <c r="DM987" s="23"/>
      <c r="DN987" s="23"/>
      <c r="DO987" s="23"/>
      <c r="DP987" s="23"/>
      <c r="DQ987" s="23"/>
      <c r="DR987" s="23"/>
      <c r="DS987" s="23"/>
      <c r="DT987" s="23"/>
      <c r="DU987" s="23"/>
      <c r="DV987" s="23"/>
      <c r="DW987" s="23"/>
      <c r="DX987" s="23"/>
      <c r="DY987" s="23"/>
      <c r="DZ987" s="23"/>
      <c r="EA987" s="23"/>
      <c r="EB987" s="23"/>
      <c r="EC987" s="23"/>
      <c r="ED987" s="23"/>
      <c r="EE987" s="23"/>
      <c r="EF987" s="23"/>
      <c r="EG987" s="23"/>
      <c r="EH987" s="23"/>
      <c r="EI987" s="23"/>
      <c r="EJ987" s="23"/>
      <c r="EK987" s="23"/>
      <c r="EL987" s="23"/>
      <c r="EM987" s="23"/>
      <c r="EN987" s="23"/>
      <c r="EO987" s="23"/>
      <c r="EP987" s="23"/>
      <c r="EQ987" s="23"/>
      <c r="ER987" s="23"/>
      <c r="ES987" s="23"/>
      <c r="ET987" s="23"/>
      <c r="EU987" s="23"/>
      <c r="EV987" s="23"/>
      <c r="EW987" s="23"/>
      <c r="EX987" s="23"/>
      <c r="EY987" s="23"/>
      <c r="EZ987" s="23"/>
      <c r="FA987" s="23"/>
      <c r="FB987" s="23"/>
    </row>
    <row r="988">
      <c r="A988" s="97"/>
      <c r="B988" s="97"/>
      <c r="C988" s="97"/>
      <c r="D988" s="12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  <c r="BR988" s="23"/>
      <c r="BS988" s="23"/>
      <c r="BT988" s="23"/>
      <c r="BU988" s="23"/>
      <c r="BV988" s="23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  <c r="CL988" s="23"/>
      <c r="CM988" s="23"/>
      <c r="CN988" s="23"/>
      <c r="CO988" s="23"/>
      <c r="CP988" s="23"/>
      <c r="CQ988" s="23"/>
      <c r="CR988" s="23"/>
      <c r="CS988" s="23"/>
      <c r="CT988" s="23"/>
      <c r="CU988" s="23"/>
      <c r="CV988" s="23"/>
      <c r="CW988" s="23"/>
      <c r="CX988" s="23"/>
      <c r="CY988" s="23"/>
      <c r="CZ988" s="23"/>
      <c r="DA988" s="23"/>
      <c r="DB988" s="23"/>
      <c r="DC988" s="23"/>
      <c r="DD988" s="23"/>
      <c r="DE988" s="23"/>
      <c r="DF988" s="23"/>
      <c r="DG988" s="23"/>
      <c r="DH988" s="23"/>
      <c r="DI988" s="23"/>
      <c r="DJ988" s="23"/>
      <c r="DK988" s="23"/>
      <c r="DL988" s="23"/>
      <c r="DM988" s="23"/>
      <c r="DN988" s="23"/>
      <c r="DO988" s="23"/>
      <c r="DP988" s="23"/>
      <c r="DQ988" s="23"/>
      <c r="DR988" s="23"/>
      <c r="DS988" s="23"/>
      <c r="DT988" s="23"/>
      <c r="DU988" s="23"/>
      <c r="DV988" s="23"/>
      <c r="DW988" s="23"/>
      <c r="DX988" s="23"/>
      <c r="DY988" s="23"/>
      <c r="DZ988" s="23"/>
      <c r="EA988" s="23"/>
      <c r="EB988" s="23"/>
      <c r="EC988" s="23"/>
      <c r="ED988" s="23"/>
      <c r="EE988" s="23"/>
      <c r="EF988" s="23"/>
      <c r="EG988" s="23"/>
      <c r="EH988" s="23"/>
      <c r="EI988" s="23"/>
      <c r="EJ988" s="23"/>
      <c r="EK988" s="23"/>
      <c r="EL988" s="23"/>
      <c r="EM988" s="23"/>
      <c r="EN988" s="23"/>
      <c r="EO988" s="23"/>
      <c r="EP988" s="23"/>
      <c r="EQ988" s="23"/>
      <c r="ER988" s="23"/>
      <c r="ES988" s="23"/>
      <c r="ET988" s="23"/>
      <c r="EU988" s="23"/>
      <c r="EV988" s="23"/>
      <c r="EW988" s="23"/>
      <c r="EX988" s="23"/>
      <c r="EY988" s="23"/>
      <c r="EZ988" s="23"/>
      <c r="FA988" s="23"/>
      <c r="FB988" s="23"/>
    </row>
    <row r="989">
      <c r="A989" s="97"/>
      <c r="B989" s="97"/>
      <c r="C989" s="97"/>
      <c r="D989" s="12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  <c r="BQ989" s="23"/>
      <c r="BR989" s="23"/>
      <c r="BS989" s="23"/>
      <c r="BT989" s="23"/>
      <c r="BU989" s="23"/>
      <c r="BV989" s="23"/>
      <c r="BW989" s="23"/>
      <c r="BX989" s="23"/>
      <c r="BY989" s="23"/>
      <c r="BZ989" s="23"/>
      <c r="CA989" s="23"/>
      <c r="CB989" s="23"/>
      <c r="CC989" s="23"/>
      <c r="CD989" s="23"/>
      <c r="CE989" s="23"/>
      <c r="CF989" s="23"/>
      <c r="CG989" s="23"/>
      <c r="CH989" s="23"/>
      <c r="CI989" s="23"/>
      <c r="CJ989" s="23"/>
      <c r="CK989" s="23"/>
      <c r="CL989" s="23"/>
      <c r="CM989" s="23"/>
      <c r="CN989" s="23"/>
      <c r="CO989" s="23"/>
      <c r="CP989" s="23"/>
      <c r="CQ989" s="23"/>
      <c r="CR989" s="23"/>
      <c r="CS989" s="23"/>
      <c r="CT989" s="23"/>
      <c r="CU989" s="23"/>
      <c r="CV989" s="23"/>
      <c r="CW989" s="23"/>
      <c r="CX989" s="23"/>
      <c r="CY989" s="23"/>
      <c r="CZ989" s="23"/>
      <c r="DA989" s="23"/>
      <c r="DB989" s="23"/>
      <c r="DC989" s="23"/>
      <c r="DD989" s="23"/>
      <c r="DE989" s="23"/>
      <c r="DF989" s="23"/>
      <c r="DG989" s="23"/>
      <c r="DH989" s="23"/>
      <c r="DI989" s="23"/>
      <c r="DJ989" s="23"/>
      <c r="DK989" s="23"/>
      <c r="DL989" s="23"/>
      <c r="DM989" s="23"/>
      <c r="DN989" s="23"/>
      <c r="DO989" s="23"/>
      <c r="DP989" s="23"/>
      <c r="DQ989" s="23"/>
      <c r="DR989" s="23"/>
      <c r="DS989" s="23"/>
      <c r="DT989" s="23"/>
      <c r="DU989" s="23"/>
      <c r="DV989" s="23"/>
      <c r="DW989" s="23"/>
      <c r="DX989" s="23"/>
      <c r="DY989" s="23"/>
      <c r="DZ989" s="23"/>
      <c r="EA989" s="23"/>
      <c r="EB989" s="23"/>
      <c r="EC989" s="23"/>
      <c r="ED989" s="23"/>
      <c r="EE989" s="23"/>
      <c r="EF989" s="23"/>
      <c r="EG989" s="23"/>
      <c r="EH989" s="23"/>
      <c r="EI989" s="23"/>
      <c r="EJ989" s="23"/>
      <c r="EK989" s="23"/>
      <c r="EL989" s="23"/>
      <c r="EM989" s="23"/>
      <c r="EN989" s="23"/>
      <c r="EO989" s="23"/>
      <c r="EP989" s="23"/>
      <c r="EQ989" s="23"/>
      <c r="ER989" s="23"/>
      <c r="ES989" s="23"/>
      <c r="ET989" s="23"/>
      <c r="EU989" s="23"/>
      <c r="EV989" s="23"/>
      <c r="EW989" s="23"/>
      <c r="EX989" s="23"/>
      <c r="EY989" s="23"/>
      <c r="EZ989" s="23"/>
      <c r="FA989" s="23"/>
      <c r="FB989" s="23"/>
    </row>
    <row r="990">
      <c r="A990" s="97"/>
      <c r="B990" s="97"/>
      <c r="C990" s="97"/>
      <c r="D990" s="12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  <c r="BQ990" s="23"/>
      <c r="BR990" s="23"/>
      <c r="BS990" s="23"/>
      <c r="BT990" s="23"/>
      <c r="BU990" s="23"/>
      <c r="BV990" s="23"/>
      <c r="BW990" s="23"/>
      <c r="BX990" s="23"/>
      <c r="BY990" s="23"/>
      <c r="BZ990" s="23"/>
      <c r="CA990" s="23"/>
      <c r="CB990" s="23"/>
      <c r="CC990" s="23"/>
      <c r="CD990" s="23"/>
      <c r="CE990" s="23"/>
      <c r="CF990" s="23"/>
      <c r="CG990" s="23"/>
      <c r="CH990" s="23"/>
      <c r="CI990" s="23"/>
      <c r="CJ990" s="23"/>
      <c r="CK990" s="23"/>
      <c r="CL990" s="23"/>
      <c r="CM990" s="23"/>
      <c r="CN990" s="23"/>
      <c r="CO990" s="23"/>
      <c r="CP990" s="23"/>
      <c r="CQ990" s="23"/>
      <c r="CR990" s="23"/>
      <c r="CS990" s="23"/>
      <c r="CT990" s="23"/>
      <c r="CU990" s="23"/>
      <c r="CV990" s="23"/>
      <c r="CW990" s="23"/>
      <c r="CX990" s="23"/>
      <c r="CY990" s="23"/>
      <c r="CZ990" s="23"/>
      <c r="DA990" s="23"/>
      <c r="DB990" s="23"/>
      <c r="DC990" s="23"/>
      <c r="DD990" s="23"/>
      <c r="DE990" s="23"/>
      <c r="DF990" s="23"/>
      <c r="DG990" s="23"/>
      <c r="DH990" s="23"/>
      <c r="DI990" s="23"/>
      <c r="DJ990" s="23"/>
      <c r="DK990" s="23"/>
      <c r="DL990" s="23"/>
      <c r="DM990" s="23"/>
      <c r="DN990" s="23"/>
      <c r="DO990" s="23"/>
      <c r="DP990" s="23"/>
      <c r="DQ990" s="23"/>
      <c r="DR990" s="23"/>
      <c r="DS990" s="23"/>
      <c r="DT990" s="23"/>
      <c r="DU990" s="23"/>
      <c r="DV990" s="23"/>
      <c r="DW990" s="23"/>
      <c r="DX990" s="23"/>
      <c r="DY990" s="23"/>
      <c r="DZ990" s="23"/>
      <c r="EA990" s="23"/>
      <c r="EB990" s="23"/>
      <c r="EC990" s="23"/>
      <c r="ED990" s="23"/>
      <c r="EE990" s="23"/>
      <c r="EF990" s="23"/>
      <c r="EG990" s="23"/>
      <c r="EH990" s="23"/>
      <c r="EI990" s="23"/>
      <c r="EJ990" s="23"/>
      <c r="EK990" s="23"/>
      <c r="EL990" s="23"/>
      <c r="EM990" s="23"/>
      <c r="EN990" s="23"/>
      <c r="EO990" s="23"/>
      <c r="EP990" s="23"/>
      <c r="EQ990" s="23"/>
      <c r="ER990" s="23"/>
      <c r="ES990" s="23"/>
      <c r="ET990" s="23"/>
      <c r="EU990" s="23"/>
      <c r="EV990" s="23"/>
      <c r="EW990" s="23"/>
      <c r="EX990" s="23"/>
      <c r="EY990" s="23"/>
      <c r="EZ990" s="23"/>
      <c r="FA990" s="23"/>
      <c r="FB990" s="23"/>
    </row>
    <row r="991">
      <c r="A991" s="97"/>
      <c r="B991" s="97"/>
      <c r="C991" s="97"/>
      <c r="D991" s="12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  <c r="BQ991" s="23"/>
      <c r="BR991" s="23"/>
      <c r="BS991" s="23"/>
      <c r="BT991" s="23"/>
      <c r="BU991" s="23"/>
      <c r="BV991" s="23"/>
      <c r="BW991" s="23"/>
      <c r="BX991" s="23"/>
      <c r="BY991" s="23"/>
      <c r="BZ991" s="23"/>
      <c r="CA991" s="23"/>
      <c r="CB991" s="23"/>
      <c r="CC991" s="23"/>
      <c r="CD991" s="23"/>
      <c r="CE991" s="23"/>
      <c r="CF991" s="23"/>
      <c r="CG991" s="23"/>
      <c r="CH991" s="23"/>
      <c r="CI991" s="23"/>
      <c r="CJ991" s="23"/>
      <c r="CK991" s="23"/>
      <c r="CL991" s="23"/>
      <c r="CM991" s="23"/>
      <c r="CN991" s="23"/>
      <c r="CO991" s="23"/>
      <c r="CP991" s="23"/>
      <c r="CQ991" s="23"/>
      <c r="CR991" s="23"/>
      <c r="CS991" s="23"/>
      <c r="CT991" s="23"/>
      <c r="CU991" s="23"/>
      <c r="CV991" s="23"/>
      <c r="CW991" s="23"/>
      <c r="CX991" s="23"/>
      <c r="CY991" s="23"/>
      <c r="CZ991" s="23"/>
      <c r="DA991" s="23"/>
      <c r="DB991" s="23"/>
      <c r="DC991" s="23"/>
      <c r="DD991" s="23"/>
      <c r="DE991" s="23"/>
      <c r="DF991" s="23"/>
      <c r="DG991" s="23"/>
      <c r="DH991" s="23"/>
      <c r="DI991" s="23"/>
      <c r="DJ991" s="23"/>
      <c r="DK991" s="23"/>
      <c r="DL991" s="23"/>
      <c r="DM991" s="23"/>
      <c r="DN991" s="23"/>
      <c r="DO991" s="23"/>
      <c r="DP991" s="23"/>
      <c r="DQ991" s="23"/>
      <c r="DR991" s="23"/>
      <c r="DS991" s="23"/>
      <c r="DT991" s="23"/>
      <c r="DU991" s="23"/>
      <c r="DV991" s="23"/>
      <c r="DW991" s="23"/>
      <c r="DX991" s="23"/>
      <c r="DY991" s="23"/>
      <c r="DZ991" s="23"/>
      <c r="EA991" s="23"/>
      <c r="EB991" s="23"/>
      <c r="EC991" s="23"/>
      <c r="ED991" s="23"/>
      <c r="EE991" s="23"/>
      <c r="EF991" s="23"/>
      <c r="EG991" s="23"/>
      <c r="EH991" s="23"/>
      <c r="EI991" s="23"/>
      <c r="EJ991" s="23"/>
      <c r="EK991" s="23"/>
      <c r="EL991" s="23"/>
      <c r="EM991" s="23"/>
      <c r="EN991" s="23"/>
      <c r="EO991" s="23"/>
      <c r="EP991" s="23"/>
      <c r="EQ991" s="23"/>
      <c r="ER991" s="23"/>
      <c r="ES991" s="23"/>
      <c r="ET991" s="23"/>
      <c r="EU991" s="23"/>
      <c r="EV991" s="23"/>
      <c r="EW991" s="23"/>
      <c r="EX991" s="23"/>
      <c r="EY991" s="23"/>
      <c r="EZ991" s="23"/>
      <c r="FA991" s="23"/>
      <c r="FB991" s="23"/>
    </row>
    <row r="992">
      <c r="A992" s="97"/>
      <c r="B992" s="97"/>
      <c r="C992" s="97"/>
      <c r="D992" s="12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  <c r="BQ992" s="23"/>
      <c r="BR992" s="23"/>
      <c r="BS992" s="23"/>
      <c r="BT992" s="23"/>
      <c r="BU992" s="23"/>
      <c r="BV992" s="23"/>
      <c r="BW992" s="23"/>
      <c r="BX992" s="23"/>
      <c r="BY992" s="23"/>
      <c r="BZ992" s="23"/>
      <c r="CA992" s="23"/>
      <c r="CB992" s="23"/>
      <c r="CC992" s="23"/>
      <c r="CD992" s="23"/>
      <c r="CE992" s="23"/>
      <c r="CF992" s="23"/>
      <c r="CG992" s="23"/>
      <c r="CH992" s="23"/>
      <c r="CI992" s="23"/>
      <c r="CJ992" s="23"/>
      <c r="CK992" s="23"/>
      <c r="CL992" s="23"/>
      <c r="CM992" s="23"/>
      <c r="CN992" s="23"/>
      <c r="CO992" s="23"/>
      <c r="CP992" s="23"/>
      <c r="CQ992" s="23"/>
      <c r="CR992" s="23"/>
      <c r="CS992" s="23"/>
      <c r="CT992" s="23"/>
      <c r="CU992" s="23"/>
      <c r="CV992" s="23"/>
      <c r="CW992" s="23"/>
      <c r="CX992" s="23"/>
      <c r="CY992" s="23"/>
      <c r="CZ992" s="23"/>
      <c r="DA992" s="23"/>
      <c r="DB992" s="23"/>
      <c r="DC992" s="23"/>
      <c r="DD992" s="23"/>
      <c r="DE992" s="23"/>
      <c r="DF992" s="23"/>
      <c r="DG992" s="23"/>
      <c r="DH992" s="23"/>
      <c r="DI992" s="23"/>
      <c r="DJ992" s="23"/>
      <c r="DK992" s="23"/>
      <c r="DL992" s="23"/>
      <c r="DM992" s="23"/>
      <c r="DN992" s="23"/>
      <c r="DO992" s="23"/>
      <c r="DP992" s="23"/>
      <c r="DQ992" s="23"/>
      <c r="DR992" s="23"/>
      <c r="DS992" s="23"/>
      <c r="DT992" s="23"/>
      <c r="DU992" s="23"/>
      <c r="DV992" s="23"/>
      <c r="DW992" s="23"/>
      <c r="DX992" s="23"/>
      <c r="DY992" s="23"/>
      <c r="DZ992" s="23"/>
      <c r="EA992" s="23"/>
      <c r="EB992" s="23"/>
      <c r="EC992" s="23"/>
      <c r="ED992" s="23"/>
      <c r="EE992" s="23"/>
      <c r="EF992" s="23"/>
      <c r="EG992" s="23"/>
      <c r="EH992" s="23"/>
      <c r="EI992" s="23"/>
      <c r="EJ992" s="23"/>
      <c r="EK992" s="23"/>
      <c r="EL992" s="23"/>
      <c r="EM992" s="23"/>
      <c r="EN992" s="23"/>
      <c r="EO992" s="23"/>
      <c r="EP992" s="23"/>
      <c r="EQ992" s="23"/>
      <c r="ER992" s="23"/>
      <c r="ES992" s="23"/>
      <c r="ET992" s="23"/>
      <c r="EU992" s="23"/>
      <c r="EV992" s="23"/>
      <c r="EW992" s="23"/>
      <c r="EX992" s="23"/>
      <c r="EY992" s="23"/>
      <c r="EZ992" s="23"/>
      <c r="FA992" s="23"/>
      <c r="FB992" s="23"/>
    </row>
    <row r="993">
      <c r="A993" s="97"/>
      <c r="B993" s="97"/>
      <c r="C993" s="97"/>
      <c r="D993" s="12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  <c r="BM993" s="23"/>
      <c r="BN993" s="23"/>
      <c r="BO993" s="23"/>
      <c r="BP993" s="23"/>
      <c r="BQ993" s="23"/>
      <c r="BR993" s="23"/>
      <c r="BS993" s="23"/>
      <c r="BT993" s="23"/>
      <c r="BU993" s="23"/>
      <c r="BV993" s="23"/>
      <c r="BW993" s="23"/>
      <c r="BX993" s="23"/>
      <c r="BY993" s="23"/>
      <c r="BZ993" s="23"/>
      <c r="CA993" s="23"/>
      <c r="CB993" s="23"/>
      <c r="CC993" s="23"/>
      <c r="CD993" s="23"/>
      <c r="CE993" s="23"/>
      <c r="CF993" s="23"/>
      <c r="CG993" s="23"/>
      <c r="CH993" s="23"/>
      <c r="CI993" s="23"/>
      <c r="CJ993" s="23"/>
      <c r="CK993" s="23"/>
      <c r="CL993" s="23"/>
      <c r="CM993" s="23"/>
      <c r="CN993" s="23"/>
      <c r="CO993" s="23"/>
      <c r="CP993" s="23"/>
      <c r="CQ993" s="23"/>
      <c r="CR993" s="23"/>
      <c r="CS993" s="23"/>
      <c r="CT993" s="23"/>
      <c r="CU993" s="23"/>
      <c r="CV993" s="23"/>
      <c r="CW993" s="23"/>
      <c r="CX993" s="23"/>
      <c r="CY993" s="23"/>
      <c r="CZ993" s="23"/>
      <c r="DA993" s="23"/>
      <c r="DB993" s="23"/>
      <c r="DC993" s="23"/>
      <c r="DD993" s="23"/>
      <c r="DE993" s="23"/>
      <c r="DF993" s="23"/>
      <c r="DG993" s="23"/>
      <c r="DH993" s="23"/>
      <c r="DI993" s="23"/>
      <c r="DJ993" s="23"/>
      <c r="DK993" s="23"/>
      <c r="DL993" s="23"/>
      <c r="DM993" s="23"/>
      <c r="DN993" s="23"/>
      <c r="DO993" s="23"/>
      <c r="DP993" s="23"/>
      <c r="DQ993" s="23"/>
      <c r="DR993" s="23"/>
      <c r="DS993" s="23"/>
      <c r="DT993" s="23"/>
      <c r="DU993" s="23"/>
      <c r="DV993" s="23"/>
      <c r="DW993" s="23"/>
      <c r="DX993" s="23"/>
      <c r="DY993" s="23"/>
      <c r="DZ993" s="23"/>
      <c r="EA993" s="23"/>
      <c r="EB993" s="23"/>
      <c r="EC993" s="23"/>
      <c r="ED993" s="23"/>
      <c r="EE993" s="23"/>
      <c r="EF993" s="23"/>
      <c r="EG993" s="23"/>
      <c r="EH993" s="23"/>
      <c r="EI993" s="23"/>
      <c r="EJ993" s="23"/>
      <c r="EK993" s="23"/>
      <c r="EL993" s="23"/>
      <c r="EM993" s="23"/>
      <c r="EN993" s="23"/>
      <c r="EO993" s="23"/>
      <c r="EP993" s="23"/>
      <c r="EQ993" s="23"/>
      <c r="ER993" s="23"/>
      <c r="ES993" s="23"/>
      <c r="ET993" s="23"/>
      <c r="EU993" s="23"/>
      <c r="EV993" s="23"/>
      <c r="EW993" s="23"/>
      <c r="EX993" s="23"/>
      <c r="EY993" s="23"/>
      <c r="EZ993" s="23"/>
      <c r="FA993" s="23"/>
      <c r="FB993" s="23"/>
    </row>
    <row r="994">
      <c r="A994" s="97"/>
      <c r="B994" s="97"/>
      <c r="C994" s="97"/>
      <c r="D994" s="12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  <c r="BM994" s="23"/>
      <c r="BN994" s="23"/>
      <c r="BO994" s="23"/>
      <c r="BP994" s="23"/>
      <c r="BQ994" s="23"/>
      <c r="BR994" s="23"/>
      <c r="BS994" s="23"/>
      <c r="BT994" s="23"/>
      <c r="BU994" s="23"/>
      <c r="BV994" s="23"/>
      <c r="BW994" s="23"/>
      <c r="BX994" s="23"/>
      <c r="BY994" s="23"/>
      <c r="BZ994" s="23"/>
      <c r="CA994" s="23"/>
      <c r="CB994" s="23"/>
      <c r="CC994" s="23"/>
      <c r="CD994" s="23"/>
      <c r="CE994" s="23"/>
      <c r="CF994" s="23"/>
      <c r="CG994" s="23"/>
      <c r="CH994" s="23"/>
      <c r="CI994" s="23"/>
      <c r="CJ994" s="23"/>
      <c r="CK994" s="23"/>
      <c r="CL994" s="23"/>
      <c r="CM994" s="23"/>
      <c r="CN994" s="23"/>
      <c r="CO994" s="23"/>
      <c r="CP994" s="23"/>
      <c r="CQ994" s="23"/>
      <c r="CR994" s="23"/>
      <c r="CS994" s="23"/>
      <c r="CT994" s="23"/>
      <c r="CU994" s="23"/>
      <c r="CV994" s="23"/>
      <c r="CW994" s="23"/>
      <c r="CX994" s="23"/>
      <c r="CY994" s="23"/>
      <c r="CZ994" s="23"/>
      <c r="DA994" s="23"/>
      <c r="DB994" s="23"/>
      <c r="DC994" s="23"/>
      <c r="DD994" s="23"/>
      <c r="DE994" s="23"/>
      <c r="DF994" s="23"/>
      <c r="DG994" s="23"/>
      <c r="DH994" s="23"/>
      <c r="DI994" s="23"/>
      <c r="DJ994" s="23"/>
      <c r="DK994" s="23"/>
      <c r="DL994" s="23"/>
      <c r="DM994" s="23"/>
      <c r="DN994" s="23"/>
      <c r="DO994" s="23"/>
      <c r="DP994" s="23"/>
      <c r="DQ994" s="23"/>
      <c r="DR994" s="23"/>
      <c r="DS994" s="23"/>
      <c r="DT994" s="23"/>
      <c r="DU994" s="23"/>
      <c r="DV994" s="23"/>
      <c r="DW994" s="23"/>
      <c r="DX994" s="23"/>
      <c r="DY994" s="23"/>
      <c r="DZ994" s="23"/>
      <c r="EA994" s="23"/>
      <c r="EB994" s="23"/>
      <c r="EC994" s="23"/>
      <c r="ED994" s="23"/>
      <c r="EE994" s="23"/>
      <c r="EF994" s="23"/>
      <c r="EG994" s="23"/>
      <c r="EH994" s="23"/>
      <c r="EI994" s="23"/>
      <c r="EJ994" s="23"/>
      <c r="EK994" s="23"/>
      <c r="EL994" s="23"/>
      <c r="EM994" s="23"/>
      <c r="EN994" s="23"/>
      <c r="EO994" s="23"/>
      <c r="EP994" s="23"/>
      <c r="EQ994" s="23"/>
      <c r="ER994" s="23"/>
      <c r="ES994" s="23"/>
      <c r="ET994" s="23"/>
      <c r="EU994" s="23"/>
      <c r="EV994" s="23"/>
      <c r="EW994" s="23"/>
      <c r="EX994" s="23"/>
      <c r="EY994" s="23"/>
      <c r="EZ994" s="23"/>
      <c r="FA994" s="23"/>
      <c r="FB994" s="23"/>
    </row>
    <row r="995">
      <c r="A995" s="97"/>
      <c r="B995" s="97"/>
      <c r="C995" s="97"/>
      <c r="D995" s="12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  <c r="BM995" s="23"/>
      <c r="BN995" s="23"/>
      <c r="BO995" s="23"/>
      <c r="BP995" s="23"/>
      <c r="BQ995" s="23"/>
      <c r="BR995" s="23"/>
      <c r="BS995" s="23"/>
      <c r="BT995" s="23"/>
      <c r="BU995" s="23"/>
      <c r="BV995" s="23"/>
      <c r="BW995" s="23"/>
      <c r="BX995" s="23"/>
      <c r="BY995" s="23"/>
      <c r="BZ995" s="23"/>
      <c r="CA995" s="23"/>
      <c r="CB995" s="23"/>
      <c r="CC995" s="23"/>
      <c r="CD995" s="23"/>
      <c r="CE995" s="23"/>
      <c r="CF995" s="23"/>
      <c r="CG995" s="23"/>
      <c r="CH995" s="23"/>
      <c r="CI995" s="23"/>
      <c r="CJ995" s="23"/>
      <c r="CK995" s="23"/>
      <c r="CL995" s="23"/>
      <c r="CM995" s="23"/>
      <c r="CN995" s="23"/>
      <c r="CO995" s="23"/>
      <c r="CP995" s="23"/>
      <c r="CQ995" s="23"/>
      <c r="CR995" s="23"/>
      <c r="CS995" s="23"/>
      <c r="CT995" s="23"/>
      <c r="CU995" s="23"/>
      <c r="CV995" s="23"/>
      <c r="CW995" s="23"/>
      <c r="CX995" s="23"/>
      <c r="CY995" s="23"/>
      <c r="CZ995" s="23"/>
      <c r="DA995" s="23"/>
      <c r="DB995" s="23"/>
      <c r="DC995" s="23"/>
      <c r="DD995" s="23"/>
      <c r="DE995" s="23"/>
      <c r="DF995" s="23"/>
      <c r="DG995" s="23"/>
      <c r="DH995" s="23"/>
      <c r="DI995" s="23"/>
      <c r="DJ995" s="23"/>
      <c r="DK995" s="23"/>
      <c r="DL995" s="23"/>
      <c r="DM995" s="23"/>
      <c r="DN995" s="23"/>
      <c r="DO995" s="23"/>
      <c r="DP995" s="23"/>
      <c r="DQ995" s="23"/>
      <c r="DR995" s="23"/>
      <c r="DS995" s="23"/>
      <c r="DT995" s="23"/>
      <c r="DU995" s="23"/>
      <c r="DV995" s="23"/>
      <c r="DW995" s="23"/>
      <c r="DX995" s="23"/>
      <c r="DY995" s="23"/>
      <c r="DZ995" s="23"/>
      <c r="EA995" s="23"/>
      <c r="EB995" s="23"/>
      <c r="EC995" s="23"/>
      <c r="ED995" s="23"/>
      <c r="EE995" s="23"/>
      <c r="EF995" s="23"/>
      <c r="EG995" s="23"/>
      <c r="EH995" s="23"/>
      <c r="EI995" s="23"/>
      <c r="EJ995" s="23"/>
      <c r="EK995" s="23"/>
      <c r="EL995" s="23"/>
      <c r="EM995" s="23"/>
      <c r="EN995" s="23"/>
      <c r="EO995" s="23"/>
      <c r="EP995" s="23"/>
      <c r="EQ995" s="23"/>
      <c r="ER995" s="23"/>
      <c r="ES995" s="23"/>
      <c r="ET995" s="23"/>
      <c r="EU995" s="23"/>
      <c r="EV995" s="23"/>
      <c r="EW995" s="23"/>
      <c r="EX995" s="23"/>
      <c r="EY995" s="23"/>
      <c r="EZ995" s="23"/>
      <c r="FA995" s="23"/>
      <c r="FB995" s="23"/>
    </row>
    <row r="996">
      <c r="A996" s="97"/>
      <c r="B996" s="97"/>
      <c r="C996" s="97"/>
      <c r="D996" s="12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  <c r="BM996" s="23"/>
      <c r="BN996" s="23"/>
      <c r="BO996" s="23"/>
      <c r="BP996" s="23"/>
      <c r="BQ996" s="23"/>
      <c r="BR996" s="23"/>
      <c r="BS996" s="23"/>
      <c r="BT996" s="23"/>
      <c r="BU996" s="23"/>
      <c r="BV996" s="23"/>
      <c r="BW996" s="23"/>
      <c r="BX996" s="23"/>
      <c r="BY996" s="23"/>
      <c r="BZ996" s="23"/>
      <c r="CA996" s="23"/>
      <c r="CB996" s="23"/>
      <c r="CC996" s="23"/>
      <c r="CD996" s="23"/>
      <c r="CE996" s="23"/>
      <c r="CF996" s="23"/>
      <c r="CG996" s="23"/>
      <c r="CH996" s="23"/>
      <c r="CI996" s="23"/>
      <c r="CJ996" s="23"/>
      <c r="CK996" s="23"/>
      <c r="CL996" s="23"/>
      <c r="CM996" s="23"/>
      <c r="CN996" s="23"/>
      <c r="CO996" s="23"/>
      <c r="CP996" s="23"/>
      <c r="CQ996" s="23"/>
      <c r="CR996" s="23"/>
      <c r="CS996" s="23"/>
      <c r="CT996" s="23"/>
      <c r="CU996" s="23"/>
      <c r="CV996" s="23"/>
      <c r="CW996" s="23"/>
      <c r="CX996" s="23"/>
      <c r="CY996" s="23"/>
      <c r="CZ996" s="23"/>
      <c r="DA996" s="23"/>
      <c r="DB996" s="23"/>
      <c r="DC996" s="23"/>
      <c r="DD996" s="23"/>
      <c r="DE996" s="23"/>
      <c r="DF996" s="23"/>
      <c r="DG996" s="23"/>
      <c r="DH996" s="23"/>
      <c r="DI996" s="23"/>
      <c r="DJ996" s="23"/>
      <c r="DK996" s="23"/>
      <c r="DL996" s="23"/>
      <c r="DM996" s="23"/>
      <c r="DN996" s="23"/>
      <c r="DO996" s="23"/>
      <c r="DP996" s="23"/>
      <c r="DQ996" s="23"/>
      <c r="DR996" s="23"/>
      <c r="DS996" s="23"/>
      <c r="DT996" s="23"/>
      <c r="DU996" s="23"/>
      <c r="DV996" s="23"/>
      <c r="DW996" s="23"/>
      <c r="DX996" s="23"/>
      <c r="DY996" s="23"/>
      <c r="DZ996" s="23"/>
      <c r="EA996" s="23"/>
      <c r="EB996" s="23"/>
      <c r="EC996" s="23"/>
      <c r="ED996" s="23"/>
      <c r="EE996" s="23"/>
      <c r="EF996" s="23"/>
      <c r="EG996" s="23"/>
      <c r="EH996" s="23"/>
      <c r="EI996" s="23"/>
      <c r="EJ996" s="23"/>
      <c r="EK996" s="23"/>
      <c r="EL996" s="23"/>
      <c r="EM996" s="23"/>
      <c r="EN996" s="23"/>
      <c r="EO996" s="23"/>
      <c r="EP996" s="23"/>
      <c r="EQ996" s="23"/>
      <c r="ER996" s="23"/>
      <c r="ES996" s="23"/>
      <c r="ET996" s="23"/>
      <c r="EU996" s="23"/>
      <c r="EV996" s="23"/>
      <c r="EW996" s="23"/>
      <c r="EX996" s="23"/>
      <c r="EY996" s="23"/>
      <c r="EZ996" s="23"/>
      <c r="FA996" s="23"/>
      <c r="FB996" s="23"/>
    </row>
    <row r="997">
      <c r="A997" s="97"/>
      <c r="B997" s="97"/>
      <c r="C997" s="97"/>
      <c r="D997" s="12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  <c r="BM997" s="23"/>
      <c r="BN997" s="23"/>
      <c r="BO997" s="23"/>
      <c r="BP997" s="23"/>
      <c r="BQ997" s="23"/>
      <c r="BR997" s="23"/>
      <c r="BS997" s="23"/>
      <c r="BT997" s="23"/>
      <c r="BU997" s="23"/>
      <c r="BV997" s="23"/>
      <c r="BW997" s="23"/>
      <c r="BX997" s="23"/>
      <c r="BY997" s="23"/>
      <c r="BZ997" s="23"/>
      <c r="CA997" s="23"/>
      <c r="CB997" s="23"/>
      <c r="CC997" s="23"/>
      <c r="CD997" s="23"/>
      <c r="CE997" s="23"/>
      <c r="CF997" s="23"/>
      <c r="CG997" s="23"/>
      <c r="CH997" s="23"/>
      <c r="CI997" s="23"/>
      <c r="CJ997" s="23"/>
      <c r="CK997" s="23"/>
      <c r="CL997" s="23"/>
      <c r="CM997" s="23"/>
      <c r="CN997" s="23"/>
      <c r="CO997" s="23"/>
      <c r="CP997" s="23"/>
      <c r="CQ997" s="23"/>
      <c r="CR997" s="23"/>
      <c r="CS997" s="23"/>
      <c r="CT997" s="23"/>
      <c r="CU997" s="23"/>
      <c r="CV997" s="23"/>
      <c r="CW997" s="23"/>
      <c r="CX997" s="23"/>
      <c r="CY997" s="23"/>
      <c r="CZ997" s="23"/>
      <c r="DA997" s="23"/>
      <c r="DB997" s="23"/>
      <c r="DC997" s="23"/>
      <c r="DD997" s="23"/>
      <c r="DE997" s="23"/>
      <c r="DF997" s="23"/>
      <c r="DG997" s="23"/>
      <c r="DH997" s="23"/>
      <c r="DI997" s="23"/>
      <c r="DJ997" s="23"/>
      <c r="DK997" s="23"/>
      <c r="DL997" s="23"/>
      <c r="DM997" s="23"/>
      <c r="DN997" s="23"/>
      <c r="DO997" s="23"/>
      <c r="DP997" s="23"/>
      <c r="DQ997" s="23"/>
      <c r="DR997" s="23"/>
      <c r="DS997" s="23"/>
      <c r="DT997" s="23"/>
      <c r="DU997" s="23"/>
      <c r="DV997" s="23"/>
      <c r="DW997" s="23"/>
      <c r="DX997" s="23"/>
      <c r="DY997" s="23"/>
      <c r="DZ997" s="23"/>
      <c r="EA997" s="23"/>
      <c r="EB997" s="23"/>
      <c r="EC997" s="23"/>
      <c r="ED997" s="23"/>
      <c r="EE997" s="23"/>
      <c r="EF997" s="23"/>
      <c r="EG997" s="23"/>
      <c r="EH997" s="23"/>
      <c r="EI997" s="23"/>
      <c r="EJ997" s="23"/>
      <c r="EK997" s="23"/>
      <c r="EL997" s="23"/>
      <c r="EM997" s="23"/>
      <c r="EN997" s="23"/>
      <c r="EO997" s="23"/>
      <c r="EP997" s="23"/>
      <c r="EQ997" s="23"/>
      <c r="ER997" s="23"/>
      <c r="ES997" s="23"/>
      <c r="ET997" s="23"/>
      <c r="EU997" s="23"/>
      <c r="EV997" s="23"/>
      <c r="EW997" s="23"/>
      <c r="EX997" s="23"/>
      <c r="EY997" s="23"/>
      <c r="EZ997" s="23"/>
      <c r="FA997" s="23"/>
      <c r="FB997" s="23"/>
    </row>
    <row r="998">
      <c r="A998" s="97"/>
      <c r="B998" s="97"/>
      <c r="C998" s="97"/>
      <c r="D998" s="12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  <c r="BM998" s="23"/>
      <c r="BN998" s="23"/>
      <c r="BO998" s="23"/>
      <c r="BP998" s="23"/>
      <c r="BQ998" s="23"/>
      <c r="BR998" s="23"/>
      <c r="BS998" s="23"/>
      <c r="BT998" s="23"/>
      <c r="BU998" s="23"/>
      <c r="BV998" s="23"/>
      <c r="BW998" s="23"/>
      <c r="BX998" s="23"/>
      <c r="BY998" s="23"/>
      <c r="BZ998" s="23"/>
      <c r="CA998" s="23"/>
      <c r="CB998" s="23"/>
      <c r="CC998" s="23"/>
      <c r="CD998" s="23"/>
      <c r="CE998" s="23"/>
      <c r="CF998" s="23"/>
      <c r="CG998" s="23"/>
      <c r="CH998" s="23"/>
      <c r="CI998" s="23"/>
      <c r="CJ998" s="23"/>
      <c r="CK998" s="23"/>
      <c r="CL998" s="23"/>
      <c r="CM998" s="23"/>
      <c r="CN998" s="23"/>
      <c r="CO998" s="23"/>
      <c r="CP998" s="23"/>
      <c r="CQ998" s="23"/>
      <c r="CR998" s="23"/>
      <c r="CS998" s="23"/>
      <c r="CT998" s="23"/>
      <c r="CU998" s="23"/>
      <c r="CV998" s="23"/>
      <c r="CW998" s="23"/>
      <c r="CX998" s="23"/>
      <c r="CY998" s="23"/>
      <c r="CZ998" s="23"/>
      <c r="DA998" s="23"/>
      <c r="DB998" s="23"/>
      <c r="DC998" s="23"/>
      <c r="DD998" s="23"/>
      <c r="DE998" s="23"/>
      <c r="DF998" s="23"/>
      <c r="DG998" s="23"/>
      <c r="DH998" s="23"/>
      <c r="DI998" s="23"/>
      <c r="DJ998" s="23"/>
      <c r="DK998" s="23"/>
      <c r="DL998" s="23"/>
      <c r="DM998" s="23"/>
      <c r="DN998" s="23"/>
      <c r="DO998" s="23"/>
      <c r="DP998" s="23"/>
      <c r="DQ998" s="23"/>
      <c r="DR998" s="23"/>
      <c r="DS998" s="23"/>
      <c r="DT998" s="23"/>
      <c r="DU998" s="23"/>
      <c r="DV998" s="23"/>
      <c r="DW998" s="23"/>
      <c r="DX998" s="23"/>
      <c r="DY998" s="23"/>
      <c r="DZ998" s="23"/>
      <c r="EA998" s="23"/>
      <c r="EB998" s="23"/>
      <c r="EC998" s="23"/>
      <c r="ED998" s="23"/>
      <c r="EE998" s="23"/>
      <c r="EF998" s="23"/>
      <c r="EG998" s="23"/>
      <c r="EH998" s="23"/>
      <c r="EI998" s="23"/>
      <c r="EJ998" s="23"/>
      <c r="EK998" s="23"/>
      <c r="EL998" s="23"/>
      <c r="EM998" s="23"/>
      <c r="EN998" s="23"/>
      <c r="EO998" s="23"/>
      <c r="EP998" s="23"/>
      <c r="EQ998" s="23"/>
      <c r="ER998" s="23"/>
      <c r="ES998" s="23"/>
      <c r="ET998" s="23"/>
      <c r="EU998" s="23"/>
      <c r="EV998" s="23"/>
      <c r="EW998" s="23"/>
      <c r="EX998" s="23"/>
      <c r="EY998" s="23"/>
      <c r="EZ998" s="23"/>
      <c r="FA998" s="23"/>
      <c r="FB998" s="23"/>
    </row>
    <row r="999">
      <c r="A999" s="97"/>
      <c r="B999" s="97"/>
      <c r="C999" s="97"/>
      <c r="D999" s="12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  <c r="BM999" s="23"/>
      <c r="BN999" s="23"/>
      <c r="BO999" s="23"/>
      <c r="BP999" s="23"/>
      <c r="BQ999" s="23"/>
      <c r="BR999" s="23"/>
      <c r="BS999" s="23"/>
      <c r="BT999" s="23"/>
      <c r="BU999" s="23"/>
      <c r="BV999" s="23"/>
      <c r="BW999" s="23"/>
      <c r="BX999" s="23"/>
      <c r="BY999" s="23"/>
      <c r="BZ999" s="23"/>
      <c r="CA999" s="23"/>
      <c r="CB999" s="23"/>
      <c r="CC999" s="23"/>
      <c r="CD999" s="23"/>
      <c r="CE999" s="23"/>
      <c r="CF999" s="23"/>
      <c r="CG999" s="23"/>
      <c r="CH999" s="23"/>
      <c r="CI999" s="23"/>
      <c r="CJ999" s="23"/>
      <c r="CK999" s="23"/>
      <c r="CL999" s="23"/>
      <c r="CM999" s="23"/>
      <c r="CN999" s="23"/>
      <c r="CO999" s="23"/>
      <c r="CP999" s="23"/>
      <c r="CQ999" s="23"/>
      <c r="CR999" s="23"/>
      <c r="CS999" s="23"/>
      <c r="CT999" s="23"/>
      <c r="CU999" s="23"/>
      <c r="CV999" s="23"/>
      <c r="CW999" s="23"/>
      <c r="CX999" s="23"/>
      <c r="CY999" s="23"/>
      <c r="CZ999" s="23"/>
      <c r="DA999" s="23"/>
      <c r="DB999" s="23"/>
      <c r="DC999" s="23"/>
      <c r="DD999" s="23"/>
      <c r="DE999" s="23"/>
      <c r="DF999" s="23"/>
      <c r="DG999" s="23"/>
      <c r="DH999" s="23"/>
      <c r="DI999" s="23"/>
      <c r="DJ999" s="23"/>
      <c r="DK999" s="23"/>
      <c r="DL999" s="23"/>
      <c r="DM999" s="23"/>
      <c r="DN999" s="23"/>
      <c r="DO999" s="23"/>
      <c r="DP999" s="23"/>
      <c r="DQ999" s="23"/>
      <c r="DR999" s="23"/>
      <c r="DS999" s="23"/>
      <c r="DT999" s="23"/>
      <c r="DU999" s="23"/>
      <c r="DV999" s="23"/>
      <c r="DW999" s="23"/>
      <c r="DX999" s="23"/>
      <c r="DY999" s="23"/>
      <c r="DZ999" s="23"/>
      <c r="EA999" s="23"/>
      <c r="EB999" s="23"/>
      <c r="EC999" s="23"/>
      <c r="ED999" s="23"/>
      <c r="EE999" s="23"/>
      <c r="EF999" s="23"/>
      <c r="EG999" s="23"/>
      <c r="EH999" s="23"/>
      <c r="EI999" s="23"/>
      <c r="EJ999" s="23"/>
      <c r="EK999" s="23"/>
      <c r="EL999" s="23"/>
      <c r="EM999" s="23"/>
      <c r="EN999" s="23"/>
      <c r="EO999" s="23"/>
      <c r="EP999" s="23"/>
      <c r="EQ999" s="23"/>
      <c r="ER999" s="23"/>
      <c r="ES999" s="23"/>
      <c r="ET999" s="23"/>
      <c r="EU999" s="23"/>
      <c r="EV999" s="23"/>
      <c r="EW999" s="23"/>
      <c r="EX999" s="23"/>
      <c r="EY999" s="23"/>
      <c r="EZ999" s="23"/>
      <c r="FA999" s="23"/>
      <c r="FB999" s="23"/>
    </row>
    <row r="1000">
      <c r="A1000" s="97"/>
      <c r="B1000" s="97"/>
      <c r="C1000" s="97"/>
      <c r="D1000" s="12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  <c r="BM1000" s="23"/>
      <c r="BN1000" s="23"/>
      <c r="BO1000" s="23"/>
      <c r="BP1000" s="23"/>
      <c r="BQ1000" s="23"/>
      <c r="BR1000" s="23"/>
      <c r="BS1000" s="23"/>
      <c r="BT1000" s="23"/>
      <c r="BU1000" s="23"/>
      <c r="BV1000" s="23"/>
      <c r="BW1000" s="23"/>
      <c r="BX1000" s="23"/>
      <c r="BY1000" s="23"/>
      <c r="BZ1000" s="23"/>
      <c r="CA1000" s="23"/>
      <c r="CB1000" s="23"/>
      <c r="CC1000" s="23"/>
      <c r="CD1000" s="23"/>
      <c r="CE1000" s="23"/>
      <c r="CF1000" s="23"/>
      <c r="CG1000" s="23"/>
      <c r="CH1000" s="23"/>
      <c r="CI1000" s="23"/>
      <c r="CJ1000" s="23"/>
      <c r="CK1000" s="23"/>
      <c r="CL1000" s="23"/>
      <c r="CM1000" s="23"/>
      <c r="CN1000" s="23"/>
      <c r="CO1000" s="23"/>
      <c r="CP1000" s="23"/>
      <c r="CQ1000" s="23"/>
      <c r="CR1000" s="23"/>
      <c r="CS1000" s="23"/>
      <c r="CT1000" s="23"/>
      <c r="CU1000" s="23"/>
      <c r="CV1000" s="23"/>
      <c r="CW1000" s="23"/>
      <c r="CX1000" s="23"/>
      <c r="CY1000" s="23"/>
      <c r="CZ1000" s="23"/>
      <c r="DA1000" s="23"/>
      <c r="DB1000" s="23"/>
      <c r="DC1000" s="23"/>
      <c r="DD1000" s="23"/>
      <c r="DE1000" s="23"/>
      <c r="DF1000" s="23"/>
      <c r="DG1000" s="23"/>
      <c r="DH1000" s="23"/>
      <c r="DI1000" s="23"/>
      <c r="DJ1000" s="23"/>
      <c r="DK1000" s="23"/>
      <c r="DL1000" s="23"/>
      <c r="DM1000" s="23"/>
      <c r="DN1000" s="23"/>
      <c r="DO1000" s="23"/>
      <c r="DP1000" s="23"/>
      <c r="DQ1000" s="23"/>
      <c r="DR1000" s="23"/>
      <c r="DS1000" s="23"/>
      <c r="DT1000" s="23"/>
      <c r="DU1000" s="23"/>
      <c r="DV1000" s="23"/>
      <c r="DW1000" s="23"/>
      <c r="DX1000" s="23"/>
      <c r="DY1000" s="23"/>
      <c r="DZ1000" s="23"/>
      <c r="EA1000" s="23"/>
      <c r="EB1000" s="23"/>
      <c r="EC1000" s="23"/>
      <c r="ED1000" s="23"/>
      <c r="EE1000" s="23"/>
      <c r="EF1000" s="23"/>
      <c r="EG1000" s="23"/>
      <c r="EH1000" s="23"/>
      <c r="EI1000" s="23"/>
      <c r="EJ1000" s="23"/>
      <c r="EK1000" s="23"/>
      <c r="EL1000" s="23"/>
      <c r="EM1000" s="23"/>
      <c r="EN1000" s="23"/>
      <c r="EO1000" s="23"/>
      <c r="EP1000" s="23"/>
      <c r="EQ1000" s="23"/>
      <c r="ER1000" s="23"/>
      <c r="ES1000" s="23"/>
      <c r="ET1000" s="23"/>
      <c r="EU1000" s="23"/>
      <c r="EV1000" s="23"/>
      <c r="EW1000" s="23"/>
      <c r="EX1000" s="23"/>
      <c r="EY1000" s="23"/>
      <c r="EZ1000" s="23"/>
      <c r="FA1000" s="23"/>
      <c r="FB1000" s="23"/>
    </row>
    <row r="1001">
      <c r="A1001" s="97"/>
      <c r="B1001" s="97"/>
      <c r="C1001" s="97"/>
      <c r="D1001" s="12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  <c r="BJ1001" s="23"/>
      <c r="BK1001" s="23"/>
      <c r="BL1001" s="23"/>
      <c r="BM1001" s="23"/>
      <c r="BN1001" s="23"/>
      <c r="BO1001" s="23"/>
      <c r="BP1001" s="23"/>
      <c r="BQ1001" s="23"/>
      <c r="BR1001" s="23"/>
      <c r="BS1001" s="23"/>
      <c r="BT1001" s="23"/>
      <c r="BU1001" s="23"/>
      <c r="BV1001" s="23"/>
      <c r="BW1001" s="23"/>
      <c r="BX1001" s="23"/>
      <c r="BY1001" s="23"/>
      <c r="BZ1001" s="23"/>
      <c r="CA1001" s="23"/>
      <c r="CB1001" s="23"/>
      <c r="CC1001" s="23"/>
      <c r="CD1001" s="23"/>
      <c r="CE1001" s="23"/>
      <c r="CF1001" s="23"/>
      <c r="CG1001" s="23"/>
      <c r="CH1001" s="23"/>
      <c r="CI1001" s="23"/>
      <c r="CJ1001" s="23"/>
      <c r="CK1001" s="23"/>
      <c r="CL1001" s="23"/>
      <c r="CM1001" s="23"/>
      <c r="CN1001" s="23"/>
      <c r="CO1001" s="23"/>
      <c r="CP1001" s="23"/>
      <c r="CQ1001" s="23"/>
      <c r="CR1001" s="23"/>
      <c r="CS1001" s="23"/>
      <c r="CT1001" s="23"/>
      <c r="CU1001" s="23"/>
      <c r="CV1001" s="23"/>
      <c r="CW1001" s="23"/>
      <c r="CX1001" s="23"/>
      <c r="CY1001" s="23"/>
      <c r="CZ1001" s="23"/>
      <c r="DA1001" s="23"/>
      <c r="DB1001" s="23"/>
      <c r="DC1001" s="23"/>
      <c r="DD1001" s="23"/>
      <c r="DE1001" s="23"/>
      <c r="DF1001" s="23"/>
      <c r="DG1001" s="23"/>
      <c r="DH1001" s="23"/>
      <c r="DI1001" s="23"/>
      <c r="DJ1001" s="23"/>
      <c r="DK1001" s="23"/>
      <c r="DL1001" s="23"/>
      <c r="DM1001" s="23"/>
      <c r="DN1001" s="23"/>
      <c r="DO1001" s="23"/>
      <c r="DP1001" s="23"/>
      <c r="DQ1001" s="23"/>
      <c r="DR1001" s="23"/>
      <c r="DS1001" s="23"/>
      <c r="DT1001" s="23"/>
      <c r="DU1001" s="23"/>
      <c r="DV1001" s="23"/>
      <c r="DW1001" s="23"/>
      <c r="DX1001" s="23"/>
      <c r="DY1001" s="23"/>
      <c r="DZ1001" s="23"/>
      <c r="EA1001" s="23"/>
      <c r="EB1001" s="23"/>
      <c r="EC1001" s="23"/>
      <c r="ED1001" s="23"/>
      <c r="EE1001" s="23"/>
      <c r="EF1001" s="23"/>
      <c r="EG1001" s="23"/>
      <c r="EH1001" s="23"/>
      <c r="EI1001" s="23"/>
      <c r="EJ1001" s="23"/>
      <c r="EK1001" s="23"/>
      <c r="EL1001" s="23"/>
      <c r="EM1001" s="23"/>
      <c r="EN1001" s="23"/>
      <c r="EO1001" s="23"/>
      <c r="EP1001" s="23"/>
      <c r="EQ1001" s="23"/>
      <c r="ER1001" s="23"/>
      <c r="ES1001" s="23"/>
      <c r="ET1001" s="23"/>
      <c r="EU1001" s="23"/>
      <c r="EV1001" s="23"/>
      <c r="EW1001" s="23"/>
      <c r="EX1001" s="23"/>
      <c r="EY1001" s="23"/>
      <c r="EZ1001" s="23"/>
      <c r="FA1001" s="23"/>
      <c r="FB1001" s="23"/>
    </row>
    <row r="1002">
      <c r="A1002" s="97"/>
      <c r="B1002" s="97"/>
      <c r="C1002" s="97"/>
      <c r="D1002" s="12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  <c r="BG1002" s="23"/>
      <c r="BH1002" s="23"/>
      <c r="BI1002" s="23"/>
      <c r="BJ1002" s="23"/>
      <c r="BK1002" s="23"/>
      <c r="BL1002" s="23"/>
      <c r="BM1002" s="23"/>
      <c r="BN1002" s="23"/>
      <c r="BO1002" s="23"/>
      <c r="BP1002" s="23"/>
      <c r="BQ1002" s="23"/>
      <c r="BR1002" s="23"/>
      <c r="BS1002" s="23"/>
      <c r="BT1002" s="23"/>
      <c r="BU1002" s="23"/>
      <c r="BV1002" s="23"/>
      <c r="BW1002" s="23"/>
      <c r="BX1002" s="23"/>
      <c r="BY1002" s="23"/>
      <c r="BZ1002" s="23"/>
      <c r="CA1002" s="23"/>
      <c r="CB1002" s="23"/>
      <c r="CC1002" s="23"/>
      <c r="CD1002" s="23"/>
      <c r="CE1002" s="23"/>
      <c r="CF1002" s="23"/>
      <c r="CG1002" s="23"/>
      <c r="CH1002" s="23"/>
      <c r="CI1002" s="23"/>
      <c r="CJ1002" s="23"/>
      <c r="CK1002" s="23"/>
      <c r="CL1002" s="23"/>
      <c r="CM1002" s="23"/>
      <c r="CN1002" s="23"/>
      <c r="CO1002" s="23"/>
      <c r="CP1002" s="23"/>
      <c r="CQ1002" s="23"/>
      <c r="CR1002" s="23"/>
      <c r="CS1002" s="23"/>
      <c r="CT1002" s="23"/>
      <c r="CU1002" s="23"/>
      <c r="CV1002" s="23"/>
      <c r="CW1002" s="23"/>
      <c r="CX1002" s="23"/>
      <c r="CY1002" s="23"/>
      <c r="CZ1002" s="23"/>
      <c r="DA1002" s="23"/>
      <c r="DB1002" s="23"/>
      <c r="DC1002" s="23"/>
      <c r="DD1002" s="23"/>
      <c r="DE1002" s="23"/>
      <c r="DF1002" s="23"/>
      <c r="DG1002" s="23"/>
      <c r="DH1002" s="23"/>
      <c r="DI1002" s="23"/>
      <c r="DJ1002" s="23"/>
      <c r="DK1002" s="23"/>
      <c r="DL1002" s="23"/>
      <c r="DM1002" s="23"/>
      <c r="DN1002" s="23"/>
      <c r="DO1002" s="23"/>
      <c r="DP1002" s="23"/>
      <c r="DQ1002" s="23"/>
      <c r="DR1002" s="23"/>
      <c r="DS1002" s="23"/>
      <c r="DT1002" s="23"/>
      <c r="DU1002" s="23"/>
      <c r="DV1002" s="23"/>
      <c r="DW1002" s="23"/>
      <c r="DX1002" s="23"/>
      <c r="DY1002" s="23"/>
      <c r="DZ1002" s="23"/>
      <c r="EA1002" s="23"/>
      <c r="EB1002" s="23"/>
      <c r="EC1002" s="23"/>
      <c r="ED1002" s="23"/>
      <c r="EE1002" s="23"/>
      <c r="EF1002" s="23"/>
      <c r="EG1002" s="23"/>
      <c r="EH1002" s="23"/>
      <c r="EI1002" s="23"/>
      <c r="EJ1002" s="23"/>
      <c r="EK1002" s="23"/>
      <c r="EL1002" s="23"/>
      <c r="EM1002" s="23"/>
      <c r="EN1002" s="23"/>
      <c r="EO1002" s="23"/>
      <c r="EP1002" s="23"/>
      <c r="EQ1002" s="23"/>
      <c r="ER1002" s="23"/>
      <c r="ES1002" s="23"/>
      <c r="ET1002" s="23"/>
      <c r="EU1002" s="23"/>
      <c r="EV1002" s="23"/>
      <c r="EW1002" s="23"/>
      <c r="EX1002" s="23"/>
      <c r="EY1002" s="23"/>
      <c r="EZ1002" s="23"/>
      <c r="FA1002" s="23"/>
      <c r="FB1002" s="23"/>
    </row>
    <row r="1003">
      <c r="A1003" s="97"/>
      <c r="B1003" s="97"/>
      <c r="C1003" s="97"/>
      <c r="D1003" s="12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23"/>
      <c r="BF1003" s="23"/>
      <c r="BG1003" s="23"/>
      <c r="BH1003" s="23"/>
      <c r="BI1003" s="23"/>
      <c r="BJ1003" s="23"/>
      <c r="BK1003" s="23"/>
      <c r="BL1003" s="23"/>
      <c r="BM1003" s="23"/>
      <c r="BN1003" s="23"/>
      <c r="BO1003" s="23"/>
      <c r="BP1003" s="23"/>
      <c r="BQ1003" s="23"/>
      <c r="BR1003" s="23"/>
      <c r="BS1003" s="23"/>
      <c r="BT1003" s="23"/>
      <c r="BU1003" s="23"/>
      <c r="BV1003" s="23"/>
      <c r="BW1003" s="23"/>
      <c r="BX1003" s="23"/>
      <c r="BY1003" s="23"/>
      <c r="BZ1003" s="23"/>
      <c r="CA1003" s="23"/>
      <c r="CB1003" s="23"/>
      <c r="CC1003" s="23"/>
      <c r="CD1003" s="23"/>
      <c r="CE1003" s="23"/>
      <c r="CF1003" s="23"/>
      <c r="CG1003" s="23"/>
      <c r="CH1003" s="23"/>
      <c r="CI1003" s="23"/>
      <c r="CJ1003" s="23"/>
      <c r="CK1003" s="23"/>
      <c r="CL1003" s="23"/>
      <c r="CM1003" s="23"/>
      <c r="CN1003" s="23"/>
      <c r="CO1003" s="23"/>
      <c r="CP1003" s="23"/>
      <c r="CQ1003" s="23"/>
      <c r="CR1003" s="23"/>
      <c r="CS1003" s="23"/>
      <c r="CT1003" s="23"/>
      <c r="CU1003" s="23"/>
      <c r="CV1003" s="23"/>
      <c r="CW1003" s="23"/>
      <c r="CX1003" s="23"/>
      <c r="CY1003" s="23"/>
      <c r="CZ1003" s="23"/>
      <c r="DA1003" s="23"/>
      <c r="DB1003" s="23"/>
      <c r="DC1003" s="23"/>
      <c r="DD1003" s="23"/>
      <c r="DE1003" s="23"/>
      <c r="DF1003" s="23"/>
      <c r="DG1003" s="23"/>
      <c r="DH1003" s="23"/>
      <c r="DI1003" s="23"/>
      <c r="DJ1003" s="23"/>
      <c r="DK1003" s="23"/>
      <c r="DL1003" s="23"/>
      <c r="DM1003" s="23"/>
      <c r="DN1003" s="23"/>
      <c r="DO1003" s="23"/>
      <c r="DP1003" s="23"/>
      <c r="DQ1003" s="23"/>
      <c r="DR1003" s="23"/>
      <c r="DS1003" s="23"/>
      <c r="DT1003" s="23"/>
      <c r="DU1003" s="23"/>
      <c r="DV1003" s="23"/>
      <c r="DW1003" s="23"/>
      <c r="DX1003" s="23"/>
      <c r="DY1003" s="23"/>
      <c r="DZ1003" s="23"/>
      <c r="EA1003" s="23"/>
      <c r="EB1003" s="23"/>
      <c r="EC1003" s="23"/>
      <c r="ED1003" s="23"/>
      <c r="EE1003" s="23"/>
      <c r="EF1003" s="23"/>
      <c r="EG1003" s="23"/>
      <c r="EH1003" s="23"/>
      <c r="EI1003" s="23"/>
      <c r="EJ1003" s="23"/>
      <c r="EK1003" s="23"/>
      <c r="EL1003" s="23"/>
      <c r="EM1003" s="23"/>
      <c r="EN1003" s="23"/>
      <c r="EO1003" s="23"/>
      <c r="EP1003" s="23"/>
      <c r="EQ1003" s="23"/>
      <c r="ER1003" s="23"/>
      <c r="ES1003" s="23"/>
      <c r="ET1003" s="23"/>
      <c r="EU1003" s="23"/>
      <c r="EV1003" s="23"/>
      <c r="EW1003" s="23"/>
      <c r="EX1003" s="23"/>
      <c r="EY1003" s="23"/>
      <c r="EZ1003" s="23"/>
      <c r="FA1003" s="23"/>
      <c r="FB1003" s="23"/>
    </row>
  </sheetData>
  <mergeCells count="175">
    <mergeCell ref="AD2:AD3"/>
    <mergeCell ref="AE2:AE3"/>
    <mergeCell ref="B1:B3"/>
    <mergeCell ref="C1:C3"/>
    <mergeCell ref="E1:K1"/>
    <mergeCell ref="M1:V1"/>
    <mergeCell ref="X1:AE1"/>
    <mergeCell ref="AG1:AM1"/>
    <mergeCell ref="AO1:AV1"/>
    <mergeCell ref="AV2:AV3"/>
    <mergeCell ref="AX1:BB1"/>
    <mergeCell ref="BF1:BP1"/>
    <mergeCell ref="BR1:CD1"/>
    <mergeCell ref="CF1:CU1"/>
    <mergeCell ref="CW1:CZ1"/>
    <mergeCell ref="DB1:DL1"/>
    <mergeCell ref="DN1:DO1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AG2:AG3"/>
    <mergeCell ref="AH2:AH3"/>
    <mergeCell ref="AI2:AI3"/>
    <mergeCell ref="AJ2:AJ3"/>
    <mergeCell ref="AK2:AK3"/>
    <mergeCell ref="DB2:DB3"/>
    <mergeCell ref="DC2:DC3"/>
    <mergeCell ref="DD2:DD3"/>
    <mergeCell ref="DE2:DE3"/>
    <mergeCell ref="DF2:DF3"/>
    <mergeCell ref="DG2:DG3"/>
    <mergeCell ref="DH2:DH3"/>
    <mergeCell ref="DI2:DI3"/>
    <mergeCell ref="DJ2:DJ3"/>
    <mergeCell ref="DK2:DK3"/>
    <mergeCell ref="DL2:DL3"/>
    <mergeCell ref="DN2:DN3"/>
    <mergeCell ref="DR2:DR3"/>
    <mergeCell ref="DS2:DS3"/>
    <mergeCell ref="DT2:DT3"/>
    <mergeCell ref="DU2:DU3"/>
    <mergeCell ref="EB2:EB3"/>
    <mergeCell ref="ED2:ED3"/>
    <mergeCell ref="EK2:EK3"/>
    <mergeCell ref="EL2:EL3"/>
    <mergeCell ref="EN2:EN3"/>
    <mergeCell ref="EP2:EP3"/>
    <mergeCell ref="EQ2:EQ3"/>
    <mergeCell ref="DQ1:EB1"/>
    <mergeCell ref="ED1:EL1"/>
    <mergeCell ref="CU2:CU3"/>
    <mergeCell ref="CW2:CW3"/>
    <mergeCell ref="CX2:CX3"/>
    <mergeCell ref="CY2:CY3"/>
    <mergeCell ref="CZ2:CZ3"/>
    <mergeCell ref="DO2:DO3"/>
    <mergeCell ref="DQ2:DQ3"/>
    <mergeCell ref="DV2:DV3"/>
    <mergeCell ref="DW2:DW3"/>
    <mergeCell ref="DX2:DX3"/>
    <mergeCell ref="DY2:DY3"/>
    <mergeCell ref="DZ2:DZ3"/>
    <mergeCell ref="EA2:EA3"/>
    <mergeCell ref="EE2:EE3"/>
    <mergeCell ref="EF2:EF3"/>
    <mergeCell ref="EG2:EG3"/>
    <mergeCell ref="EH2:EH3"/>
    <mergeCell ref="EI2:EI3"/>
    <mergeCell ref="EJ2:EJ3"/>
    <mergeCell ref="AT2:AT3"/>
    <mergeCell ref="AU2:AU3"/>
    <mergeCell ref="AL2:AL3"/>
    <mergeCell ref="AM2:AM3"/>
    <mergeCell ref="AO2:AO3"/>
    <mergeCell ref="AP2:AP3"/>
    <mergeCell ref="AQ2:AQ3"/>
    <mergeCell ref="AR2:AR3"/>
    <mergeCell ref="AS2:AS3"/>
    <mergeCell ref="BG2:BG3"/>
    <mergeCell ref="BH2:BH3"/>
    <mergeCell ref="AX2:AX3"/>
    <mergeCell ref="AY2:AY3"/>
    <mergeCell ref="AZ2:AZ3"/>
    <mergeCell ref="BA2:BA3"/>
    <mergeCell ref="BB2:BB3"/>
    <mergeCell ref="BD2:BD3"/>
    <mergeCell ref="BF2:BF3"/>
    <mergeCell ref="BP2:BP3"/>
    <mergeCell ref="BR2:BR3"/>
    <mergeCell ref="BQ5:BQ151"/>
    <mergeCell ref="BI2:BI3"/>
    <mergeCell ref="BJ2:BJ3"/>
    <mergeCell ref="BK2:BK3"/>
    <mergeCell ref="BL2:BL3"/>
    <mergeCell ref="BM2:BM3"/>
    <mergeCell ref="BN2:BN3"/>
    <mergeCell ref="BO2:BO3"/>
    <mergeCell ref="BZ2:BZ3"/>
    <mergeCell ref="CA2:CA3"/>
    <mergeCell ref="BS2:BS3"/>
    <mergeCell ref="BT2:BT3"/>
    <mergeCell ref="BU2:BU3"/>
    <mergeCell ref="BV2:BV3"/>
    <mergeCell ref="BW2:BW3"/>
    <mergeCell ref="BX2:BX3"/>
    <mergeCell ref="BY2:BY3"/>
    <mergeCell ref="CJ2:CJ3"/>
    <mergeCell ref="CK2:CK3"/>
    <mergeCell ref="CE5:CE151"/>
    <mergeCell ref="CB2:CB3"/>
    <mergeCell ref="CC2:CC3"/>
    <mergeCell ref="CD2:CD3"/>
    <mergeCell ref="CF2:CF3"/>
    <mergeCell ref="CG2:CG3"/>
    <mergeCell ref="CH2:CH3"/>
    <mergeCell ref="CI2:CI3"/>
    <mergeCell ref="CS2:CS3"/>
    <mergeCell ref="CT2:CT3"/>
    <mergeCell ref="CV5:CV151"/>
    <mergeCell ref="DA5:DA151"/>
    <mergeCell ref="DM5:DM151"/>
    <mergeCell ref="DP5:DP151"/>
    <mergeCell ref="CL2:CL3"/>
    <mergeCell ref="CM2:CM3"/>
    <mergeCell ref="CN2:CN3"/>
    <mergeCell ref="CO2:CO3"/>
    <mergeCell ref="CP2:CP3"/>
    <mergeCell ref="CQ2:CQ3"/>
    <mergeCell ref="CR2:CR3"/>
    <mergeCell ref="A146:D146"/>
    <mergeCell ref="A147:D147"/>
    <mergeCell ref="A115:A130"/>
    <mergeCell ref="A131:A140"/>
    <mergeCell ref="A141:D141"/>
    <mergeCell ref="A142:D142"/>
    <mergeCell ref="A143:D143"/>
    <mergeCell ref="A144:D144"/>
    <mergeCell ref="A145:D145"/>
    <mergeCell ref="Q2:Q3"/>
    <mergeCell ref="R2:R3"/>
    <mergeCell ref="L5:L151"/>
    <mergeCell ref="S2:S3"/>
    <mergeCell ref="T2:T3"/>
    <mergeCell ref="U2:U3"/>
    <mergeCell ref="V2:V3"/>
    <mergeCell ref="X2:X3"/>
    <mergeCell ref="Y2:Y3"/>
    <mergeCell ref="W5:W151"/>
    <mergeCell ref="Z2:Z3"/>
    <mergeCell ref="AA2:AA3"/>
    <mergeCell ref="AB2:AB3"/>
    <mergeCell ref="AC2:AC3"/>
    <mergeCell ref="AF5:AF151"/>
    <mergeCell ref="AN5:AN151"/>
    <mergeCell ref="AW5:AW151"/>
    <mergeCell ref="BC5:BC151"/>
    <mergeCell ref="BE5:BE151"/>
    <mergeCell ref="A148:D148"/>
    <mergeCell ref="A149:D149"/>
    <mergeCell ref="A150:D150"/>
    <mergeCell ref="A151:D151"/>
    <mergeCell ref="O2:O3"/>
    <mergeCell ref="P2:P3"/>
    <mergeCell ref="B4:D4"/>
    <mergeCell ref="A5:A16"/>
    <mergeCell ref="A17:A84"/>
    <mergeCell ref="A85:A101"/>
    <mergeCell ref="A102:A114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M2"/>
    <hyperlink r:id="rId9" ref="N2"/>
    <hyperlink r:id="rId10" ref="O2"/>
    <hyperlink r:id="rId11" ref="P2"/>
    <hyperlink r:id="rId12" ref="Q2"/>
    <hyperlink r:id="rId13" ref="R2"/>
    <hyperlink r:id="rId14" ref="S2"/>
    <hyperlink r:id="rId15" ref="T2"/>
    <hyperlink r:id="rId16" ref="U2"/>
    <hyperlink r:id="rId17" ref="V2"/>
    <hyperlink r:id="rId18" ref="X2"/>
    <hyperlink r:id="rId19" ref="Y2"/>
    <hyperlink r:id="rId20" ref="Z2"/>
    <hyperlink r:id="rId21" ref="AA2"/>
    <hyperlink r:id="rId22" ref="AB2"/>
    <hyperlink r:id="rId23" ref="AC2"/>
    <hyperlink r:id="rId24" ref="AD2"/>
    <hyperlink r:id="rId25" ref="AE2"/>
    <hyperlink r:id="rId26" ref="AG2"/>
    <hyperlink r:id="rId27" ref="AH2"/>
    <hyperlink r:id="rId28" ref="AI2"/>
    <hyperlink r:id="rId29" ref="AJ2"/>
    <hyperlink r:id="rId30" ref="AK2"/>
    <hyperlink r:id="rId31" ref="AL2"/>
    <hyperlink r:id="rId32" ref="AM2"/>
    <hyperlink r:id="rId33" ref="AO2"/>
    <hyperlink r:id="rId34" ref="AP2"/>
    <hyperlink r:id="rId35" ref="AQ2"/>
    <hyperlink r:id="rId36" ref="AR2"/>
    <hyperlink r:id="rId37" ref="AS2"/>
    <hyperlink r:id="rId38" ref="AT2"/>
    <hyperlink r:id="rId39" ref="AU2"/>
    <hyperlink r:id="rId40" ref="AV2"/>
    <hyperlink r:id="rId41" ref="AX2"/>
    <hyperlink r:id="rId42" ref="AY2"/>
    <hyperlink r:id="rId43" ref="AZ2"/>
    <hyperlink r:id="rId44" ref="BA2"/>
    <hyperlink r:id="rId45" ref="BB2"/>
    <hyperlink r:id="rId46" ref="BD2"/>
    <hyperlink r:id="rId47" ref="BF2"/>
    <hyperlink r:id="rId48" ref="BG2"/>
    <hyperlink r:id="rId49" ref="BH2"/>
    <hyperlink r:id="rId50" ref="BI2"/>
    <hyperlink r:id="rId51" ref="BJ2"/>
    <hyperlink r:id="rId52" ref="BK2"/>
    <hyperlink r:id="rId53" ref="BL2"/>
    <hyperlink r:id="rId54" ref="BM2"/>
    <hyperlink r:id="rId55" ref="BN2"/>
    <hyperlink r:id="rId56" ref="BO2"/>
    <hyperlink r:id="rId57" ref="BP2"/>
    <hyperlink r:id="rId58" ref="BR2"/>
    <hyperlink r:id="rId59" ref="BS2"/>
    <hyperlink r:id="rId60" ref="BT2"/>
    <hyperlink r:id="rId61" ref="BU2"/>
    <hyperlink r:id="rId62" ref="BV2"/>
    <hyperlink r:id="rId63" ref="BW2"/>
    <hyperlink r:id="rId64" ref="BX2"/>
    <hyperlink r:id="rId65" ref="BY2"/>
    <hyperlink r:id="rId66" ref="BZ2"/>
    <hyperlink r:id="rId67" ref="CA2"/>
    <hyperlink r:id="rId68" ref="CB2"/>
    <hyperlink r:id="rId69" ref="CC2"/>
    <hyperlink r:id="rId70" ref="CD2"/>
    <hyperlink r:id="rId71" ref="CF2"/>
    <hyperlink r:id="rId72" ref="CG2"/>
    <hyperlink r:id="rId73" ref="CH2"/>
    <hyperlink r:id="rId74" ref="CI2"/>
    <hyperlink r:id="rId75" ref="CJ2"/>
    <hyperlink r:id="rId76" ref="CK2"/>
    <hyperlink r:id="rId77" ref="CL2"/>
    <hyperlink r:id="rId78" ref="CM2"/>
    <hyperlink r:id="rId79" ref="CN2"/>
    <hyperlink r:id="rId80" ref="CO2"/>
    <hyperlink r:id="rId81" ref="CP2"/>
    <hyperlink r:id="rId82" ref="CQ2"/>
    <hyperlink r:id="rId83" ref="CR2"/>
    <hyperlink r:id="rId84" ref="CS2"/>
    <hyperlink r:id="rId85" ref="CT2"/>
    <hyperlink r:id="rId86" ref="CU2"/>
    <hyperlink r:id="rId87" ref="CW2"/>
    <hyperlink r:id="rId88" ref="CX2"/>
    <hyperlink r:id="rId89" ref="CY2"/>
    <hyperlink r:id="rId90" ref="CZ2"/>
    <hyperlink r:id="rId91" ref="DB2"/>
    <hyperlink r:id="rId92" ref="DC2"/>
    <hyperlink r:id="rId93" ref="DD2"/>
    <hyperlink r:id="rId94" ref="DE2"/>
    <hyperlink r:id="rId95" ref="DF2"/>
    <hyperlink r:id="rId96" ref="DG2"/>
    <hyperlink r:id="rId97" ref="DH2"/>
    <hyperlink r:id="rId98" ref="DI2"/>
    <hyperlink r:id="rId99" ref="DJ2"/>
    <hyperlink r:id="rId100" ref="DK2"/>
    <hyperlink r:id="rId101" ref="DL2"/>
    <hyperlink r:id="rId102" ref="DN2"/>
    <hyperlink r:id="rId103" ref="DO2"/>
    <hyperlink r:id="rId104" ref="DQ2"/>
    <hyperlink r:id="rId105" ref="DR2"/>
    <hyperlink r:id="rId106" ref="DS2"/>
    <hyperlink r:id="rId107" ref="DT2"/>
    <hyperlink r:id="rId108" ref="DU2"/>
    <hyperlink r:id="rId109" ref="DV2"/>
    <hyperlink r:id="rId110" ref="DW2"/>
    <hyperlink r:id="rId111" ref="DX2"/>
    <hyperlink r:id="rId112" ref="DY2"/>
    <hyperlink r:id="rId113" ref="DZ2"/>
    <hyperlink r:id="rId114" ref="EA2"/>
    <hyperlink r:id="rId115" ref="EB2"/>
    <hyperlink r:id="rId116" ref="ED2"/>
    <hyperlink r:id="rId117" ref="EE2"/>
    <hyperlink r:id="rId118" ref="EF2"/>
    <hyperlink r:id="rId119" ref="EG2"/>
    <hyperlink r:id="rId120" ref="EH2"/>
    <hyperlink r:id="rId121" ref="EI2"/>
    <hyperlink r:id="rId122" ref="EJ2"/>
    <hyperlink r:id="rId123" ref="EK2"/>
    <hyperlink r:id="rId124" ref="EL2"/>
    <hyperlink r:id="rId125" ref="EN2"/>
    <hyperlink r:id="rId126" ref="EP2"/>
    <hyperlink r:id="rId127" ref="EQ2"/>
  </hyperlinks>
  <drawing r:id="rId1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1" t="s">
        <v>416</v>
      </c>
      <c r="B1" s="112" t="s">
        <v>417</v>
      </c>
      <c r="C1" s="112" t="s">
        <v>418</v>
      </c>
      <c r="D1" s="113" t="s">
        <v>419</v>
      </c>
      <c r="E1" s="113" t="s">
        <v>420</v>
      </c>
      <c r="F1" s="114" t="s">
        <v>421</v>
      </c>
      <c r="G1" s="115"/>
      <c r="H1" s="116" t="s">
        <v>422</v>
      </c>
      <c r="I1" s="116" t="s">
        <v>417</v>
      </c>
      <c r="J1" s="114" t="s">
        <v>423</v>
      </c>
      <c r="K1" s="114" t="s">
        <v>420</v>
      </c>
      <c r="L1" s="116" t="s">
        <v>415</v>
      </c>
      <c r="M1" s="114" t="s">
        <v>424</v>
      </c>
      <c r="N1" s="115"/>
      <c r="O1" s="116" t="s">
        <v>425</v>
      </c>
      <c r="P1" s="116" t="s">
        <v>417</v>
      </c>
      <c r="Q1" s="114" t="s">
        <v>423</v>
      </c>
      <c r="R1" s="114" t="s">
        <v>420</v>
      </c>
      <c r="S1" s="114" t="s">
        <v>424</v>
      </c>
    </row>
    <row r="2">
      <c r="A2" s="117">
        <v>44069.0</v>
      </c>
      <c r="B2" s="118"/>
      <c r="C2" s="118"/>
      <c r="D2" s="119"/>
      <c r="E2" s="118"/>
      <c r="F2" s="120"/>
      <c r="G2" s="115"/>
      <c r="H2" s="121" t="s">
        <v>426</v>
      </c>
      <c r="I2" s="122">
        <v>1.0</v>
      </c>
      <c r="J2" s="123" t="s">
        <v>427</v>
      </c>
      <c r="K2" s="124">
        <v>32.0</v>
      </c>
      <c r="L2" s="122">
        <f t="shared" ref="L2:L8" si="1">I2*J2</f>
        <v>6</v>
      </c>
      <c r="M2" s="125">
        <v>0.04805555555555555</v>
      </c>
      <c r="N2" s="115"/>
      <c r="O2" s="126" t="s">
        <v>428</v>
      </c>
      <c r="P2" s="127">
        <f>SUM(L2:L6)/Q2</f>
        <v>0.99025</v>
      </c>
      <c r="Q2" s="128">
        <f>J2+J3+J4+J5+J6</f>
        <v>116</v>
      </c>
      <c r="R2" s="129">
        <f>SUM(K2:K6)</f>
        <v>268</v>
      </c>
      <c r="S2" s="130">
        <f>SUM(M2:M6)</f>
        <v>0.6197569444</v>
      </c>
    </row>
    <row r="3">
      <c r="A3" s="131">
        <v>44070.0</v>
      </c>
      <c r="B3" s="118"/>
      <c r="C3" s="119"/>
      <c r="D3" s="132"/>
      <c r="E3" s="118"/>
      <c r="F3" s="120"/>
      <c r="G3" s="115"/>
      <c r="H3" s="133" t="s">
        <v>429</v>
      </c>
      <c r="I3" s="122">
        <v>0.991</v>
      </c>
      <c r="J3" s="123" t="s">
        <v>430</v>
      </c>
      <c r="K3" s="124">
        <v>88.0</v>
      </c>
      <c r="L3" s="122">
        <f t="shared" si="1"/>
        <v>38.649</v>
      </c>
      <c r="M3" s="125">
        <v>0.2441898148148148</v>
      </c>
      <c r="N3" s="115"/>
      <c r="O3" s="134" t="s">
        <v>431</v>
      </c>
      <c r="P3" s="135">
        <v>0.988</v>
      </c>
      <c r="Q3" s="136">
        <v>41.0</v>
      </c>
      <c r="R3" s="137">
        <f>SUM(K7:K11)</f>
        <v>113</v>
      </c>
      <c r="S3" s="138">
        <f>SUM(M7:M11)</f>
        <v>0.2704398148</v>
      </c>
    </row>
    <row r="4">
      <c r="A4" s="131">
        <v>44071.0</v>
      </c>
      <c r="B4" s="118"/>
      <c r="C4" s="119"/>
      <c r="D4" s="132"/>
      <c r="E4" s="118"/>
      <c r="F4" s="120"/>
      <c r="G4" s="115"/>
      <c r="H4" s="139" t="s">
        <v>432</v>
      </c>
      <c r="I4" s="122">
        <v>0.9922</v>
      </c>
      <c r="J4" s="140">
        <v>33.0</v>
      </c>
      <c r="K4" s="140">
        <v>58.0</v>
      </c>
      <c r="L4" s="122">
        <f t="shared" si="1"/>
        <v>32.7426</v>
      </c>
      <c r="M4" s="125">
        <v>0.12627314814814813</v>
      </c>
      <c r="N4" s="115"/>
      <c r="O4" s="141" t="s">
        <v>433</v>
      </c>
      <c r="P4" s="142">
        <f>SUM(C8:C37)/Q4</f>
        <v>1.193785606</v>
      </c>
      <c r="Q4" s="128">
        <f t="shared" ref="Q4:R4" si="2">SUM(J11:J16)</f>
        <v>103</v>
      </c>
      <c r="R4" s="129">
        <f t="shared" si="2"/>
        <v>222</v>
      </c>
      <c r="S4" s="130">
        <f>SUM(M11:M16)</f>
        <v>0.4945486111</v>
      </c>
    </row>
    <row r="5">
      <c r="A5" s="131">
        <v>44072.0</v>
      </c>
      <c r="B5" s="118"/>
      <c r="C5" s="119"/>
      <c r="D5" s="132"/>
      <c r="E5" s="118"/>
      <c r="F5" s="120"/>
      <c r="G5" s="115"/>
      <c r="H5" s="143" t="s">
        <v>434</v>
      </c>
      <c r="I5" s="122">
        <v>0.9837</v>
      </c>
      <c r="J5" s="144">
        <v>30.0</v>
      </c>
      <c r="K5" s="144">
        <v>77.0</v>
      </c>
      <c r="L5" s="122">
        <f t="shared" si="1"/>
        <v>29.511</v>
      </c>
      <c r="M5" s="125">
        <v>0.16556712962962963</v>
      </c>
      <c r="N5" s="115"/>
      <c r="O5" s="134"/>
      <c r="P5" s="127"/>
      <c r="Q5" s="134"/>
      <c r="R5" s="134"/>
      <c r="S5" s="134"/>
    </row>
    <row r="6">
      <c r="A6" s="131">
        <v>44073.0</v>
      </c>
      <c r="B6" s="118"/>
      <c r="C6" s="119"/>
      <c r="D6" s="132"/>
      <c r="E6" s="118"/>
      <c r="F6" s="120"/>
      <c r="G6" s="115"/>
      <c r="H6" s="143" t="s">
        <v>435</v>
      </c>
      <c r="I6" s="122">
        <v>0.9958</v>
      </c>
      <c r="J6" s="140" t="s">
        <v>436</v>
      </c>
      <c r="K6" s="124">
        <v>13.0</v>
      </c>
      <c r="L6" s="122">
        <f t="shared" si="1"/>
        <v>7.9664</v>
      </c>
      <c r="M6" s="125">
        <v>0.0356712962962963</v>
      </c>
      <c r="N6" s="115"/>
      <c r="O6" s="134"/>
      <c r="P6" s="127"/>
      <c r="Q6" s="134"/>
      <c r="R6" s="134"/>
      <c r="S6" s="145"/>
    </row>
    <row r="7">
      <c r="A7" s="131">
        <v>44074.0</v>
      </c>
      <c r="B7" s="118"/>
      <c r="C7" s="119"/>
      <c r="D7" s="132"/>
      <c r="E7" s="118"/>
      <c r="F7" s="120"/>
      <c r="G7" s="115"/>
      <c r="H7" s="146" t="s">
        <v>437</v>
      </c>
      <c r="I7" s="147">
        <v>1.0</v>
      </c>
      <c r="J7" s="148" t="s">
        <v>438</v>
      </c>
      <c r="K7" s="149">
        <v>24.0</v>
      </c>
      <c r="L7" s="147">
        <f t="shared" si="1"/>
        <v>9</v>
      </c>
      <c r="M7" s="150">
        <v>0.06098379629629629</v>
      </c>
      <c r="N7" s="115"/>
      <c r="O7" s="115"/>
      <c r="P7" s="115"/>
      <c r="Q7" s="115"/>
      <c r="R7" s="115"/>
      <c r="S7" s="115"/>
    </row>
    <row r="8">
      <c r="A8" s="151">
        <v>44075.0</v>
      </c>
      <c r="B8" s="152"/>
      <c r="C8" s="152"/>
      <c r="D8" s="153"/>
      <c r="E8" s="154"/>
      <c r="F8" s="155"/>
      <c r="G8" s="115"/>
      <c r="H8" s="146" t="s">
        <v>439</v>
      </c>
      <c r="I8" s="147">
        <v>0.9846</v>
      </c>
      <c r="J8" s="149">
        <v>32.0</v>
      </c>
      <c r="K8" s="149">
        <v>89.0</v>
      </c>
      <c r="L8" s="147">
        <f t="shared" si="1"/>
        <v>31.5072</v>
      </c>
      <c r="M8" s="150">
        <v>0.20945601851851853</v>
      </c>
      <c r="N8" s="115"/>
      <c r="O8" s="115"/>
      <c r="P8" s="115"/>
      <c r="Q8" s="115"/>
      <c r="R8" s="115"/>
      <c r="S8" s="115"/>
    </row>
    <row r="9">
      <c r="A9" s="156">
        <v>44076.0</v>
      </c>
      <c r="B9" s="157">
        <f>'ОТП'!L152</f>
        <v>0.9701391358</v>
      </c>
      <c r="C9" s="157">
        <f>'ОТП'!L162</f>
        <v>6.790973951</v>
      </c>
      <c r="D9" s="158">
        <f>'ОТП'!L153</f>
        <v>7</v>
      </c>
      <c r="E9" s="159">
        <f>'ОТП'!L161</f>
        <v>27</v>
      </c>
      <c r="F9" s="160">
        <f>'ОТП'!L154</f>
        <v>0.03202546296</v>
      </c>
      <c r="G9" s="115"/>
      <c r="H9" s="146" t="s">
        <v>440</v>
      </c>
      <c r="I9" s="161"/>
      <c r="J9" s="162"/>
      <c r="K9" s="162"/>
      <c r="L9" s="161"/>
      <c r="M9" s="163"/>
      <c r="N9" s="115"/>
      <c r="O9" s="115"/>
      <c r="P9" s="115"/>
      <c r="Q9" s="115"/>
      <c r="R9" s="115"/>
      <c r="S9" s="115"/>
    </row>
    <row r="10">
      <c r="A10" s="156">
        <v>44077.0</v>
      </c>
      <c r="B10" s="157">
        <f>'ОТП'!W152</f>
        <v>0.9917204301</v>
      </c>
      <c r="C10" s="157">
        <f>'ОТП'!W162</f>
        <v>9.917204301</v>
      </c>
      <c r="D10" s="158">
        <f>'ОТП'!W153</f>
        <v>10</v>
      </c>
      <c r="E10" s="158">
        <f>'ОТП'!W161</f>
        <v>24</v>
      </c>
      <c r="F10" s="160">
        <f>'ОТП'!W154</f>
        <v>0.06107638889</v>
      </c>
      <c r="G10" s="115"/>
      <c r="H10" s="146" t="s">
        <v>441</v>
      </c>
      <c r="I10" s="161"/>
      <c r="J10" s="164"/>
      <c r="K10" s="165"/>
      <c r="L10" s="161"/>
      <c r="M10" s="163"/>
      <c r="N10" s="115"/>
      <c r="O10" s="115"/>
      <c r="P10" s="115"/>
      <c r="Q10" s="115"/>
      <c r="R10" s="115"/>
      <c r="S10" s="115"/>
    </row>
    <row r="11">
      <c r="A11" s="156">
        <v>44078.0</v>
      </c>
      <c r="B11" s="157">
        <f>'ОТП'!AF152</f>
        <v>0.9780555556</v>
      </c>
      <c r="C11" s="157">
        <f>'ОТП'!AF162</f>
        <v>7.824444444</v>
      </c>
      <c r="D11" s="158">
        <f>'ОТП'!AF153</f>
        <v>8</v>
      </c>
      <c r="E11" s="158">
        <f>'ОТП'!AF161</f>
        <v>24</v>
      </c>
      <c r="F11" s="160">
        <f>'ОТП'!AF154</f>
        <v>0.04611111111</v>
      </c>
      <c r="G11" s="115"/>
      <c r="H11" s="166" t="s">
        <v>442</v>
      </c>
      <c r="I11" s="167"/>
      <c r="J11" s="168"/>
      <c r="K11" s="169"/>
      <c r="L11" s="167"/>
      <c r="M11" s="170"/>
      <c r="N11" s="115"/>
      <c r="O11" s="115"/>
      <c r="P11" s="115"/>
      <c r="Q11" s="115"/>
      <c r="R11" s="115"/>
      <c r="S11" s="115"/>
    </row>
    <row r="12">
      <c r="A12" s="156">
        <v>44079.0</v>
      </c>
      <c r="B12" s="157"/>
      <c r="C12" s="171"/>
      <c r="D12" s="172"/>
      <c r="E12" s="157"/>
      <c r="F12" s="160"/>
      <c r="G12" s="115"/>
      <c r="H12" s="173" t="s">
        <v>443</v>
      </c>
      <c r="I12" s="174">
        <f>SUM(C9:C15)/J12</f>
        <v>0.9797851403</v>
      </c>
      <c r="J12" s="175">
        <f t="shared" ref="J12:K12" si="3">SUM(D9:D15)</f>
        <v>32</v>
      </c>
      <c r="K12" s="176">
        <f t="shared" si="3"/>
        <v>85</v>
      </c>
      <c r="L12" s="174">
        <f t="shared" ref="L12:L16" si="5">I12*J12</f>
        <v>31.35312449</v>
      </c>
      <c r="M12" s="177">
        <f>SUM(F9:F15)</f>
        <v>0.1728472222</v>
      </c>
      <c r="N12" s="115"/>
      <c r="O12" s="115"/>
      <c r="P12" s="115"/>
      <c r="Q12" s="115"/>
      <c r="R12" s="115"/>
      <c r="S12" s="115"/>
    </row>
    <row r="13">
      <c r="A13" s="156">
        <v>44080.0</v>
      </c>
      <c r="B13" s="157"/>
      <c r="C13" s="171"/>
      <c r="D13" s="172"/>
      <c r="E13" s="157"/>
      <c r="F13" s="160"/>
      <c r="G13" s="115"/>
      <c r="H13" s="178" t="s">
        <v>444</v>
      </c>
      <c r="I13" s="179">
        <f>SUM(C16:C22)/J13</f>
        <v>0.9923049407</v>
      </c>
      <c r="J13" s="180">
        <f t="shared" ref="J13:K13" si="4">SUM(D16:D22)</f>
        <v>25</v>
      </c>
      <c r="K13" s="180">
        <f t="shared" si="4"/>
        <v>53</v>
      </c>
      <c r="L13" s="179">
        <f t="shared" si="5"/>
        <v>24.80762352</v>
      </c>
      <c r="M13" s="181">
        <f>SUM(F16:F22)</f>
        <v>0.1210300926</v>
      </c>
      <c r="N13" s="115"/>
      <c r="O13" s="115"/>
      <c r="P13" s="115"/>
      <c r="Q13" s="115"/>
      <c r="R13" s="115"/>
      <c r="S13" s="115"/>
    </row>
    <row r="14">
      <c r="A14" s="156">
        <v>44081.0</v>
      </c>
      <c r="B14" s="157">
        <f>'ОТП'!AN152</f>
        <v>0.9743573989</v>
      </c>
      <c r="C14" s="157">
        <f>'ОТП'!AN162</f>
        <v>6.820501792</v>
      </c>
      <c r="D14" s="158">
        <f>'ОТП'!AN153</f>
        <v>7</v>
      </c>
      <c r="E14" s="158">
        <f>'ОТП'!AN161</f>
        <v>10</v>
      </c>
      <c r="F14" s="160">
        <f>'ОТП'!AN154</f>
        <v>0.03363425926</v>
      </c>
      <c r="G14" s="115"/>
      <c r="H14" s="178" t="s">
        <v>445</v>
      </c>
      <c r="I14" s="167">
        <f>SUM(C23:C29)/J14</f>
        <v>0.9812663008</v>
      </c>
      <c r="J14" s="169">
        <f t="shared" ref="J14:K14" si="6">SUM(D23:D29)</f>
        <v>46</v>
      </c>
      <c r="K14" s="182">
        <f t="shared" si="6"/>
        <v>84</v>
      </c>
      <c r="L14" s="179">
        <f t="shared" si="5"/>
        <v>45.13824984</v>
      </c>
      <c r="M14" s="170">
        <f>SUM(F23:F29)</f>
        <v>0.2006712963</v>
      </c>
      <c r="N14" s="115"/>
      <c r="O14" s="115"/>
      <c r="P14" s="115"/>
      <c r="Q14" s="115"/>
      <c r="R14" s="115"/>
      <c r="S14" s="115"/>
    </row>
    <row r="15">
      <c r="A15" s="156">
        <v>44082.0</v>
      </c>
      <c r="B15" s="157"/>
      <c r="C15" s="171"/>
      <c r="D15" s="172"/>
      <c r="E15" s="157"/>
      <c r="F15" s="160"/>
      <c r="G15" s="115"/>
      <c r="H15" s="178" t="s">
        <v>446</v>
      </c>
      <c r="I15" s="167"/>
      <c r="J15" s="168"/>
      <c r="K15" s="169"/>
      <c r="L15" s="179">
        <f t="shared" si="5"/>
        <v>0</v>
      </c>
      <c r="M15" s="170"/>
      <c r="N15" s="115"/>
      <c r="O15" s="115"/>
      <c r="P15" s="115"/>
      <c r="Q15" s="115"/>
      <c r="R15" s="115"/>
      <c r="S15" s="115"/>
    </row>
    <row r="16">
      <c r="A16" s="183">
        <v>44083.0</v>
      </c>
      <c r="B16" s="167"/>
      <c r="C16" s="168"/>
      <c r="D16" s="169"/>
      <c r="E16" s="167"/>
      <c r="F16" s="170"/>
      <c r="G16" s="115"/>
      <c r="H16" s="184">
        <v>44104.0</v>
      </c>
      <c r="I16" s="167"/>
      <c r="J16" s="168"/>
      <c r="K16" s="169"/>
      <c r="L16" s="179">
        <f t="shared" si="5"/>
        <v>0</v>
      </c>
      <c r="M16" s="170"/>
      <c r="N16" s="115"/>
      <c r="O16" s="115"/>
      <c r="P16" s="115"/>
      <c r="Q16" s="115"/>
      <c r="R16" s="115"/>
      <c r="S16" s="115"/>
    </row>
    <row r="17">
      <c r="A17" s="183">
        <v>44084.0</v>
      </c>
      <c r="B17" s="167"/>
      <c r="C17" s="167"/>
      <c r="D17" s="168"/>
      <c r="E17" s="168"/>
      <c r="F17" s="170"/>
      <c r="G17" s="115"/>
      <c r="H17" s="143"/>
      <c r="I17" s="185"/>
      <c r="J17" s="186"/>
      <c r="K17" s="186"/>
      <c r="L17" s="187"/>
      <c r="M17" s="188"/>
      <c r="N17" s="115"/>
      <c r="O17" s="115"/>
      <c r="P17" s="115"/>
      <c r="Q17" s="115"/>
      <c r="R17" s="115"/>
      <c r="S17" s="115"/>
    </row>
    <row r="18">
      <c r="A18" s="183">
        <v>44085.0</v>
      </c>
      <c r="B18" s="189">
        <f>'ОТП'!AW152</f>
        <v>1.00612069</v>
      </c>
      <c r="C18" s="190">
        <f>'ОТП'!AW162</f>
        <v>8.048965517</v>
      </c>
      <c r="D18" s="191">
        <f>'ОТП'!AW153</f>
        <v>8</v>
      </c>
      <c r="E18" s="191">
        <f>'ОТП'!AW161</f>
        <v>21</v>
      </c>
      <c r="F18" s="192">
        <f>'ОТП'!AW154</f>
        <v>0.02827546296</v>
      </c>
      <c r="G18" s="115"/>
      <c r="H18" s="143"/>
      <c r="I18" s="193"/>
      <c r="J18" s="194"/>
      <c r="K18" s="194"/>
      <c r="L18" s="194"/>
      <c r="M18" s="194"/>
      <c r="N18" s="115"/>
      <c r="O18" s="115"/>
      <c r="P18" s="115"/>
      <c r="Q18" s="115"/>
      <c r="R18" s="115"/>
      <c r="S18" s="115"/>
    </row>
    <row r="19">
      <c r="A19" s="183">
        <v>44086.0</v>
      </c>
      <c r="B19" s="167">
        <f>'ОТП'!BC152</f>
        <v>0.9806204888</v>
      </c>
      <c r="C19" s="167">
        <f>'ОТП'!BC162</f>
        <v>4.903102444</v>
      </c>
      <c r="D19" s="195">
        <f>'ОТП'!BC153</f>
        <v>5</v>
      </c>
      <c r="E19" s="182">
        <f>'ОТП'!BC161</f>
        <v>10</v>
      </c>
      <c r="F19" s="170">
        <f>'ОТП'!BC154</f>
        <v>0.04666666667</v>
      </c>
      <c r="G19" s="115"/>
      <c r="H19" s="143"/>
      <c r="I19" s="193"/>
      <c r="J19" s="194"/>
      <c r="K19" s="194"/>
      <c r="L19" s="194"/>
      <c r="M19" s="194"/>
      <c r="N19" s="115"/>
      <c r="O19" s="115"/>
      <c r="P19" s="115"/>
      <c r="Q19" s="115"/>
      <c r="R19" s="115"/>
      <c r="S19" s="115"/>
    </row>
    <row r="20">
      <c r="A20" s="183">
        <v>44087.0</v>
      </c>
      <c r="B20" s="167"/>
      <c r="C20" s="168"/>
      <c r="D20" s="169"/>
      <c r="E20" s="167"/>
      <c r="F20" s="170"/>
      <c r="G20" s="115"/>
      <c r="H20" s="143"/>
      <c r="I20" s="193"/>
      <c r="J20" s="194"/>
      <c r="K20" s="194"/>
      <c r="L20" s="194"/>
      <c r="M20" s="194"/>
      <c r="N20" s="115"/>
      <c r="O20" s="115"/>
      <c r="P20" s="115"/>
      <c r="Q20" s="115"/>
      <c r="R20" s="115"/>
      <c r="S20" s="115"/>
    </row>
    <row r="21">
      <c r="A21" s="183">
        <v>44088.0</v>
      </c>
      <c r="B21" s="167">
        <f>'ОТП'!BE152</f>
        <v>1</v>
      </c>
      <c r="C21" s="167">
        <f>'ОТП'!BE162</f>
        <v>1</v>
      </c>
      <c r="D21" s="195">
        <f>'ОТП'!BE153</f>
        <v>1</v>
      </c>
      <c r="E21" s="182">
        <f>'ОТП'!BE161</f>
        <v>1</v>
      </c>
      <c r="F21" s="170">
        <f>'ОТП'!BE154</f>
        <v>0.001446759259</v>
      </c>
      <c r="G21" s="115"/>
      <c r="H21" s="143"/>
      <c r="I21" s="127"/>
      <c r="J21" s="134"/>
      <c r="K21" s="134"/>
      <c r="L21" s="134"/>
      <c r="M21" s="134"/>
      <c r="N21" s="115"/>
      <c r="O21" s="115"/>
      <c r="P21" s="115"/>
      <c r="Q21" s="115"/>
      <c r="R21" s="115"/>
      <c r="S21" s="115"/>
    </row>
    <row r="22">
      <c r="A22" s="183">
        <v>44089.0</v>
      </c>
      <c r="B22" s="167">
        <f>'ОТП'!BQ152</f>
        <v>0.9868686869</v>
      </c>
      <c r="C22" s="167">
        <f>'ОТП'!BQ162</f>
        <v>10.85555556</v>
      </c>
      <c r="D22" s="182">
        <f>'ОТП'!BQ153</f>
        <v>11</v>
      </c>
      <c r="E22" s="182">
        <f>'ОТП'!BQ161</f>
        <v>21</v>
      </c>
      <c r="F22" s="170">
        <f>'ОТП'!BQ154</f>
        <v>0.0446412037</v>
      </c>
      <c r="G22" s="115"/>
      <c r="H22" s="143"/>
      <c r="I22" s="127"/>
      <c r="J22" s="134"/>
      <c r="K22" s="134"/>
      <c r="L22" s="134"/>
      <c r="M22" s="134"/>
      <c r="N22" s="115"/>
      <c r="O22" s="115"/>
      <c r="P22" s="115"/>
      <c r="Q22" s="115"/>
      <c r="R22" s="115"/>
      <c r="S22" s="115"/>
    </row>
    <row r="23">
      <c r="A23" s="156">
        <v>44090.0</v>
      </c>
      <c r="B23" s="157">
        <f>'ОТП'!CE152</f>
        <v>0.9818212247</v>
      </c>
      <c r="C23" s="157">
        <f>'ОТП'!CE162</f>
        <v>12.76367592</v>
      </c>
      <c r="D23" s="172">
        <f>'ОТП'!CE153</f>
        <v>13</v>
      </c>
      <c r="E23" s="158">
        <f>'ОТП'!CE161</f>
        <v>21</v>
      </c>
      <c r="F23" s="160">
        <f>'ОТП'!CE154</f>
        <v>0.05873842593</v>
      </c>
      <c r="G23" s="115"/>
      <c r="H23" s="143"/>
      <c r="I23" s="127"/>
      <c r="J23" s="134"/>
      <c r="K23" s="134"/>
      <c r="L23" s="127"/>
      <c r="M23" s="196"/>
      <c r="N23" s="115"/>
      <c r="O23" s="115"/>
      <c r="P23" s="115"/>
      <c r="Q23" s="115"/>
      <c r="R23" s="115"/>
      <c r="S23" s="115"/>
    </row>
    <row r="24">
      <c r="A24" s="156">
        <v>44091.0</v>
      </c>
      <c r="B24" s="157">
        <f>'ОТП'!CV152</f>
        <v>0.9770833333</v>
      </c>
      <c r="C24" s="157">
        <f>'ОТП'!CV162</f>
        <v>15.63333333</v>
      </c>
      <c r="D24" s="172">
        <f>'ОТП'!CV153</f>
        <v>16</v>
      </c>
      <c r="E24" s="158">
        <f>'ОТП'!CV161</f>
        <v>33</v>
      </c>
      <c r="F24" s="160">
        <f>'ОТП'!CV154</f>
        <v>0.07155092593</v>
      </c>
      <c r="G24" s="115"/>
      <c r="H24" s="143"/>
      <c r="I24" s="127"/>
      <c r="J24" s="134"/>
      <c r="K24" s="134"/>
      <c r="L24" s="127"/>
      <c r="M24" s="145"/>
      <c r="N24" s="115"/>
      <c r="O24" s="115"/>
      <c r="P24" s="115"/>
      <c r="Q24" s="115"/>
      <c r="R24" s="115"/>
      <c r="S24" s="115"/>
    </row>
    <row r="25">
      <c r="A25" s="156">
        <v>44092.0</v>
      </c>
      <c r="B25" s="157"/>
      <c r="C25" s="157"/>
      <c r="D25" s="171"/>
      <c r="E25" s="157"/>
      <c r="F25" s="160"/>
      <c r="G25" s="115"/>
      <c r="H25" s="143"/>
      <c r="I25" s="127"/>
      <c r="J25" s="134"/>
      <c r="K25" s="134"/>
      <c r="L25" s="127"/>
      <c r="M25" s="145"/>
      <c r="N25" s="115"/>
      <c r="O25" s="115"/>
      <c r="P25" s="115"/>
      <c r="Q25" s="115"/>
      <c r="R25" s="115"/>
      <c r="S25" s="115"/>
    </row>
    <row r="26">
      <c r="A26" s="156">
        <v>44093.0</v>
      </c>
      <c r="B26" s="157">
        <f>'ОТП'!DA152</f>
        <v>0.9833333333</v>
      </c>
      <c r="C26" s="157">
        <f>'ОТП'!DA162</f>
        <v>3.933333333</v>
      </c>
      <c r="D26" s="158">
        <f>'ОТП'!DA153</f>
        <v>4</v>
      </c>
      <c r="E26" s="158">
        <f>'ОТП'!DA161</f>
        <v>12</v>
      </c>
      <c r="F26" s="160">
        <f>'ОТП'!DA154</f>
        <v>0.01844907407</v>
      </c>
      <c r="G26" s="115"/>
      <c r="H26" s="143"/>
      <c r="I26" s="127"/>
      <c r="J26" s="134"/>
      <c r="K26" s="134"/>
      <c r="L26" s="127"/>
      <c r="M26" s="145"/>
      <c r="N26" s="115"/>
      <c r="O26" s="115"/>
      <c r="P26" s="115"/>
      <c r="Q26" s="115"/>
      <c r="R26" s="115"/>
      <c r="S26" s="115"/>
    </row>
    <row r="27">
      <c r="A27" s="156">
        <v>44094.0</v>
      </c>
      <c r="B27" s="157">
        <f>'ОТП'!DM152</f>
        <v>0.9875875277</v>
      </c>
      <c r="C27" s="157">
        <f>'ОТП'!DM162</f>
        <v>10.8634628</v>
      </c>
      <c r="D27" s="172">
        <f>'ОТП'!DM153</f>
        <v>11</v>
      </c>
      <c r="E27" s="158">
        <f>'ОТП'!DM161</f>
        <v>13</v>
      </c>
      <c r="F27" s="160">
        <f>'ОТП'!DM154</f>
        <v>0.04516203704</v>
      </c>
      <c r="G27" s="115"/>
      <c r="H27" s="134"/>
      <c r="I27" s="127"/>
      <c r="J27" s="134"/>
      <c r="K27" s="134"/>
      <c r="L27" s="127"/>
      <c r="M27" s="145"/>
      <c r="N27" s="115"/>
      <c r="O27" s="115"/>
      <c r="P27" s="115"/>
      <c r="Q27" s="115"/>
      <c r="R27" s="115"/>
      <c r="S27" s="115"/>
    </row>
    <row r="28">
      <c r="A28" s="156">
        <v>44095.0</v>
      </c>
      <c r="B28" s="157"/>
      <c r="C28" s="171"/>
      <c r="D28" s="172"/>
      <c r="E28" s="157"/>
      <c r="F28" s="160"/>
      <c r="G28" s="115"/>
      <c r="H28" s="134"/>
      <c r="I28" s="127"/>
      <c r="J28" s="134"/>
      <c r="K28" s="134"/>
      <c r="L28" s="127"/>
      <c r="M28" s="145"/>
      <c r="N28" s="115"/>
      <c r="O28" s="115"/>
      <c r="P28" s="115"/>
      <c r="Q28" s="115"/>
      <c r="R28" s="115"/>
      <c r="S28" s="115"/>
    </row>
    <row r="29">
      <c r="A29" s="156">
        <v>44096.0</v>
      </c>
      <c r="B29" s="157">
        <f>'ОТП'!DP152</f>
        <v>0.9722222222</v>
      </c>
      <c r="C29" s="157">
        <f>'ОТП'!DP162</f>
        <v>1.944444444</v>
      </c>
      <c r="D29" s="158">
        <f>'ОТП'!DP153</f>
        <v>2</v>
      </c>
      <c r="E29" s="158">
        <f>'ОТП'!DP161</f>
        <v>5</v>
      </c>
      <c r="F29" s="160">
        <f>'ОТП'!DP154</f>
        <v>0.006770833333</v>
      </c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>
      <c r="A30" s="183">
        <v>44097.0</v>
      </c>
      <c r="B30" s="167">
        <f>'ОТП'!EC152</f>
        <v>0.9763729246</v>
      </c>
      <c r="C30" s="167">
        <f>'ОТП'!EC162</f>
        <v>11.7164751</v>
      </c>
      <c r="D30" s="182">
        <f>'ОТП'!EC153</f>
        <v>12</v>
      </c>
      <c r="E30" s="182">
        <f>'ОТП'!EC161</f>
        <v>31</v>
      </c>
      <c r="F30" s="170">
        <f>'ОТП'!EC154</f>
        <v>0.05394675926</v>
      </c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>
      <c r="A31" s="183">
        <v>44098.0</v>
      </c>
      <c r="B31" s="167">
        <f>'ОТП'!EM152</f>
        <v>0.9938271605</v>
      </c>
      <c r="C31" s="167">
        <f>'ОТП'!EM162</f>
        <v>8.944444444</v>
      </c>
      <c r="D31" s="195">
        <f>'ОТП'!EM153</f>
        <v>9</v>
      </c>
      <c r="E31" s="182">
        <f>'ОТП'!EM161</f>
        <v>34</v>
      </c>
      <c r="F31" s="170">
        <f>'ОТП'!EM154</f>
        <v>0.03238425926</v>
      </c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>
      <c r="A32" s="183">
        <v>44099.0</v>
      </c>
      <c r="B32" s="167">
        <f>'ОТП'!EO152</f>
        <v>1</v>
      </c>
      <c r="C32" s="167">
        <f>'ОТП'!EO162</f>
        <v>1</v>
      </c>
      <c r="D32" s="195">
        <f>'ОТП'!EO153</f>
        <v>1</v>
      </c>
      <c r="E32" s="182">
        <f>'ОТП'!EO161</f>
        <v>2</v>
      </c>
      <c r="F32" s="170">
        <f>'ОТП'!EO154</f>
        <v>0.004502314815</v>
      </c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>
      <c r="A33" s="183">
        <v>44100.0</v>
      </c>
      <c r="B33" s="167"/>
      <c r="C33" s="167"/>
      <c r="D33" s="182"/>
      <c r="E33" s="182"/>
      <c r="F33" s="170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>
      <c r="A34" s="183">
        <v>44101.0</v>
      </c>
      <c r="B34" s="167"/>
      <c r="C34" s="167"/>
      <c r="D34" s="195"/>
      <c r="E34" s="182"/>
      <c r="F34" s="170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>
      <c r="A35" s="183">
        <v>44102.0</v>
      </c>
      <c r="B35" s="167"/>
      <c r="C35" s="168"/>
      <c r="D35" s="169"/>
      <c r="E35" s="167"/>
      <c r="F35" s="170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>
      <c r="A36" s="183">
        <v>44103.0</v>
      </c>
      <c r="B36" s="167"/>
      <c r="C36" s="168"/>
      <c r="D36" s="169"/>
      <c r="E36" s="167"/>
      <c r="F36" s="170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>
      <c r="A37" s="156">
        <v>44104.0</v>
      </c>
      <c r="B37" s="157"/>
      <c r="C37" s="171"/>
      <c r="D37" s="172"/>
      <c r="E37" s="157"/>
      <c r="F37" s="160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>
      <c r="A38" s="197"/>
      <c r="B38" s="198"/>
      <c r="C38" s="199"/>
      <c r="D38" s="199"/>
      <c r="E38" s="199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>
      <c r="A39" s="197"/>
      <c r="B39" s="198"/>
      <c r="C39" s="199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>
      <c r="A40" s="197"/>
      <c r="B40" s="198"/>
      <c r="C40" s="199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>
      <c r="A41" s="197"/>
      <c r="B41" s="198"/>
      <c r="C41" s="199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>
      <c r="A42" s="197"/>
      <c r="B42" s="198"/>
      <c r="C42" s="199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r="43">
      <c r="A43" s="197"/>
      <c r="B43" s="198"/>
      <c r="C43" s="199"/>
      <c r="D43" s="199"/>
      <c r="E43" s="199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>
      <c r="A44" s="197"/>
      <c r="B44" s="198"/>
      <c r="C44" s="199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>
      <c r="A45" s="197"/>
      <c r="B45" s="198"/>
      <c r="C45" s="199"/>
      <c r="D45" s="199"/>
      <c r="E45" s="199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</row>
    <row r="46">
      <c r="A46" s="197"/>
      <c r="B46" s="200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>
      <c r="A47" s="197"/>
      <c r="B47" s="200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>
      <c r="A48" s="197"/>
      <c r="B48" s="200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r="49">
      <c r="A49" s="197"/>
      <c r="B49" s="200"/>
      <c r="C49" s="115"/>
      <c r="D49" s="198"/>
      <c r="E49" s="198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r="50">
      <c r="A50" s="197"/>
      <c r="B50" s="200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>
      <c r="A51" s="197"/>
      <c r="B51" s="200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>
      <c r="A52" s="197"/>
      <c r="B52" s="200"/>
      <c r="C52" s="115"/>
      <c r="D52" s="199"/>
      <c r="E52" s="199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>
      <c r="A53" s="197"/>
      <c r="B53" s="200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>
      <c r="A54" s="197"/>
      <c r="B54" s="200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>
      <c r="A55" s="197"/>
      <c r="B55" s="200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>
      <c r="A56" s="197"/>
      <c r="B56" s="198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>
      <c r="A57" s="201"/>
      <c r="B57" s="127"/>
      <c r="C57" s="134"/>
      <c r="D57" s="134"/>
      <c r="E57" s="134"/>
      <c r="F57" s="134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>
      <c r="A58" s="201"/>
      <c r="B58" s="127"/>
      <c r="C58" s="134"/>
      <c r="D58" s="134"/>
      <c r="E58" s="134"/>
      <c r="F58" s="134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>
      <c r="A59" s="201"/>
      <c r="B59" s="127"/>
      <c r="C59" s="134"/>
      <c r="D59" s="127"/>
      <c r="E59" s="127"/>
      <c r="F59" s="134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>
      <c r="A60" s="201"/>
      <c r="B60" s="127"/>
      <c r="C60" s="134"/>
      <c r="D60" s="134"/>
      <c r="E60" s="134"/>
      <c r="F60" s="134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>
      <c r="A61" s="201"/>
      <c r="B61" s="127"/>
      <c r="C61" s="134"/>
      <c r="D61" s="134"/>
      <c r="E61" s="134"/>
      <c r="F61" s="134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>
      <c r="A62" s="201"/>
      <c r="B62" s="127"/>
      <c r="C62" s="134"/>
      <c r="D62" s="134"/>
      <c r="E62" s="134"/>
      <c r="F62" s="134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>
      <c r="A63" s="201"/>
      <c r="B63" s="127"/>
      <c r="C63" s="134"/>
      <c r="D63" s="134"/>
      <c r="E63" s="134"/>
      <c r="F63" s="134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>
      <c r="A64" s="201"/>
      <c r="B64" s="127"/>
      <c r="C64" s="134"/>
      <c r="D64" s="134"/>
      <c r="E64" s="134"/>
      <c r="F64" s="134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>
      <c r="A65" s="201"/>
      <c r="B65" s="127"/>
      <c r="C65" s="134"/>
      <c r="D65" s="134"/>
      <c r="E65" s="134"/>
      <c r="F65" s="134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>
      <c r="A66" s="201"/>
      <c r="B66" s="127"/>
      <c r="C66" s="134"/>
      <c r="D66" s="134"/>
      <c r="E66" s="134"/>
      <c r="F66" s="134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>
      <c r="A67" s="201"/>
      <c r="B67" s="127"/>
      <c r="C67" s="134"/>
      <c r="D67" s="127"/>
      <c r="E67" s="127"/>
      <c r="F67" s="134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>
      <c r="A68" s="201"/>
      <c r="B68" s="127"/>
      <c r="C68" s="134"/>
      <c r="D68" s="134"/>
      <c r="E68" s="134"/>
      <c r="F68" s="134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>
      <c r="A69" s="201"/>
      <c r="B69" s="127"/>
      <c r="C69" s="134"/>
      <c r="D69" s="134"/>
      <c r="E69" s="134"/>
      <c r="F69" s="134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>
      <c r="A70" s="201"/>
      <c r="B70" s="127"/>
      <c r="C70" s="134"/>
      <c r="D70" s="134"/>
      <c r="E70" s="134"/>
      <c r="F70" s="134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>
      <c r="A71" s="201"/>
      <c r="B71" s="127"/>
      <c r="C71" s="134"/>
      <c r="D71" s="134"/>
      <c r="E71" s="134"/>
      <c r="F71" s="134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>
      <c r="A72" s="201"/>
      <c r="B72" s="127"/>
      <c r="C72" s="134"/>
      <c r="D72" s="134"/>
      <c r="E72" s="134"/>
      <c r="F72" s="134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>
      <c r="A73" s="201"/>
      <c r="B73" s="127"/>
      <c r="C73" s="134"/>
      <c r="D73" s="202"/>
      <c r="E73" s="202"/>
      <c r="F73" s="134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>
      <c r="A74" s="201"/>
      <c r="B74" s="127"/>
      <c r="C74" s="134"/>
      <c r="D74" s="127"/>
      <c r="E74" s="127"/>
      <c r="F74" s="134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>
      <c r="A75" s="201"/>
      <c r="B75" s="127"/>
      <c r="C75" s="134"/>
      <c r="D75" s="134"/>
      <c r="E75" s="134"/>
      <c r="F75" s="134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>
      <c r="A76" s="201"/>
      <c r="B76" s="127"/>
      <c r="C76" s="134"/>
      <c r="D76" s="134"/>
      <c r="E76" s="134"/>
      <c r="F76" s="134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>
      <c r="A77" s="201"/>
      <c r="B77" s="127"/>
      <c r="C77" s="134"/>
      <c r="D77" s="134"/>
      <c r="E77" s="134"/>
      <c r="F77" s="134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>
      <c r="A78" s="201"/>
      <c r="B78" s="127"/>
      <c r="C78" s="134"/>
      <c r="D78" s="134"/>
      <c r="E78" s="134"/>
      <c r="F78" s="134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</row>
    <row r="79">
      <c r="A79" s="201"/>
      <c r="B79" s="127"/>
      <c r="C79" s="134"/>
      <c r="D79" s="134"/>
      <c r="E79" s="134"/>
      <c r="F79" s="134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</row>
    <row r="80">
      <c r="A80" s="201"/>
      <c r="B80" s="127"/>
      <c r="C80" s="134"/>
      <c r="D80" s="127"/>
      <c r="E80" s="127"/>
      <c r="F80" s="134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</row>
    <row r="81">
      <c r="A81" s="201"/>
      <c r="B81" s="127"/>
      <c r="C81" s="134"/>
      <c r="D81" s="134"/>
      <c r="E81" s="134"/>
      <c r="F81" s="134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</row>
    <row r="82">
      <c r="A82" s="201"/>
      <c r="B82" s="127"/>
      <c r="C82" s="134"/>
      <c r="D82" s="134"/>
      <c r="E82" s="134"/>
      <c r="F82" s="134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</row>
    <row r="83">
      <c r="A83" s="201"/>
      <c r="B83" s="127"/>
      <c r="C83" s="134"/>
      <c r="D83" s="134"/>
      <c r="E83" s="134"/>
      <c r="F83" s="134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</row>
    <row r="84">
      <c r="A84" s="201"/>
      <c r="B84" s="127"/>
      <c r="C84" s="134"/>
      <c r="D84" s="134"/>
      <c r="E84" s="134"/>
      <c r="F84" s="134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</row>
    <row r="85">
      <c r="A85" s="201"/>
      <c r="B85" s="127"/>
      <c r="C85" s="134"/>
      <c r="D85" s="134"/>
      <c r="E85" s="134"/>
      <c r="F85" s="134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</row>
    <row r="86">
      <c r="A86" s="201"/>
      <c r="B86" s="202"/>
      <c r="C86" s="134"/>
      <c r="D86" s="127"/>
      <c r="E86" s="127"/>
      <c r="F86" s="134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</row>
    <row r="87">
      <c r="A87" s="201"/>
      <c r="B87" s="202"/>
      <c r="C87" s="134"/>
      <c r="D87" s="127"/>
      <c r="E87" s="127"/>
      <c r="F87" s="134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>
      <c r="A88" s="201"/>
      <c r="B88" s="127"/>
      <c r="C88" s="134"/>
      <c r="D88" s="134"/>
      <c r="E88" s="134"/>
      <c r="F88" s="134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</row>
    <row r="89">
      <c r="A89" s="201"/>
      <c r="B89" s="127"/>
      <c r="C89" s="134"/>
      <c r="D89" s="134"/>
      <c r="E89" s="134"/>
      <c r="F89" s="134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>
      <c r="A90" s="201"/>
      <c r="B90" s="202"/>
      <c r="C90" s="134"/>
      <c r="D90" s="134"/>
      <c r="E90" s="134"/>
      <c r="F90" s="134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</row>
    <row r="91">
      <c r="A91" s="201"/>
      <c r="B91" s="202"/>
      <c r="C91" s="134"/>
      <c r="D91" s="134"/>
      <c r="E91" s="134"/>
      <c r="F91" s="134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</row>
    <row r="92">
      <c r="A92" s="201"/>
      <c r="B92" s="202"/>
      <c r="C92" s="134"/>
      <c r="D92" s="134"/>
      <c r="E92" s="134"/>
      <c r="F92" s="134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</row>
    <row r="93">
      <c r="A93" s="201"/>
      <c r="B93" s="202"/>
      <c r="C93" s="134"/>
      <c r="D93" s="134"/>
      <c r="E93" s="134"/>
      <c r="F93" s="134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</row>
    <row r="94">
      <c r="A94" s="201"/>
      <c r="B94" s="202"/>
      <c r="C94" s="134"/>
      <c r="D94" s="127"/>
      <c r="E94" s="127"/>
      <c r="F94" s="134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</row>
    <row r="95">
      <c r="A95" s="201"/>
      <c r="B95" s="202"/>
      <c r="C95" s="134"/>
      <c r="D95" s="134"/>
      <c r="E95" s="134"/>
      <c r="F95" s="134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</row>
    <row r="96">
      <c r="A96" s="201"/>
      <c r="B96" s="202"/>
      <c r="C96" s="134"/>
      <c r="D96" s="134"/>
      <c r="E96" s="134"/>
      <c r="F96" s="134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</row>
    <row r="97">
      <c r="A97" s="201"/>
      <c r="B97" s="202"/>
      <c r="C97" s="134"/>
      <c r="D97" s="134"/>
      <c r="E97" s="134"/>
      <c r="F97" s="134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</row>
    <row r="98">
      <c r="A98" s="201"/>
      <c r="B98" s="202"/>
      <c r="C98" s="134"/>
      <c r="D98" s="134"/>
      <c r="E98" s="134"/>
      <c r="F98" s="134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</row>
    <row r="99">
      <c r="A99" s="201"/>
      <c r="B99" s="202"/>
      <c r="C99" s="134"/>
      <c r="D99" s="134"/>
      <c r="E99" s="134"/>
      <c r="F99" s="134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  <row r="100">
      <c r="A100" s="201"/>
      <c r="B100" s="202"/>
      <c r="C100" s="134"/>
      <c r="D100" s="134"/>
      <c r="E100" s="134"/>
      <c r="F100" s="134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</row>
    <row r="101">
      <c r="A101" s="201"/>
      <c r="B101" s="202"/>
      <c r="C101" s="134"/>
      <c r="D101" s="127"/>
      <c r="E101" s="127"/>
      <c r="F101" s="134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</row>
    <row r="102">
      <c r="A102" s="201"/>
      <c r="B102" s="202"/>
      <c r="C102" s="134"/>
      <c r="D102" s="134"/>
      <c r="E102" s="134"/>
      <c r="F102" s="134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</row>
    <row r="103">
      <c r="A103" s="201"/>
      <c r="B103" s="202"/>
      <c r="C103" s="134"/>
      <c r="D103" s="134"/>
      <c r="E103" s="134"/>
      <c r="F103" s="134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</row>
    <row r="104">
      <c r="A104" s="201"/>
      <c r="B104" s="202"/>
      <c r="C104" s="134"/>
      <c r="D104" s="134"/>
      <c r="E104" s="134"/>
      <c r="F104" s="134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</row>
    <row r="105">
      <c r="A105" s="201"/>
      <c r="B105" s="202"/>
      <c r="C105" s="134"/>
      <c r="D105" s="134"/>
      <c r="E105" s="134"/>
      <c r="F105" s="134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</row>
    <row r="106">
      <c r="A106" s="201"/>
      <c r="B106" s="202"/>
      <c r="C106" s="134"/>
      <c r="D106" s="134"/>
      <c r="E106" s="134"/>
      <c r="F106" s="134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</row>
    <row r="107">
      <c r="A107" s="201"/>
      <c r="B107" s="202"/>
      <c r="C107" s="134"/>
      <c r="D107" s="134"/>
      <c r="E107" s="134"/>
      <c r="F107" s="134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>
      <c r="A108" s="201"/>
      <c r="B108" s="127"/>
      <c r="C108" s="134"/>
      <c r="D108" s="127"/>
      <c r="E108" s="127"/>
      <c r="F108" s="134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  <row r="109">
      <c r="A109" s="201"/>
      <c r="B109" s="127"/>
      <c r="C109" s="134"/>
      <c r="D109" s="134"/>
      <c r="E109" s="134"/>
      <c r="F109" s="134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</row>
    <row r="110">
      <c r="A110" s="201"/>
      <c r="B110" s="127"/>
      <c r="C110" s="134"/>
      <c r="D110" s="134"/>
      <c r="E110" s="134"/>
      <c r="F110" s="134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</row>
    <row r="111">
      <c r="A111" s="201"/>
      <c r="B111" s="127"/>
      <c r="C111" s="134"/>
      <c r="D111" s="134"/>
      <c r="E111" s="134"/>
      <c r="F111" s="134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</row>
    <row r="112">
      <c r="A112" s="201"/>
      <c r="B112" s="134"/>
      <c r="C112" s="134"/>
      <c r="D112" s="134"/>
      <c r="E112" s="134"/>
      <c r="F112" s="134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</row>
    <row r="113">
      <c r="A113" s="201"/>
      <c r="B113" s="127"/>
      <c r="C113" s="134"/>
      <c r="D113" s="134"/>
      <c r="E113" s="134"/>
      <c r="F113" s="134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</row>
    <row r="114">
      <c r="A114" s="201"/>
      <c r="B114" s="127"/>
      <c r="C114" s="134"/>
      <c r="D114" s="134"/>
      <c r="E114" s="134"/>
      <c r="F114" s="134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</row>
    <row r="115">
      <c r="A115" s="201"/>
      <c r="B115" s="127"/>
      <c r="C115" s="134"/>
      <c r="D115" s="127"/>
      <c r="E115" s="127"/>
      <c r="F115" s="134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</row>
    <row r="116">
      <c r="A116" s="201"/>
      <c r="B116" s="134"/>
      <c r="C116" s="134"/>
      <c r="D116" s="134"/>
      <c r="E116" s="134"/>
      <c r="F116" s="134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</row>
    <row r="117">
      <c r="A117" s="201"/>
      <c r="B117" s="134"/>
      <c r="C117" s="134"/>
      <c r="D117" s="134"/>
      <c r="E117" s="134"/>
      <c r="F117" s="134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</row>
    <row r="118">
      <c r="A118" s="201"/>
      <c r="B118" s="127"/>
      <c r="C118" s="134"/>
      <c r="D118" s="134"/>
      <c r="E118" s="134"/>
      <c r="F118" s="134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</row>
    <row r="119">
      <c r="A119" s="201"/>
      <c r="B119" s="127"/>
      <c r="C119" s="134"/>
      <c r="D119" s="134"/>
      <c r="E119" s="134"/>
      <c r="F119" s="134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</row>
    <row r="120">
      <c r="A120" s="201"/>
      <c r="B120" s="134"/>
      <c r="C120" s="134"/>
      <c r="D120" s="134"/>
      <c r="E120" s="134"/>
      <c r="F120" s="134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</row>
    <row r="121">
      <c r="A121" s="201"/>
      <c r="B121" s="134"/>
      <c r="C121" s="134"/>
      <c r="D121" s="134"/>
      <c r="E121" s="134"/>
      <c r="F121" s="134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</row>
    <row r="122">
      <c r="A122" s="201"/>
      <c r="B122" s="127"/>
      <c r="C122" s="134"/>
      <c r="D122" s="127"/>
      <c r="E122" s="127"/>
      <c r="F122" s="134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</row>
    <row r="123">
      <c r="A123" s="201"/>
      <c r="B123" s="127"/>
      <c r="C123" s="134"/>
      <c r="D123" s="134"/>
      <c r="E123" s="134"/>
      <c r="F123" s="134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</row>
    <row r="124">
      <c r="A124" s="201"/>
      <c r="B124" s="134"/>
      <c r="C124" s="134"/>
      <c r="D124" s="134"/>
      <c r="E124" s="134"/>
      <c r="F124" s="134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</row>
    <row r="125">
      <c r="A125" s="201"/>
      <c r="B125" s="134"/>
      <c r="C125" s="134"/>
      <c r="D125" s="134"/>
      <c r="E125" s="134"/>
      <c r="F125" s="134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</row>
    <row r="126">
      <c r="A126" s="201"/>
      <c r="B126" s="127"/>
      <c r="C126" s="134"/>
      <c r="D126" s="134"/>
      <c r="E126" s="134"/>
      <c r="F126" s="134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</row>
    <row r="127">
      <c r="A127" s="201"/>
      <c r="B127" s="127"/>
      <c r="C127" s="134"/>
      <c r="D127" s="134"/>
      <c r="E127" s="134"/>
      <c r="F127" s="134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</row>
    <row r="128">
      <c r="A128" s="201"/>
      <c r="B128" s="134"/>
      <c r="C128" s="134"/>
      <c r="D128" s="134"/>
      <c r="E128" s="134"/>
      <c r="F128" s="134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</row>
    <row r="129">
      <c r="A129" s="201"/>
      <c r="B129" s="134"/>
      <c r="C129" s="134"/>
      <c r="D129" s="127"/>
      <c r="E129" s="127"/>
      <c r="F129" s="134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</row>
    <row r="130">
      <c r="A130" s="201"/>
      <c r="B130" s="134"/>
      <c r="C130" s="134"/>
      <c r="D130" s="134"/>
      <c r="E130" s="134"/>
      <c r="F130" s="134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</row>
    <row r="131">
      <c r="A131" s="201"/>
      <c r="B131" s="127"/>
      <c r="C131" s="134"/>
      <c r="D131" s="134"/>
      <c r="E131" s="134"/>
      <c r="F131" s="134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</row>
    <row r="132">
      <c r="A132" s="201"/>
      <c r="B132" s="134"/>
      <c r="C132" s="134"/>
      <c r="D132" s="134"/>
      <c r="E132" s="134"/>
      <c r="F132" s="134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</row>
    <row r="133">
      <c r="A133" s="201"/>
      <c r="B133" s="134"/>
      <c r="C133" s="134"/>
      <c r="D133" s="134"/>
      <c r="E133" s="134"/>
      <c r="F133" s="134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</row>
    <row r="134">
      <c r="A134" s="201"/>
      <c r="B134" s="127"/>
      <c r="C134" s="134"/>
      <c r="D134" s="134"/>
      <c r="E134" s="134"/>
      <c r="F134" s="134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</row>
    <row r="135">
      <c r="A135" s="201"/>
      <c r="B135" s="127"/>
      <c r="C135" s="134"/>
      <c r="D135" s="127"/>
      <c r="E135" s="127"/>
      <c r="F135" s="134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</row>
    <row r="136">
      <c r="A136" s="201"/>
      <c r="B136" s="134"/>
      <c r="C136" s="134"/>
      <c r="D136" s="127"/>
      <c r="E136" s="127"/>
      <c r="F136" s="134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</row>
    <row r="137">
      <c r="A137" s="201"/>
      <c r="B137" s="194"/>
      <c r="C137" s="134"/>
      <c r="D137" s="134"/>
      <c r="E137" s="134"/>
      <c r="F137" s="134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</row>
    <row r="138">
      <c r="A138" s="201"/>
      <c r="B138" s="193"/>
      <c r="C138" s="134"/>
      <c r="D138" s="134"/>
      <c r="E138" s="134"/>
      <c r="F138" s="134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</row>
    <row r="139">
      <c r="A139" s="201"/>
      <c r="B139" s="193"/>
      <c r="C139" s="134"/>
      <c r="D139" s="134"/>
      <c r="E139" s="134"/>
      <c r="F139" s="134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</row>
    <row r="140">
      <c r="A140" s="201"/>
      <c r="B140" s="134"/>
      <c r="C140" s="134"/>
      <c r="D140" s="134"/>
      <c r="E140" s="134"/>
      <c r="F140" s="134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</row>
    <row r="141">
      <c r="A141" s="201"/>
      <c r="B141" s="134"/>
      <c r="C141" s="134"/>
      <c r="D141" s="134"/>
      <c r="E141" s="134"/>
      <c r="F141" s="134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</row>
    <row r="142">
      <c r="A142" s="201"/>
      <c r="B142" s="127"/>
      <c r="C142" s="134"/>
      <c r="D142" s="134"/>
      <c r="E142" s="134"/>
      <c r="F142" s="134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</row>
    <row r="143">
      <c r="A143" s="201"/>
      <c r="B143" s="127"/>
      <c r="C143" s="134"/>
      <c r="D143" s="127"/>
      <c r="E143" s="127"/>
      <c r="F143" s="134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</row>
    <row r="144">
      <c r="A144" s="201"/>
      <c r="B144" s="134"/>
      <c r="C144" s="134"/>
      <c r="D144" s="134"/>
      <c r="E144" s="134"/>
      <c r="F144" s="134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</row>
    <row r="145">
      <c r="A145" s="201"/>
      <c r="B145" s="134"/>
      <c r="C145" s="134"/>
      <c r="D145" s="134"/>
      <c r="E145" s="134"/>
      <c r="F145" s="134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</row>
    <row r="146">
      <c r="A146" s="201"/>
      <c r="B146" s="127"/>
      <c r="C146" s="134"/>
      <c r="D146" s="134"/>
      <c r="E146" s="134"/>
      <c r="F146" s="134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</row>
    <row r="147">
      <c r="A147" s="201"/>
      <c r="B147" s="127"/>
      <c r="C147" s="134"/>
      <c r="D147" s="134"/>
      <c r="E147" s="134"/>
      <c r="F147" s="134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</row>
    <row r="148">
      <c r="A148" s="201"/>
      <c r="B148" s="134"/>
      <c r="C148" s="134"/>
      <c r="D148" s="134"/>
      <c r="E148" s="134"/>
      <c r="F148" s="134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</row>
    <row r="149">
      <c r="A149" s="201"/>
      <c r="B149" s="127"/>
      <c r="C149" s="134"/>
      <c r="D149" s="134"/>
      <c r="E149" s="134"/>
      <c r="F149" s="134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</row>
    <row r="150">
      <c r="A150" s="201"/>
      <c r="B150" s="127"/>
      <c r="C150" s="134"/>
      <c r="D150" s="127"/>
      <c r="E150" s="127"/>
      <c r="F150" s="134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</row>
    <row r="151">
      <c r="A151" s="201"/>
      <c r="B151" s="127"/>
      <c r="C151" s="134"/>
      <c r="D151" s="134"/>
      <c r="E151" s="134"/>
      <c r="F151" s="134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</row>
    <row r="152">
      <c r="A152" s="201"/>
      <c r="B152" s="134"/>
      <c r="C152" s="134"/>
      <c r="D152" s="134"/>
      <c r="E152" s="134"/>
      <c r="F152" s="134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</row>
    <row r="153">
      <c r="A153" s="201"/>
      <c r="B153" s="134"/>
      <c r="C153" s="134"/>
      <c r="D153" s="134"/>
      <c r="E153" s="134"/>
      <c r="F153" s="134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</row>
    <row r="154">
      <c r="A154" s="201"/>
      <c r="B154" s="127"/>
      <c r="C154" s="134"/>
      <c r="D154" s="134"/>
      <c r="E154" s="134"/>
      <c r="F154" s="134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</row>
    <row r="155">
      <c r="A155" s="201"/>
      <c r="B155" s="127"/>
      <c r="C155" s="134"/>
      <c r="D155" s="134"/>
      <c r="E155" s="134"/>
      <c r="F155" s="134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</row>
    <row r="156">
      <c r="A156" s="201"/>
      <c r="B156" s="134"/>
      <c r="C156" s="134"/>
      <c r="D156" s="134"/>
      <c r="E156" s="134"/>
      <c r="F156" s="134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</row>
    <row r="157">
      <c r="A157" s="201"/>
      <c r="B157" s="134"/>
      <c r="C157" s="134"/>
      <c r="D157" s="134"/>
      <c r="E157" s="134"/>
      <c r="F157" s="134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</row>
    <row r="158">
      <c r="A158" s="201"/>
      <c r="B158" s="127"/>
      <c r="C158" s="134"/>
      <c r="D158" s="134"/>
      <c r="E158" s="134"/>
      <c r="F158" s="134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</row>
    <row r="159">
      <c r="A159" s="201"/>
      <c r="B159" s="127"/>
      <c r="C159" s="134"/>
      <c r="D159" s="134"/>
      <c r="E159" s="134"/>
      <c r="F159" s="134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</row>
    <row r="160">
      <c r="A160" s="201"/>
      <c r="B160" s="134"/>
      <c r="C160" s="134"/>
      <c r="D160" s="134"/>
      <c r="E160" s="134"/>
      <c r="F160" s="134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</row>
    <row r="161">
      <c r="A161" s="201"/>
      <c r="B161" s="134"/>
      <c r="C161" s="134"/>
      <c r="D161" s="134"/>
      <c r="E161" s="134"/>
      <c r="F161" s="134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</row>
    <row r="162">
      <c r="A162" s="201"/>
      <c r="B162" s="127"/>
      <c r="C162" s="134"/>
      <c r="D162" s="134"/>
      <c r="E162" s="134"/>
      <c r="F162" s="134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</row>
    <row r="163">
      <c r="A163" s="201"/>
      <c r="B163" s="127"/>
      <c r="C163" s="134"/>
      <c r="D163" s="134"/>
      <c r="E163" s="134"/>
      <c r="F163" s="134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</row>
    <row r="164">
      <c r="A164" s="201"/>
      <c r="B164" s="134"/>
      <c r="C164" s="134"/>
      <c r="D164" s="134"/>
      <c r="E164" s="134"/>
      <c r="F164" s="134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</row>
    <row r="165">
      <c r="A165" s="201"/>
      <c r="B165" s="134"/>
      <c r="C165" s="134"/>
      <c r="D165" s="134"/>
      <c r="E165" s="134"/>
      <c r="F165" s="134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</row>
    <row r="166">
      <c r="A166" s="201"/>
      <c r="B166" s="127"/>
      <c r="C166" s="134"/>
      <c r="D166" s="134"/>
      <c r="E166" s="134"/>
      <c r="F166" s="134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</row>
    <row r="167">
      <c r="A167" s="201"/>
      <c r="B167" s="127"/>
      <c r="C167" s="134"/>
      <c r="D167" s="134"/>
      <c r="E167" s="134"/>
      <c r="F167" s="134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</row>
    <row r="168">
      <c r="A168" s="201"/>
      <c r="B168" s="134"/>
      <c r="C168" s="134"/>
      <c r="D168" s="134"/>
      <c r="E168" s="134"/>
      <c r="F168" s="134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</row>
    <row r="169">
      <c r="A169" s="201"/>
      <c r="B169" s="134"/>
      <c r="C169" s="134"/>
      <c r="D169" s="134"/>
      <c r="E169" s="134"/>
      <c r="F169" s="134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</row>
    <row r="170">
      <c r="A170" s="201"/>
      <c r="B170" s="127"/>
      <c r="C170" s="127"/>
      <c r="D170" s="134"/>
      <c r="E170" s="134"/>
      <c r="F170" s="14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</row>
    <row r="171">
      <c r="A171" s="201"/>
      <c r="B171" s="127"/>
      <c r="C171" s="127"/>
      <c r="D171" s="134"/>
      <c r="E171" s="134"/>
      <c r="F171" s="14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</row>
    <row r="172">
      <c r="A172" s="201"/>
      <c r="B172" s="134"/>
      <c r="C172" s="134"/>
      <c r="D172" s="134"/>
      <c r="E172" s="134"/>
      <c r="F172" s="134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</row>
    <row r="173">
      <c r="A173" s="201"/>
      <c r="B173" s="134"/>
      <c r="C173" s="134"/>
      <c r="D173" s="134"/>
      <c r="E173" s="134"/>
      <c r="F173" s="134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</row>
    <row r="174">
      <c r="A174" s="201"/>
      <c r="B174" s="127"/>
      <c r="C174" s="127"/>
      <c r="D174" s="134"/>
      <c r="E174" s="134"/>
      <c r="F174" s="14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</row>
    <row r="175">
      <c r="A175" s="201"/>
      <c r="B175" s="127"/>
      <c r="C175" s="127"/>
      <c r="D175" s="134"/>
      <c r="E175" s="134"/>
      <c r="F175" s="14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</row>
    <row r="176">
      <c r="A176" s="201"/>
      <c r="B176" s="134"/>
      <c r="C176" s="134"/>
      <c r="D176" s="134"/>
      <c r="E176" s="134"/>
      <c r="F176" s="134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</row>
    <row r="177">
      <c r="A177" s="201"/>
      <c r="B177" s="134"/>
      <c r="C177" s="134"/>
      <c r="D177" s="134"/>
      <c r="E177" s="134"/>
      <c r="F177" s="134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</row>
    <row r="178">
      <c r="A178" s="201"/>
      <c r="B178" s="127"/>
      <c r="C178" s="127"/>
      <c r="D178" s="134"/>
      <c r="E178" s="134"/>
      <c r="F178" s="14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</row>
    <row r="179">
      <c r="A179" s="201"/>
      <c r="B179" s="127"/>
      <c r="C179" s="127"/>
      <c r="D179" s="134"/>
      <c r="E179" s="134"/>
      <c r="F179" s="14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</row>
    <row r="180">
      <c r="A180" s="201"/>
      <c r="B180" s="134"/>
      <c r="C180" s="134"/>
      <c r="D180" s="134"/>
      <c r="E180" s="134"/>
      <c r="F180" s="134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</row>
    <row r="181">
      <c r="A181" s="201"/>
      <c r="B181" s="134"/>
      <c r="C181" s="134"/>
      <c r="D181" s="134"/>
      <c r="E181" s="134"/>
      <c r="F181" s="134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</row>
    <row r="182">
      <c r="A182" s="201"/>
      <c r="B182" s="203"/>
      <c r="C182" s="127"/>
      <c r="D182" s="134"/>
      <c r="E182" s="134"/>
      <c r="F182" s="14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</row>
    <row r="183">
      <c r="A183" s="201"/>
      <c r="B183" s="204"/>
      <c r="C183" s="134"/>
      <c r="D183" s="134"/>
      <c r="E183" s="134"/>
      <c r="F183" s="134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</row>
    <row r="184">
      <c r="A184" s="201"/>
      <c r="B184" s="204"/>
      <c r="C184" s="134"/>
      <c r="D184" s="134"/>
      <c r="E184" s="134"/>
      <c r="F184" s="134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</row>
    <row r="185">
      <c r="A185" s="201"/>
      <c r="B185" s="204"/>
      <c r="C185" s="134"/>
      <c r="D185" s="134"/>
      <c r="E185" s="134"/>
      <c r="F185" s="134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</row>
    <row r="186">
      <c r="A186" s="201"/>
      <c r="B186" s="204"/>
      <c r="C186" s="134"/>
      <c r="D186" s="134"/>
      <c r="E186" s="134"/>
      <c r="F186" s="134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</row>
    <row r="187">
      <c r="A187" s="201"/>
      <c r="B187" s="204"/>
      <c r="C187" s="134"/>
      <c r="D187" s="134"/>
      <c r="E187" s="134"/>
      <c r="F187" s="134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</row>
    <row r="188">
      <c r="A188" s="201"/>
      <c r="B188" s="204"/>
      <c r="C188" s="134"/>
      <c r="D188" s="134"/>
      <c r="E188" s="134"/>
      <c r="F188" s="134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</row>
    <row r="189">
      <c r="A189" s="197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</row>
    <row r="190">
      <c r="A190" s="197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</row>
    <row r="191">
      <c r="A191" s="197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</row>
    <row r="192">
      <c r="A192" s="197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</row>
    <row r="193">
      <c r="A193" s="197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</row>
    <row r="194">
      <c r="A194" s="197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</row>
    <row r="195">
      <c r="A195" s="197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</row>
    <row r="196">
      <c r="A196" s="197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</row>
    <row r="197">
      <c r="A197" s="197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</row>
    <row r="198">
      <c r="A198" s="197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</row>
    <row r="199">
      <c r="A199" s="197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</row>
    <row r="200">
      <c r="A200" s="197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</row>
    <row r="201">
      <c r="A201" s="197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</row>
    <row r="202">
      <c r="A202" s="197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</row>
    <row r="203">
      <c r="A203" s="197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</row>
    <row r="204">
      <c r="A204" s="197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</row>
    <row r="205">
      <c r="A205" s="197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</row>
    <row r="206">
      <c r="A206" s="197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</row>
    <row r="207">
      <c r="A207" s="197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</row>
    <row r="208">
      <c r="A208" s="197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</row>
    <row r="209">
      <c r="A209" s="197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</row>
    <row r="210">
      <c r="A210" s="197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</row>
    <row r="211">
      <c r="A211" s="197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</row>
    <row r="212">
      <c r="A212" s="197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</row>
    <row r="213">
      <c r="A213" s="197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</row>
    <row r="214">
      <c r="A214" s="197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</row>
    <row r="215">
      <c r="A215" s="197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</row>
    <row r="216">
      <c r="A216" s="197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</row>
    <row r="217">
      <c r="A217" s="197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</row>
    <row r="218">
      <c r="A218" s="197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</row>
    <row r="219">
      <c r="A219" s="197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</row>
    <row r="220">
      <c r="A220" s="197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</row>
    <row r="221">
      <c r="A221" s="197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</row>
    <row r="222">
      <c r="A222" s="197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</row>
    <row r="223">
      <c r="A223" s="197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</row>
    <row r="224">
      <c r="A224" s="197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</row>
    <row r="225">
      <c r="A225" s="197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</row>
    <row r="226">
      <c r="A226" s="197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</row>
    <row r="227">
      <c r="A227" s="197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</row>
    <row r="228">
      <c r="A228" s="197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</row>
    <row r="229">
      <c r="A229" s="197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</row>
    <row r="230">
      <c r="A230" s="197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</row>
    <row r="231">
      <c r="A231" s="197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</row>
    <row r="232">
      <c r="A232" s="197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</row>
    <row r="233">
      <c r="A233" s="197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</row>
    <row r="234">
      <c r="A234" s="197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</row>
    <row r="235">
      <c r="A235" s="197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</row>
    <row r="236">
      <c r="A236" s="197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</row>
    <row r="237">
      <c r="A237" s="197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</row>
    <row r="238">
      <c r="A238" s="197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</row>
    <row r="239">
      <c r="A239" s="197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</row>
    <row r="240">
      <c r="A240" s="197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</row>
    <row r="241">
      <c r="A241" s="197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</row>
    <row r="242">
      <c r="A242" s="197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</row>
    <row r="243">
      <c r="A243" s="197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</row>
    <row r="244">
      <c r="A244" s="197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</row>
    <row r="245">
      <c r="A245" s="197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</row>
    <row r="246">
      <c r="A246" s="197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</row>
    <row r="247">
      <c r="A247" s="197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</row>
    <row r="248">
      <c r="A248" s="197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</row>
    <row r="249">
      <c r="A249" s="197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</row>
    <row r="250">
      <c r="A250" s="197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</row>
    <row r="251">
      <c r="A251" s="197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</row>
    <row r="252">
      <c r="A252" s="197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</row>
    <row r="253">
      <c r="A253" s="197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</row>
    <row r="254">
      <c r="A254" s="197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</row>
    <row r="255">
      <c r="A255" s="197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</row>
    <row r="256">
      <c r="A256" s="197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</row>
    <row r="257">
      <c r="A257" s="197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</row>
    <row r="258">
      <c r="A258" s="197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</row>
    <row r="259">
      <c r="A259" s="197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</row>
    <row r="260">
      <c r="A260" s="197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</row>
    <row r="261">
      <c r="A261" s="197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</row>
    <row r="262">
      <c r="A262" s="197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</row>
    <row r="263">
      <c r="A263" s="197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</row>
    <row r="264">
      <c r="A264" s="197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</row>
    <row r="265">
      <c r="A265" s="197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</row>
    <row r="266">
      <c r="A266" s="197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</row>
    <row r="267">
      <c r="A267" s="197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</row>
    <row r="268">
      <c r="A268" s="197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</row>
    <row r="269">
      <c r="A269" s="197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</row>
    <row r="270">
      <c r="A270" s="197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</row>
    <row r="271">
      <c r="A271" s="197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</row>
    <row r="272">
      <c r="A272" s="197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</row>
    <row r="273">
      <c r="A273" s="197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</row>
    <row r="274">
      <c r="A274" s="197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</row>
    <row r="275">
      <c r="A275" s="197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</row>
    <row r="276">
      <c r="A276" s="197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</row>
    <row r="277">
      <c r="A277" s="197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</row>
    <row r="278">
      <c r="A278" s="197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</row>
    <row r="279">
      <c r="A279" s="197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</row>
    <row r="280">
      <c r="A280" s="197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</row>
    <row r="281">
      <c r="A281" s="197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</row>
    <row r="282">
      <c r="A282" s="197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</row>
    <row r="283">
      <c r="A283" s="197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</row>
    <row r="284">
      <c r="A284" s="197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</row>
    <row r="285">
      <c r="A285" s="197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</row>
    <row r="286">
      <c r="A286" s="197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</row>
    <row r="287">
      <c r="A287" s="197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</row>
    <row r="288">
      <c r="A288" s="197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</row>
    <row r="289">
      <c r="A289" s="197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</row>
    <row r="290">
      <c r="A290" s="197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</row>
    <row r="291">
      <c r="A291" s="197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</row>
    <row r="292">
      <c r="A292" s="197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</row>
    <row r="293">
      <c r="A293" s="197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</row>
    <row r="294">
      <c r="A294" s="197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</row>
    <row r="295">
      <c r="A295" s="197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</row>
    <row r="296">
      <c r="A296" s="197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</row>
    <row r="297">
      <c r="A297" s="197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</row>
    <row r="298">
      <c r="A298" s="197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</row>
    <row r="299">
      <c r="A299" s="197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</row>
    <row r="300">
      <c r="A300" s="197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</row>
    <row r="301">
      <c r="A301" s="197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</row>
    <row r="302">
      <c r="A302" s="197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</row>
    <row r="303">
      <c r="A303" s="197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</row>
    <row r="304">
      <c r="A304" s="197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</row>
    <row r="305">
      <c r="A305" s="197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</row>
    <row r="306">
      <c r="A306" s="197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</row>
    <row r="307">
      <c r="A307" s="197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</row>
    <row r="308">
      <c r="A308" s="197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</row>
    <row r="309">
      <c r="A309" s="197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</row>
    <row r="310">
      <c r="A310" s="197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</row>
    <row r="311">
      <c r="A311" s="197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</row>
    <row r="312">
      <c r="A312" s="197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</row>
    <row r="313">
      <c r="A313" s="197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</row>
    <row r="314">
      <c r="A314" s="197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</row>
    <row r="315">
      <c r="A315" s="197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</row>
    <row r="316">
      <c r="A316" s="197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</row>
    <row r="317">
      <c r="A317" s="197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</row>
    <row r="318">
      <c r="A318" s="197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</row>
    <row r="319">
      <c r="A319" s="197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</row>
    <row r="320">
      <c r="A320" s="197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</row>
    <row r="321">
      <c r="A321" s="197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</row>
    <row r="322">
      <c r="A322" s="197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</row>
    <row r="323">
      <c r="A323" s="197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</row>
    <row r="324">
      <c r="A324" s="197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</row>
    <row r="325">
      <c r="A325" s="197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</row>
    <row r="326">
      <c r="A326" s="197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</row>
    <row r="327">
      <c r="A327" s="197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</row>
    <row r="328">
      <c r="A328" s="197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</row>
    <row r="329">
      <c r="A329" s="197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</row>
    <row r="330">
      <c r="A330" s="197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</row>
    <row r="331">
      <c r="A331" s="197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</row>
    <row r="332">
      <c r="A332" s="197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</row>
    <row r="333">
      <c r="A333" s="197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</row>
    <row r="334">
      <c r="A334" s="197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</row>
    <row r="335">
      <c r="A335" s="197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</row>
    <row r="336">
      <c r="A336" s="197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</row>
    <row r="337">
      <c r="A337" s="197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</row>
    <row r="338">
      <c r="A338" s="197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</row>
    <row r="339">
      <c r="A339" s="197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</row>
    <row r="340">
      <c r="A340" s="197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</row>
    <row r="341">
      <c r="A341" s="197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</row>
    <row r="342">
      <c r="A342" s="197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</row>
    <row r="343">
      <c r="A343" s="197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</row>
    <row r="344">
      <c r="A344" s="197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</row>
    <row r="345">
      <c r="A345" s="197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</row>
    <row r="346">
      <c r="A346" s="197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</row>
    <row r="347">
      <c r="A347" s="197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</row>
    <row r="348">
      <c r="A348" s="197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</row>
    <row r="349">
      <c r="A349" s="197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</row>
    <row r="350">
      <c r="A350" s="197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</row>
    <row r="351">
      <c r="A351" s="197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</row>
    <row r="352">
      <c r="A352" s="197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</row>
    <row r="353">
      <c r="A353" s="197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</row>
    <row r="354">
      <c r="A354" s="197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</row>
    <row r="355">
      <c r="A355" s="197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</row>
    <row r="356">
      <c r="A356" s="197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</row>
    <row r="357">
      <c r="A357" s="197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</row>
    <row r="358">
      <c r="A358" s="197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</row>
    <row r="359">
      <c r="A359" s="197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</row>
    <row r="360">
      <c r="A360" s="197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</row>
    <row r="361">
      <c r="A361" s="197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</row>
    <row r="362">
      <c r="A362" s="197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</row>
    <row r="363">
      <c r="A363" s="197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</row>
    <row r="364">
      <c r="A364" s="197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</row>
    <row r="365">
      <c r="A365" s="197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</row>
    <row r="366">
      <c r="A366" s="197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</row>
    <row r="367">
      <c r="A367" s="197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</row>
    <row r="368">
      <c r="A368" s="197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</row>
    <row r="369">
      <c r="A369" s="197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</row>
    <row r="370">
      <c r="A370" s="197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</row>
    <row r="371">
      <c r="A371" s="197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</row>
    <row r="372">
      <c r="A372" s="197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</row>
    <row r="373">
      <c r="A373" s="197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</row>
    <row r="374">
      <c r="A374" s="197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</row>
    <row r="375">
      <c r="A375" s="197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</row>
    <row r="376">
      <c r="A376" s="197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</row>
    <row r="377">
      <c r="A377" s="197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</row>
    <row r="378">
      <c r="A378" s="197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</row>
    <row r="379">
      <c r="A379" s="197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</row>
    <row r="380">
      <c r="A380" s="197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</row>
    <row r="381">
      <c r="A381" s="197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</row>
    <row r="382">
      <c r="A382" s="197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</row>
    <row r="383">
      <c r="A383" s="197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</row>
    <row r="384">
      <c r="A384" s="197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</row>
    <row r="385">
      <c r="A385" s="197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</row>
    <row r="386">
      <c r="A386" s="197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</row>
    <row r="387">
      <c r="A387" s="197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</row>
    <row r="388">
      <c r="A388" s="197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</row>
    <row r="389">
      <c r="A389" s="197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</row>
    <row r="390">
      <c r="A390" s="197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</row>
    <row r="391">
      <c r="A391" s="197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</row>
    <row r="392">
      <c r="A392" s="197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</row>
    <row r="393">
      <c r="A393" s="197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</row>
    <row r="394">
      <c r="A394" s="197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</row>
    <row r="395">
      <c r="A395" s="197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</row>
    <row r="396">
      <c r="A396" s="197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</row>
    <row r="397">
      <c r="A397" s="197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</row>
    <row r="398">
      <c r="A398" s="197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</row>
    <row r="399">
      <c r="A399" s="197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</row>
    <row r="400">
      <c r="A400" s="197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</row>
    <row r="401">
      <c r="A401" s="197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</row>
    <row r="402">
      <c r="A402" s="197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</row>
    <row r="403">
      <c r="A403" s="197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</row>
    <row r="404">
      <c r="A404" s="197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</row>
    <row r="405">
      <c r="A405" s="197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</row>
    <row r="406">
      <c r="A406" s="197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</row>
    <row r="407">
      <c r="A407" s="197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</row>
    <row r="408">
      <c r="A408" s="197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</row>
    <row r="409">
      <c r="A409" s="197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</row>
    <row r="410">
      <c r="A410" s="197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</row>
    <row r="411">
      <c r="A411" s="197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</row>
    <row r="412">
      <c r="A412" s="197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</row>
    <row r="413">
      <c r="A413" s="197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</row>
    <row r="414">
      <c r="A414" s="197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</row>
    <row r="415">
      <c r="A415" s="197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</row>
    <row r="416">
      <c r="A416" s="197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</row>
    <row r="417">
      <c r="A417" s="197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</row>
    <row r="418">
      <c r="A418" s="197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</row>
    <row r="419">
      <c r="A419" s="197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</row>
    <row r="420">
      <c r="A420" s="197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</row>
    <row r="421">
      <c r="A421" s="197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</row>
    <row r="422">
      <c r="A422" s="197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</row>
    <row r="423">
      <c r="A423" s="197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</row>
    <row r="424">
      <c r="A424" s="197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</row>
    <row r="425">
      <c r="A425" s="197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</row>
    <row r="426">
      <c r="A426" s="197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</row>
    <row r="427">
      <c r="A427" s="197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</row>
    <row r="428">
      <c r="A428" s="197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</row>
    <row r="429">
      <c r="A429" s="197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</row>
    <row r="430">
      <c r="A430" s="197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</row>
    <row r="431">
      <c r="A431" s="197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</row>
    <row r="432">
      <c r="A432" s="197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</row>
    <row r="433">
      <c r="A433" s="197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</row>
    <row r="434">
      <c r="A434" s="197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</row>
    <row r="435">
      <c r="A435" s="197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</row>
    <row r="436">
      <c r="A436" s="197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</row>
    <row r="437">
      <c r="A437" s="197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</row>
    <row r="438">
      <c r="A438" s="197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</row>
    <row r="439">
      <c r="A439" s="197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</row>
    <row r="440">
      <c r="A440" s="197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</row>
    <row r="441">
      <c r="A441" s="197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</row>
    <row r="442">
      <c r="A442" s="197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</row>
    <row r="443">
      <c r="A443" s="197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</row>
    <row r="444">
      <c r="A444" s="197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</row>
    <row r="445">
      <c r="A445" s="197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</row>
    <row r="446">
      <c r="A446" s="197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</row>
    <row r="447">
      <c r="A447" s="197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</row>
    <row r="448">
      <c r="A448" s="197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</row>
    <row r="449">
      <c r="A449" s="197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</row>
    <row r="450">
      <c r="A450" s="197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</row>
    <row r="451">
      <c r="A451" s="197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</row>
    <row r="452">
      <c r="A452" s="197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</row>
    <row r="453">
      <c r="A453" s="197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</row>
    <row r="454">
      <c r="A454" s="197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</row>
    <row r="455">
      <c r="A455" s="197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</row>
    <row r="456">
      <c r="A456" s="197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</row>
    <row r="457">
      <c r="A457" s="197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</row>
    <row r="458">
      <c r="A458" s="197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</row>
    <row r="459">
      <c r="A459" s="197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</row>
    <row r="460">
      <c r="A460" s="197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</row>
    <row r="461">
      <c r="A461" s="197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</row>
    <row r="462">
      <c r="A462" s="197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</row>
    <row r="463">
      <c r="A463" s="197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</row>
    <row r="464">
      <c r="A464" s="197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</row>
    <row r="465">
      <c r="A465" s="197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</row>
    <row r="466">
      <c r="A466" s="197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</row>
    <row r="467">
      <c r="A467" s="197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</row>
    <row r="468">
      <c r="A468" s="197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</row>
    <row r="469">
      <c r="A469" s="197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</row>
    <row r="470">
      <c r="A470" s="197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</row>
    <row r="471">
      <c r="A471" s="197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</row>
    <row r="472">
      <c r="A472" s="197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</row>
    <row r="473">
      <c r="A473" s="197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</row>
    <row r="474">
      <c r="A474" s="197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</row>
    <row r="475">
      <c r="A475" s="197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</row>
    <row r="476">
      <c r="A476" s="197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</row>
    <row r="477">
      <c r="A477" s="197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</row>
    <row r="478">
      <c r="A478" s="197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</row>
    <row r="479">
      <c r="A479" s="197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</row>
    <row r="480">
      <c r="A480" s="197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</row>
    <row r="481">
      <c r="A481" s="197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</row>
    <row r="482">
      <c r="A482" s="197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</row>
    <row r="483">
      <c r="A483" s="197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</row>
    <row r="484">
      <c r="A484" s="197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</row>
    <row r="485">
      <c r="A485" s="197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</row>
    <row r="486">
      <c r="A486" s="197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</row>
    <row r="487">
      <c r="A487" s="197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</row>
    <row r="488">
      <c r="A488" s="197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</row>
    <row r="489">
      <c r="A489" s="197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</row>
    <row r="490">
      <c r="A490" s="197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</row>
    <row r="491">
      <c r="A491" s="197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</row>
    <row r="492">
      <c r="A492" s="197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</row>
    <row r="493">
      <c r="A493" s="197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</row>
    <row r="494">
      <c r="A494" s="197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</row>
    <row r="495">
      <c r="A495" s="197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</row>
    <row r="496">
      <c r="A496" s="197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</row>
    <row r="497">
      <c r="A497" s="197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</row>
    <row r="498">
      <c r="A498" s="197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</row>
    <row r="499">
      <c r="A499" s="197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</row>
    <row r="500">
      <c r="A500" s="197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</row>
    <row r="501">
      <c r="A501" s="197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</row>
    <row r="502">
      <c r="A502" s="197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</row>
    <row r="503">
      <c r="A503" s="197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</row>
    <row r="504">
      <c r="A504" s="197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</row>
    <row r="505">
      <c r="A505" s="197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</row>
    <row r="506">
      <c r="A506" s="197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</row>
    <row r="507">
      <c r="A507" s="197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</row>
    <row r="508">
      <c r="A508" s="197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</row>
    <row r="509">
      <c r="A509" s="197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</row>
    <row r="510">
      <c r="A510" s="197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</row>
    <row r="511">
      <c r="A511" s="197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</row>
    <row r="512">
      <c r="A512" s="197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</row>
    <row r="513">
      <c r="A513" s="197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</row>
    <row r="514">
      <c r="A514" s="197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</row>
    <row r="515">
      <c r="A515" s="197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</row>
    <row r="516">
      <c r="A516" s="197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</row>
    <row r="517">
      <c r="A517" s="197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</row>
    <row r="518">
      <c r="A518" s="197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</row>
    <row r="519">
      <c r="A519" s="197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</row>
    <row r="520">
      <c r="A520" s="197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</row>
    <row r="521">
      <c r="A521" s="197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</row>
    <row r="522">
      <c r="A522" s="197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</row>
    <row r="523">
      <c r="A523" s="197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</row>
    <row r="524">
      <c r="A524" s="197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</row>
    <row r="525">
      <c r="A525" s="197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</row>
    <row r="526">
      <c r="A526" s="197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</row>
    <row r="527">
      <c r="A527" s="197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</row>
    <row r="528">
      <c r="A528" s="197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</row>
    <row r="529">
      <c r="A529" s="197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</row>
    <row r="530">
      <c r="A530" s="197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</row>
    <row r="531">
      <c r="A531" s="197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</row>
    <row r="532">
      <c r="A532" s="197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</row>
    <row r="533">
      <c r="A533" s="197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</row>
    <row r="534">
      <c r="A534" s="197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</row>
    <row r="535">
      <c r="A535" s="197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</row>
    <row r="536">
      <c r="A536" s="197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</row>
    <row r="537">
      <c r="A537" s="197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</row>
    <row r="538">
      <c r="A538" s="197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</row>
    <row r="539">
      <c r="A539" s="197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</row>
    <row r="540">
      <c r="A540" s="197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</row>
    <row r="541">
      <c r="A541" s="197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</row>
    <row r="542">
      <c r="A542" s="197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</row>
    <row r="543">
      <c r="A543" s="197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</row>
    <row r="544">
      <c r="A544" s="197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</row>
    <row r="545">
      <c r="A545" s="197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</row>
    <row r="546">
      <c r="A546" s="197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</row>
    <row r="547">
      <c r="A547" s="197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</row>
    <row r="548">
      <c r="A548" s="197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</row>
    <row r="549">
      <c r="A549" s="197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</row>
    <row r="550">
      <c r="A550" s="197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</row>
    <row r="551">
      <c r="A551" s="197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</row>
    <row r="552">
      <c r="A552" s="197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</row>
    <row r="553">
      <c r="A553" s="197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</row>
    <row r="554">
      <c r="A554" s="197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</row>
    <row r="555">
      <c r="A555" s="197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</row>
    <row r="556">
      <c r="A556" s="197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</row>
    <row r="557">
      <c r="A557" s="197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</row>
    <row r="558">
      <c r="A558" s="197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</row>
    <row r="559">
      <c r="A559" s="197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</row>
    <row r="560">
      <c r="A560" s="197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</row>
    <row r="561">
      <c r="A561" s="197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</row>
    <row r="562">
      <c r="A562" s="197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</row>
    <row r="563">
      <c r="A563" s="197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</row>
    <row r="564">
      <c r="A564" s="197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</row>
    <row r="565">
      <c r="A565" s="197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</row>
    <row r="566">
      <c r="A566" s="197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</row>
    <row r="567">
      <c r="A567" s="197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</row>
    <row r="568">
      <c r="A568" s="197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</row>
    <row r="569">
      <c r="A569" s="197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</row>
    <row r="570">
      <c r="A570" s="197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</row>
    <row r="571">
      <c r="A571" s="197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</row>
    <row r="572">
      <c r="A572" s="197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</row>
    <row r="573">
      <c r="A573" s="197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</row>
    <row r="574">
      <c r="A574" s="197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</row>
    <row r="575">
      <c r="A575" s="197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</row>
    <row r="576">
      <c r="A576" s="197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</row>
    <row r="577">
      <c r="A577" s="197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</row>
    <row r="578">
      <c r="A578" s="197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</row>
    <row r="579">
      <c r="A579" s="197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</row>
    <row r="580">
      <c r="A580" s="197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</row>
    <row r="581">
      <c r="A581" s="197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</row>
    <row r="582">
      <c r="A582" s="197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</row>
    <row r="583">
      <c r="A583" s="197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</row>
    <row r="584">
      <c r="A584" s="197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</row>
    <row r="585">
      <c r="A585" s="197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</row>
    <row r="586">
      <c r="A586" s="197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</row>
    <row r="587">
      <c r="A587" s="197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</row>
    <row r="588">
      <c r="A588" s="197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</row>
    <row r="589">
      <c r="A589" s="197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</row>
    <row r="590">
      <c r="A590" s="197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</row>
    <row r="591">
      <c r="A591" s="197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</row>
    <row r="592">
      <c r="A592" s="197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</row>
    <row r="593">
      <c r="A593" s="197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</row>
    <row r="594">
      <c r="A594" s="197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</row>
    <row r="595">
      <c r="A595" s="197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</row>
    <row r="596">
      <c r="A596" s="197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</row>
    <row r="597">
      <c r="A597" s="197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</row>
    <row r="598">
      <c r="A598" s="197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</row>
    <row r="599">
      <c r="A599" s="197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</row>
    <row r="600">
      <c r="A600" s="197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</row>
    <row r="601">
      <c r="A601" s="197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</row>
    <row r="602">
      <c r="A602" s="197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</row>
    <row r="603">
      <c r="A603" s="197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</row>
    <row r="604">
      <c r="A604" s="197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</row>
    <row r="605">
      <c r="A605" s="197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</row>
    <row r="606">
      <c r="A606" s="197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</row>
    <row r="607">
      <c r="A607" s="197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</row>
    <row r="608">
      <c r="A608" s="197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</row>
    <row r="609">
      <c r="A609" s="197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</row>
    <row r="610">
      <c r="A610" s="197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</row>
    <row r="611">
      <c r="A611" s="197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</row>
    <row r="612">
      <c r="A612" s="197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</row>
    <row r="613">
      <c r="A613" s="197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</row>
    <row r="614">
      <c r="A614" s="197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</row>
    <row r="615">
      <c r="A615" s="197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</row>
    <row r="616">
      <c r="A616" s="197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</row>
    <row r="617">
      <c r="A617" s="197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</row>
    <row r="618">
      <c r="A618" s="197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</row>
    <row r="619">
      <c r="A619" s="197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</row>
    <row r="620">
      <c r="A620" s="197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</row>
    <row r="621">
      <c r="A621" s="197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</row>
    <row r="622">
      <c r="A622" s="197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</row>
    <row r="623">
      <c r="A623" s="197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</row>
    <row r="624">
      <c r="A624" s="197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</row>
    <row r="625">
      <c r="A625" s="197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</row>
    <row r="626">
      <c r="A626" s="197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</row>
    <row r="627">
      <c r="A627" s="197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</row>
    <row r="628">
      <c r="A628" s="197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</row>
    <row r="629">
      <c r="A629" s="197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</row>
    <row r="630">
      <c r="A630" s="197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</row>
    <row r="631">
      <c r="A631" s="197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</row>
    <row r="632">
      <c r="A632" s="197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</row>
    <row r="633">
      <c r="A633" s="197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</row>
    <row r="634">
      <c r="A634" s="197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</row>
    <row r="635">
      <c r="A635" s="197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</row>
    <row r="636">
      <c r="A636" s="197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</row>
    <row r="637">
      <c r="A637" s="197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</row>
    <row r="638">
      <c r="A638" s="197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</row>
    <row r="639">
      <c r="A639" s="197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</row>
    <row r="640">
      <c r="A640" s="197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</row>
    <row r="641">
      <c r="A641" s="197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</row>
    <row r="642">
      <c r="A642" s="197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</row>
    <row r="643">
      <c r="A643" s="197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</row>
    <row r="644">
      <c r="A644" s="197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</row>
    <row r="645">
      <c r="A645" s="197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</row>
    <row r="646">
      <c r="A646" s="197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</row>
    <row r="647">
      <c r="A647" s="197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</row>
    <row r="648">
      <c r="A648" s="197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</row>
    <row r="649">
      <c r="A649" s="197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</row>
    <row r="650">
      <c r="A650" s="197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</row>
    <row r="651">
      <c r="A651" s="197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</row>
    <row r="652">
      <c r="A652" s="197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</row>
    <row r="653">
      <c r="A653" s="197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</row>
    <row r="654">
      <c r="A654" s="197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</row>
    <row r="655">
      <c r="A655" s="197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</row>
    <row r="656">
      <c r="A656" s="197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</row>
    <row r="657">
      <c r="A657" s="197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</row>
    <row r="658">
      <c r="A658" s="197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</row>
    <row r="659">
      <c r="A659" s="197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</row>
    <row r="660">
      <c r="A660" s="197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</row>
    <row r="661">
      <c r="A661" s="197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</row>
    <row r="662">
      <c r="A662" s="197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</row>
    <row r="663">
      <c r="A663" s="197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</row>
    <row r="664">
      <c r="A664" s="197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</row>
    <row r="665">
      <c r="A665" s="197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</row>
    <row r="666">
      <c r="A666" s="197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</row>
    <row r="667">
      <c r="A667" s="197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</row>
    <row r="668">
      <c r="A668" s="197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</row>
    <row r="669">
      <c r="A669" s="197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</row>
    <row r="670">
      <c r="A670" s="197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</row>
    <row r="671">
      <c r="A671" s="197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</row>
    <row r="672">
      <c r="A672" s="197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</row>
    <row r="673">
      <c r="A673" s="197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</row>
    <row r="674">
      <c r="A674" s="197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</row>
    <row r="675">
      <c r="A675" s="197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</row>
    <row r="676">
      <c r="A676" s="197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</row>
    <row r="677">
      <c r="A677" s="197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</row>
    <row r="678">
      <c r="A678" s="197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</row>
    <row r="679">
      <c r="A679" s="197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</row>
    <row r="680">
      <c r="A680" s="197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</row>
    <row r="681">
      <c r="A681" s="197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</row>
    <row r="682">
      <c r="A682" s="197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</row>
    <row r="683">
      <c r="A683" s="197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</row>
    <row r="684">
      <c r="A684" s="197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</row>
    <row r="685">
      <c r="A685" s="197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</row>
    <row r="686">
      <c r="A686" s="197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</row>
    <row r="687">
      <c r="A687" s="197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</row>
    <row r="688">
      <c r="A688" s="197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</row>
    <row r="689">
      <c r="A689" s="197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</row>
    <row r="690">
      <c r="A690" s="197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</row>
    <row r="691">
      <c r="A691" s="197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</row>
    <row r="692">
      <c r="A692" s="197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</row>
    <row r="693">
      <c r="A693" s="197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</row>
    <row r="694">
      <c r="A694" s="197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</row>
    <row r="695">
      <c r="A695" s="197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</row>
    <row r="696">
      <c r="A696" s="197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</row>
    <row r="697">
      <c r="A697" s="197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</row>
    <row r="698">
      <c r="A698" s="197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</row>
    <row r="699">
      <c r="A699" s="197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</row>
    <row r="700">
      <c r="A700" s="197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</row>
    <row r="701">
      <c r="A701" s="197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</row>
    <row r="702">
      <c r="A702" s="197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</row>
    <row r="703">
      <c r="A703" s="197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</row>
    <row r="704">
      <c r="A704" s="197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</row>
    <row r="705">
      <c r="A705" s="197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</row>
    <row r="706">
      <c r="A706" s="197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</row>
    <row r="707">
      <c r="A707" s="197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</row>
    <row r="708">
      <c r="A708" s="197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</row>
    <row r="709">
      <c r="A709" s="197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</row>
    <row r="710">
      <c r="A710" s="197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</row>
    <row r="711">
      <c r="A711" s="197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</row>
    <row r="712">
      <c r="A712" s="197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</row>
    <row r="713">
      <c r="A713" s="197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</row>
    <row r="714">
      <c r="A714" s="197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</row>
    <row r="715">
      <c r="A715" s="197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</row>
    <row r="716">
      <c r="A716" s="197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</row>
    <row r="717">
      <c r="A717" s="197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</row>
    <row r="718">
      <c r="A718" s="197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</row>
    <row r="719">
      <c r="A719" s="197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</row>
    <row r="720">
      <c r="A720" s="197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</row>
    <row r="721">
      <c r="A721" s="197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</row>
    <row r="722">
      <c r="A722" s="197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</row>
    <row r="723">
      <c r="A723" s="197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</row>
    <row r="724">
      <c r="A724" s="197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</row>
    <row r="725">
      <c r="A725" s="197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</row>
    <row r="726">
      <c r="A726" s="197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</row>
    <row r="727">
      <c r="A727" s="197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</row>
    <row r="728">
      <c r="A728" s="197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</row>
    <row r="729">
      <c r="A729" s="197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</row>
    <row r="730">
      <c r="A730" s="197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</row>
    <row r="731">
      <c r="A731" s="197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</row>
    <row r="732">
      <c r="A732" s="197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</row>
    <row r="733">
      <c r="A733" s="197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</row>
    <row r="734">
      <c r="A734" s="197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</row>
    <row r="735">
      <c r="A735" s="197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</row>
    <row r="736">
      <c r="A736" s="197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</row>
    <row r="737">
      <c r="A737" s="197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</row>
    <row r="738">
      <c r="A738" s="197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</row>
    <row r="739">
      <c r="A739" s="197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</row>
    <row r="740">
      <c r="A740" s="197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</row>
    <row r="741">
      <c r="A741" s="197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</row>
    <row r="742">
      <c r="A742" s="197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</row>
    <row r="743">
      <c r="A743" s="197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</row>
    <row r="744">
      <c r="A744" s="197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</row>
    <row r="745">
      <c r="A745" s="197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</row>
    <row r="746">
      <c r="A746" s="197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</row>
    <row r="747">
      <c r="A747" s="197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</row>
    <row r="748">
      <c r="A748" s="197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</row>
    <row r="749">
      <c r="A749" s="197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</row>
    <row r="750">
      <c r="A750" s="197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</row>
    <row r="751">
      <c r="A751" s="197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</row>
    <row r="752">
      <c r="A752" s="197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</row>
    <row r="753">
      <c r="A753" s="197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</row>
    <row r="754">
      <c r="A754" s="197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</row>
    <row r="755">
      <c r="A755" s="197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</row>
    <row r="756">
      <c r="A756" s="197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</row>
    <row r="757">
      <c r="A757" s="197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</row>
    <row r="758">
      <c r="A758" s="197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</row>
    <row r="759">
      <c r="A759" s="197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</row>
    <row r="760">
      <c r="A760" s="197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</row>
    <row r="761">
      <c r="A761" s="197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</row>
    <row r="762">
      <c r="A762" s="197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</row>
    <row r="763">
      <c r="A763" s="197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</row>
    <row r="764">
      <c r="A764" s="197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</row>
    <row r="765">
      <c r="A765" s="197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</row>
    <row r="766">
      <c r="A766" s="197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</row>
    <row r="767">
      <c r="A767" s="197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</row>
    <row r="768">
      <c r="A768" s="197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</row>
    <row r="769">
      <c r="A769" s="197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</row>
    <row r="770">
      <c r="A770" s="197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</row>
    <row r="771">
      <c r="A771" s="197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</row>
    <row r="772">
      <c r="A772" s="197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</row>
    <row r="773">
      <c r="A773" s="197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</row>
    <row r="774">
      <c r="A774" s="197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</row>
    <row r="775">
      <c r="A775" s="197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</row>
    <row r="776">
      <c r="A776" s="197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</row>
    <row r="777">
      <c r="A777" s="197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</row>
    <row r="778">
      <c r="A778" s="197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</row>
    <row r="779">
      <c r="A779" s="197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</row>
    <row r="780">
      <c r="A780" s="197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</row>
    <row r="781">
      <c r="A781" s="197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</row>
    <row r="782">
      <c r="A782" s="197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</row>
    <row r="783">
      <c r="A783" s="197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</row>
    <row r="784">
      <c r="A784" s="197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</row>
    <row r="785">
      <c r="A785" s="197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</row>
    <row r="786">
      <c r="A786" s="197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</row>
    <row r="787">
      <c r="A787" s="197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</row>
    <row r="788">
      <c r="A788" s="197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</row>
    <row r="789">
      <c r="A789" s="197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</row>
    <row r="790">
      <c r="A790" s="197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</row>
    <row r="791">
      <c r="A791" s="197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</row>
    <row r="792">
      <c r="A792" s="197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</row>
    <row r="793">
      <c r="A793" s="197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</row>
    <row r="794">
      <c r="A794" s="197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</row>
    <row r="795">
      <c r="A795" s="197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</row>
    <row r="796">
      <c r="A796" s="197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</row>
    <row r="797">
      <c r="A797" s="197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</row>
    <row r="798">
      <c r="A798" s="197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</row>
    <row r="799">
      <c r="A799" s="197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</row>
    <row r="800">
      <c r="A800" s="197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</row>
    <row r="801">
      <c r="A801" s="197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</row>
    <row r="802">
      <c r="A802" s="197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</row>
    <row r="803">
      <c r="A803" s="197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</row>
    <row r="804">
      <c r="A804" s="197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</row>
    <row r="805">
      <c r="A805" s="197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</row>
    <row r="806">
      <c r="A806" s="197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</row>
    <row r="807">
      <c r="A807" s="197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</row>
    <row r="808">
      <c r="A808" s="197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</row>
    <row r="809">
      <c r="A809" s="197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</row>
    <row r="810">
      <c r="A810" s="197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</row>
    <row r="811">
      <c r="A811" s="197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</row>
    <row r="812">
      <c r="A812" s="197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</row>
    <row r="813">
      <c r="A813" s="197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</row>
    <row r="814">
      <c r="A814" s="197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</row>
    <row r="815">
      <c r="A815" s="197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</row>
    <row r="816">
      <c r="A816" s="197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</row>
    <row r="817">
      <c r="A817" s="197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</row>
    <row r="818">
      <c r="A818" s="197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</row>
    <row r="819">
      <c r="A819" s="197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</row>
    <row r="820">
      <c r="A820" s="197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</row>
    <row r="821">
      <c r="A821" s="197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</row>
    <row r="822">
      <c r="A822" s="197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</row>
    <row r="823">
      <c r="A823" s="197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</row>
    <row r="824">
      <c r="A824" s="197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</row>
    <row r="825">
      <c r="A825" s="197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</row>
    <row r="826">
      <c r="A826" s="197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</row>
    <row r="827">
      <c r="A827" s="197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</row>
    <row r="828">
      <c r="A828" s="197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</row>
    <row r="829">
      <c r="A829" s="197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</row>
    <row r="830">
      <c r="A830" s="197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</row>
    <row r="831">
      <c r="A831" s="197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</row>
    <row r="832">
      <c r="A832" s="197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</row>
    <row r="833">
      <c r="A833" s="197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</row>
    <row r="834">
      <c r="A834" s="197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</row>
    <row r="835">
      <c r="A835" s="197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</row>
    <row r="836">
      <c r="A836" s="197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</row>
    <row r="837">
      <c r="A837" s="197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</row>
    <row r="838">
      <c r="A838" s="197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</row>
    <row r="839">
      <c r="A839" s="197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</row>
    <row r="840">
      <c r="A840" s="197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</row>
    <row r="841">
      <c r="A841" s="197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</row>
    <row r="842">
      <c r="A842" s="197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</row>
    <row r="843">
      <c r="A843" s="197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</row>
    <row r="844">
      <c r="A844" s="197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</row>
    <row r="845">
      <c r="A845" s="197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</row>
    <row r="846">
      <c r="A846" s="197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</row>
    <row r="847">
      <c r="A847" s="197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</row>
    <row r="848">
      <c r="A848" s="197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</row>
    <row r="849">
      <c r="A849" s="197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</row>
    <row r="850">
      <c r="A850" s="197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</row>
    <row r="851">
      <c r="A851" s="197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</row>
    <row r="852">
      <c r="A852" s="197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</row>
    <row r="853">
      <c r="A853" s="197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</row>
    <row r="854">
      <c r="A854" s="197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</row>
    <row r="855">
      <c r="A855" s="197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</row>
    <row r="856">
      <c r="A856" s="197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</row>
    <row r="857">
      <c r="A857" s="197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</row>
    <row r="858">
      <c r="A858" s="197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</row>
    <row r="859">
      <c r="A859" s="197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</row>
    <row r="860">
      <c r="A860" s="197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</row>
    <row r="861">
      <c r="A861" s="197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</row>
    <row r="862">
      <c r="A862" s="197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</row>
    <row r="863">
      <c r="A863" s="197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</row>
    <row r="864">
      <c r="A864" s="197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</row>
    <row r="865">
      <c r="A865" s="197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</row>
    <row r="866">
      <c r="A866" s="197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</row>
    <row r="867">
      <c r="A867" s="197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</row>
    <row r="868">
      <c r="A868" s="197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</row>
    <row r="869">
      <c r="A869" s="197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</row>
    <row r="870">
      <c r="A870" s="197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</row>
    <row r="871">
      <c r="A871" s="197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</row>
    <row r="872">
      <c r="A872" s="197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</row>
    <row r="873">
      <c r="A873" s="197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</row>
    <row r="874">
      <c r="A874" s="197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</row>
    <row r="875">
      <c r="A875" s="197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</row>
    <row r="876">
      <c r="A876" s="197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</row>
    <row r="877">
      <c r="A877" s="197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</row>
    <row r="878">
      <c r="A878" s="197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</row>
    <row r="879">
      <c r="A879" s="197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</row>
    <row r="880">
      <c r="A880" s="197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</row>
    <row r="881">
      <c r="A881" s="197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</row>
    <row r="882">
      <c r="A882" s="197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</row>
    <row r="883">
      <c r="A883" s="197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</row>
    <row r="884">
      <c r="A884" s="197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</row>
    <row r="885">
      <c r="A885" s="197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</row>
    <row r="886">
      <c r="A886" s="197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</row>
    <row r="887">
      <c r="A887" s="197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</row>
    <row r="888">
      <c r="A888" s="197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</row>
    <row r="889">
      <c r="A889" s="197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</row>
    <row r="890">
      <c r="A890" s="197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</row>
    <row r="891">
      <c r="A891" s="197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</row>
    <row r="892">
      <c r="A892" s="197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</row>
    <row r="893">
      <c r="A893" s="197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</row>
    <row r="894">
      <c r="A894" s="197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</row>
    <row r="895">
      <c r="A895" s="197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</row>
    <row r="896">
      <c r="A896" s="197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</row>
    <row r="897">
      <c r="A897" s="197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</row>
    <row r="898">
      <c r="A898" s="197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</row>
    <row r="899">
      <c r="A899" s="197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</row>
    <row r="900">
      <c r="A900" s="197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</row>
    <row r="901">
      <c r="A901" s="197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</row>
    <row r="902">
      <c r="A902" s="197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</row>
    <row r="903">
      <c r="A903" s="197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</row>
    <row r="904">
      <c r="A904" s="197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</row>
    <row r="905">
      <c r="A905" s="197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</row>
    <row r="906">
      <c r="A906" s="197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</row>
    <row r="907">
      <c r="A907" s="197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</row>
    <row r="908">
      <c r="A908" s="197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</row>
    <row r="909">
      <c r="A909" s="197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</row>
    <row r="910">
      <c r="A910" s="197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</row>
    <row r="911">
      <c r="A911" s="197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</row>
    <row r="912">
      <c r="A912" s="197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</row>
    <row r="913">
      <c r="A913" s="197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</row>
    <row r="914">
      <c r="A914" s="197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</row>
    <row r="915">
      <c r="A915" s="197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</row>
    <row r="916">
      <c r="A916" s="197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</row>
    <row r="917">
      <c r="A917" s="197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</row>
    <row r="918">
      <c r="A918" s="197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</row>
    <row r="919">
      <c r="A919" s="197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</row>
    <row r="920">
      <c r="A920" s="197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</row>
    <row r="921">
      <c r="A921" s="197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</row>
    <row r="922">
      <c r="A922" s="197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</row>
    <row r="923">
      <c r="A923" s="197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</row>
    <row r="924">
      <c r="A924" s="197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</row>
    <row r="925">
      <c r="A925" s="197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</row>
    <row r="926">
      <c r="A926" s="197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</row>
    <row r="927">
      <c r="A927" s="197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</row>
    <row r="928">
      <c r="A928" s="197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</row>
    <row r="929">
      <c r="A929" s="197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</row>
    <row r="930">
      <c r="A930" s="197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</row>
    <row r="931">
      <c r="A931" s="197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</row>
    <row r="932">
      <c r="A932" s="197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</row>
    <row r="933">
      <c r="A933" s="197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</row>
    <row r="934">
      <c r="A934" s="197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</row>
    <row r="935">
      <c r="A935" s="197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</row>
    <row r="936">
      <c r="A936" s="197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</row>
    <row r="937">
      <c r="A937" s="197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</row>
    <row r="938">
      <c r="A938" s="197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</row>
    <row r="939">
      <c r="A939" s="197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</row>
    <row r="940">
      <c r="A940" s="197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</row>
    <row r="941">
      <c r="A941" s="197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</row>
    <row r="942">
      <c r="A942" s="197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</row>
    <row r="943">
      <c r="A943" s="197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</row>
    <row r="944">
      <c r="A944" s="197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</row>
    <row r="945">
      <c r="A945" s="197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</row>
    <row r="946">
      <c r="A946" s="197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</row>
    <row r="947">
      <c r="A947" s="197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</row>
    <row r="948">
      <c r="A948" s="197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</row>
    <row r="949">
      <c r="A949" s="197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</row>
    <row r="950">
      <c r="A950" s="197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</row>
    <row r="951">
      <c r="A951" s="197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</row>
    <row r="952">
      <c r="A952" s="197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</row>
    <row r="953">
      <c r="A953" s="197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</row>
    <row r="954">
      <c r="A954" s="197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</row>
    <row r="955">
      <c r="A955" s="197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</row>
    <row r="956">
      <c r="A956" s="197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</row>
    <row r="957">
      <c r="A957" s="197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</row>
    <row r="958">
      <c r="A958" s="197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</row>
    <row r="959">
      <c r="A959" s="197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</row>
    <row r="960">
      <c r="A960" s="197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</row>
    <row r="961">
      <c r="A961" s="197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</row>
    <row r="962">
      <c r="A962" s="197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</row>
    <row r="963">
      <c r="A963" s="197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</row>
    <row r="964">
      <c r="A964" s="197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</row>
    <row r="965">
      <c r="A965" s="197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</row>
    <row r="966">
      <c r="A966" s="197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</row>
    <row r="967">
      <c r="A967" s="197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</row>
    <row r="968">
      <c r="A968" s="197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</row>
    <row r="969">
      <c r="A969" s="197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</row>
    <row r="970">
      <c r="A970" s="197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</row>
    <row r="971">
      <c r="A971" s="197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</row>
    <row r="972">
      <c r="A972" s="197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</row>
    <row r="973">
      <c r="A973" s="197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</row>
    <row r="974">
      <c r="A974" s="197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</row>
    <row r="975">
      <c r="A975" s="197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</row>
    <row r="976">
      <c r="A976" s="197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</row>
    <row r="977">
      <c r="A977" s="197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</row>
    <row r="978">
      <c r="A978" s="197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</row>
    <row r="979">
      <c r="A979" s="197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</row>
    <row r="980">
      <c r="A980" s="197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</row>
    <row r="981">
      <c r="A981" s="197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</row>
    <row r="982">
      <c r="A982" s="197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</row>
    <row r="983">
      <c r="A983" s="197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</row>
    <row r="984">
      <c r="A984" s="197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</row>
    <row r="985">
      <c r="A985" s="197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</row>
    <row r="986">
      <c r="A986" s="197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</row>
    <row r="987">
      <c r="A987" s="197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</row>
    <row r="988">
      <c r="A988" s="197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</row>
    <row r="989">
      <c r="A989" s="197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</row>
    <row r="990">
      <c r="A990" s="197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</row>
    <row r="991">
      <c r="A991" s="197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</row>
    <row r="992">
      <c r="A992" s="197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</row>
    <row r="993">
      <c r="A993" s="197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</row>
    <row r="994">
      <c r="A994" s="197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</row>
    <row r="995">
      <c r="A995" s="197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</row>
    <row r="996">
      <c r="A996" s="197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</row>
    <row r="997">
      <c r="A997" s="197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</row>
    <row r="998">
      <c r="A998" s="197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</row>
    <row r="999">
      <c r="A999" s="197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5" t="s">
        <v>447</v>
      </c>
      <c r="B1" s="206" t="s">
        <v>249</v>
      </c>
      <c r="C1" s="113" t="s">
        <v>448</v>
      </c>
      <c r="D1" s="113" t="s">
        <v>420</v>
      </c>
      <c r="E1" s="113" t="s">
        <v>415</v>
      </c>
      <c r="F1" s="206" t="s">
        <v>407</v>
      </c>
      <c r="G1" s="207"/>
      <c r="H1" s="113" t="s">
        <v>422</v>
      </c>
      <c r="I1" s="206" t="s">
        <v>249</v>
      </c>
      <c r="J1" s="113" t="s">
        <v>448</v>
      </c>
      <c r="K1" s="113" t="s">
        <v>420</v>
      </c>
      <c r="L1" s="113" t="s">
        <v>415</v>
      </c>
      <c r="M1" s="206" t="s">
        <v>407</v>
      </c>
      <c r="N1" s="115"/>
      <c r="O1" s="116" t="s">
        <v>425</v>
      </c>
      <c r="P1" s="116" t="s">
        <v>417</v>
      </c>
      <c r="Q1" s="114" t="s">
        <v>423</v>
      </c>
      <c r="R1" s="114" t="s">
        <v>420</v>
      </c>
      <c r="S1" s="114" t="s">
        <v>424</v>
      </c>
    </row>
    <row r="2">
      <c r="A2" s="117">
        <v>44069.0</v>
      </c>
      <c r="B2" s="118"/>
      <c r="C2" s="118"/>
      <c r="D2" s="119"/>
      <c r="E2" s="118"/>
      <c r="F2" s="120"/>
      <c r="G2" s="207"/>
      <c r="H2" s="208" t="s">
        <v>442</v>
      </c>
      <c r="I2" s="209"/>
      <c r="J2" s="128"/>
      <c r="K2" s="129"/>
      <c r="L2" s="209"/>
      <c r="M2" s="130"/>
      <c r="N2" s="115"/>
      <c r="O2" s="210" t="s">
        <v>433</v>
      </c>
      <c r="P2" s="127">
        <f>SUM(L2:L7)/Q2</f>
        <v>0.9834854159</v>
      </c>
      <c r="Q2" s="211">
        <f>SUM(J2:J7)</f>
        <v>103</v>
      </c>
      <c r="R2" s="212">
        <f>SUM(K2:K5)</f>
        <v>222</v>
      </c>
      <c r="S2" s="196">
        <f>SUM(M2:M7)</f>
        <v>0.4945486111</v>
      </c>
    </row>
    <row r="3">
      <c r="A3" s="131">
        <v>44070.0</v>
      </c>
      <c r="B3" s="118"/>
      <c r="C3" s="119"/>
      <c r="D3" s="132"/>
      <c r="E3" s="118"/>
      <c r="F3" s="120"/>
      <c r="G3" s="207"/>
      <c r="H3" s="213" t="s">
        <v>443</v>
      </c>
      <c r="I3" s="209">
        <f>SUM(E9:E15)/J3</f>
        <v>0.9797851403</v>
      </c>
      <c r="J3" s="128">
        <f t="shared" ref="J3:K3" si="1">SUM(C9:C15)</f>
        <v>32</v>
      </c>
      <c r="K3" s="129">
        <f t="shared" si="1"/>
        <v>85</v>
      </c>
      <c r="L3" s="209">
        <f t="shared" ref="L3:L7" si="3">I3*J3</f>
        <v>31.35312449</v>
      </c>
      <c r="M3" s="214">
        <f>SUM(F9:F15)</f>
        <v>0.1728472222</v>
      </c>
      <c r="N3" s="115"/>
      <c r="O3" s="134"/>
      <c r="P3" s="127"/>
      <c r="Q3" s="134"/>
      <c r="R3" s="134"/>
      <c r="S3" s="145"/>
    </row>
    <row r="4">
      <c r="A4" s="131">
        <v>44071.0</v>
      </c>
      <c r="B4" s="118"/>
      <c r="C4" s="119"/>
      <c r="D4" s="132"/>
      <c r="E4" s="118"/>
      <c r="F4" s="120"/>
      <c r="G4" s="207"/>
      <c r="H4" s="215" t="s">
        <v>444</v>
      </c>
      <c r="I4" s="209">
        <f>SUM(E16:E22)/J4</f>
        <v>0.9923049407</v>
      </c>
      <c r="J4" s="216">
        <f t="shared" ref="J4:K4" si="2">SUM(C16:C22)</f>
        <v>25</v>
      </c>
      <c r="K4" s="217">
        <f t="shared" si="2"/>
        <v>53</v>
      </c>
      <c r="L4" s="209">
        <f t="shared" si="3"/>
        <v>24.80762352</v>
      </c>
      <c r="M4" s="130">
        <f>SUM(F16:F22)</f>
        <v>0.1210300926</v>
      </c>
      <c r="N4" s="115"/>
      <c r="O4" s="134"/>
      <c r="P4" s="202"/>
      <c r="Q4" s="134"/>
      <c r="R4" s="134"/>
      <c r="S4" s="134"/>
    </row>
    <row r="5">
      <c r="A5" s="131">
        <v>44072.0</v>
      </c>
      <c r="B5" s="118"/>
      <c r="C5" s="119"/>
      <c r="D5" s="132"/>
      <c r="E5" s="118"/>
      <c r="F5" s="120"/>
      <c r="G5" s="207"/>
      <c r="H5" s="215" t="s">
        <v>445</v>
      </c>
      <c r="I5" s="209">
        <f>SUM(E23:E29)/J5</f>
        <v>0.9812663008</v>
      </c>
      <c r="J5" s="216">
        <f t="shared" ref="J5:K5" si="4">SUM(C23:C29)</f>
        <v>46</v>
      </c>
      <c r="K5" s="212">
        <f t="shared" si="4"/>
        <v>84</v>
      </c>
      <c r="L5" s="209">
        <f t="shared" si="3"/>
        <v>45.13824984</v>
      </c>
      <c r="M5" s="130">
        <f>SUM(F23:F29)</f>
        <v>0.2006712963</v>
      </c>
      <c r="N5" s="115"/>
      <c r="O5" s="134"/>
      <c r="P5" s="127"/>
      <c r="Q5" s="134"/>
      <c r="R5" s="134"/>
      <c r="S5" s="134"/>
    </row>
    <row r="6">
      <c r="A6" s="131">
        <v>44073.0</v>
      </c>
      <c r="B6" s="118"/>
      <c r="C6" s="119"/>
      <c r="D6" s="132"/>
      <c r="E6" s="118"/>
      <c r="F6" s="120"/>
      <c r="G6" s="207"/>
      <c r="H6" s="215" t="s">
        <v>446</v>
      </c>
      <c r="I6" s="209"/>
      <c r="J6" s="128"/>
      <c r="K6" s="129"/>
      <c r="L6" s="209">
        <f t="shared" si="3"/>
        <v>0</v>
      </c>
      <c r="M6" s="130"/>
      <c r="N6" s="115"/>
      <c r="O6" s="115"/>
      <c r="P6" s="115"/>
      <c r="Q6" s="115"/>
      <c r="R6" s="115"/>
      <c r="S6" s="115"/>
    </row>
    <row r="7">
      <c r="A7" s="131">
        <v>44074.0</v>
      </c>
      <c r="B7" s="118"/>
      <c r="C7" s="119"/>
      <c r="D7" s="132"/>
      <c r="E7" s="118"/>
      <c r="F7" s="120"/>
      <c r="G7" s="207"/>
      <c r="H7" s="184">
        <v>44104.0</v>
      </c>
      <c r="I7" s="194"/>
      <c r="J7" s="194"/>
      <c r="K7" s="194"/>
      <c r="L7" s="209">
        <f t="shared" si="3"/>
        <v>0</v>
      </c>
      <c r="M7" s="194"/>
      <c r="N7" s="115"/>
      <c r="O7" s="115"/>
      <c r="P7" s="115"/>
      <c r="Q7" s="115"/>
      <c r="R7" s="115"/>
      <c r="S7" s="115"/>
    </row>
    <row r="8">
      <c r="A8" s="151">
        <v>44075.0</v>
      </c>
      <c r="B8" s="152"/>
      <c r="C8" s="152"/>
      <c r="D8" s="153"/>
      <c r="E8" s="154"/>
      <c r="F8" s="155"/>
      <c r="G8" s="207"/>
      <c r="H8" s="194"/>
      <c r="I8" s="194"/>
      <c r="J8" s="194"/>
      <c r="K8" s="194"/>
      <c r="L8" s="194"/>
      <c r="M8" s="194"/>
      <c r="N8" s="115"/>
      <c r="O8" s="115"/>
      <c r="P8" s="115"/>
      <c r="Q8" s="115"/>
      <c r="R8" s="115"/>
      <c r="S8" s="115"/>
    </row>
    <row r="9">
      <c r="A9" s="156">
        <v>44076.0</v>
      </c>
      <c r="B9" s="157">
        <f>'Статистики'!B9</f>
        <v>0.9701391358</v>
      </c>
      <c r="C9" s="158">
        <f>'Статистики'!D9</f>
        <v>7</v>
      </c>
      <c r="D9" s="158">
        <f>'Статистики'!E9</f>
        <v>27</v>
      </c>
      <c r="E9" s="157">
        <f>'Статистики'!C9</f>
        <v>6.790973951</v>
      </c>
      <c r="F9" s="160">
        <f>'Статистики'!F9</f>
        <v>0.03202546296</v>
      </c>
      <c r="G9" s="207"/>
      <c r="H9" s="194"/>
      <c r="I9" s="194"/>
      <c r="J9" s="194"/>
      <c r="K9" s="194"/>
      <c r="L9" s="194"/>
      <c r="M9" s="194"/>
      <c r="N9" s="115"/>
      <c r="O9" s="115"/>
      <c r="P9" s="115"/>
      <c r="Q9" s="115"/>
      <c r="R9" s="115"/>
      <c r="S9" s="115"/>
    </row>
    <row r="10">
      <c r="A10" s="156">
        <v>44077.0</v>
      </c>
      <c r="B10" s="157">
        <f>'Статистики'!B10</f>
        <v>0.9917204301</v>
      </c>
      <c r="C10" s="158">
        <f>'Статистики'!D10</f>
        <v>10</v>
      </c>
      <c r="D10" s="158">
        <f>'Статистики'!E10</f>
        <v>24</v>
      </c>
      <c r="E10" s="157">
        <f>'Статистики'!C10</f>
        <v>9.917204301</v>
      </c>
      <c r="F10" s="160">
        <f>'Статистики'!F10</f>
        <v>0.06107638889</v>
      </c>
      <c r="G10" s="207"/>
      <c r="H10" s="194"/>
      <c r="I10" s="194"/>
      <c r="J10" s="194"/>
      <c r="K10" s="194"/>
      <c r="L10" s="194"/>
      <c r="M10" s="194"/>
      <c r="N10" s="115"/>
      <c r="O10" s="115"/>
      <c r="P10" s="115"/>
      <c r="Q10" s="115"/>
      <c r="R10" s="115"/>
      <c r="S10" s="115"/>
    </row>
    <row r="11">
      <c r="A11" s="156">
        <v>44078.0</v>
      </c>
      <c r="B11" s="157">
        <f>'Статистики'!B11</f>
        <v>0.9780555556</v>
      </c>
      <c r="C11" s="158">
        <f>'Статистики'!D11</f>
        <v>8</v>
      </c>
      <c r="D11" s="158">
        <f>'Статистики'!E11</f>
        <v>24</v>
      </c>
      <c r="E11" s="157">
        <f>'Статистики'!C11</f>
        <v>7.824444444</v>
      </c>
      <c r="F11" s="160">
        <f>'Статистики'!F11</f>
        <v>0.04611111111</v>
      </c>
      <c r="G11" s="207"/>
      <c r="H11" s="207"/>
      <c r="I11" s="207"/>
      <c r="J11" s="207"/>
      <c r="K11" s="207"/>
      <c r="L11" s="207"/>
      <c r="M11" s="207"/>
      <c r="N11" s="115"/>
      <c r="O11" s="115"/>
      <c r="P11" s="115"/>
      <c r="Q11" s="115"/>
      <c r="R11" s="115"/>
      <c r="S11" s="115"/>
    </row>
    <row r="12">
      <c r="A12" s="156">
        <v>44079.0</v>
      </c>
      <c r="B12" s="157"/>
      <c r="C12" s="171"/>
      <c r="D12" s="172"/>
      <c r="E12" s="157"/>
      <c r="F12" s="160"/>
      <c r="G12" s="207"/>
      <c r="H12" s="207"/>
      <c r="I12" s="207"/>
      <c r="J12" s="207"/>
      <c r="K12" s="207"/>
      <c r="L12" s="207"/>
      <c r="M12" s="207"/>
      <c r="N12" s="115"/>
      <c r="O12" s="115"/>
      <c r="P12" s="115"/>
      <c r="Q12" s="115"/>
      <c r="R12" s="115"/>
      <c r="S12" s="115"/>
    </row>
    <row r="13">
      <c r="A13" s="156">
        <v>44080.0</v>
      </c>
      <c r="B13" s="157"/>
      <c r="C13" s="171"/>
      <c r="D13" s="172"/>
      <c r="E13" s="157"/>
      <c r="F13" s="160"/>
      <c r="G13" s="207"/>
      <c r="H13" s="207"/>
      <c r="I13" s="207"/>
      <c r="J13" s="207"/>
      <c r="K13" s="207"/>
      <c r="L13" s="207"/>
      <c r="M13" s="207"/>
      <c r="N13" s="115"/>
      <c r="O13" s="115"/>
      <c r="P13" s="115"/>
      <c r="Q13" s="115"/>
      <c r="R13" s="115"/>
      <c r="S13" s="115"/>
    </row>
    <row r="14">
      <c r="A14" s="156">
        <v>44081.0</v>
      </c>
      <c r="B14" s="157">
        <f>'Статистики'!B14</f>
        <v>0.9743573989</v>
      </c>
      <c r="C14" s="158">
        <f>'Статистики'!D14</f>
        <v>7</v>
      </c>
      <c r="D14" s="158">
        <f>'Статистики'!E14</f>
        <v>10</v>
      </c>
      <c r="E14" s="157">
        <f>'Статистики'!C14</f>
        <v>6.820501792</v>
      </c>
      <c r="F14" s="160">
        <f>'Статистики'!F14</f>
        <v>0.03363425926</v>
      </c>
      <c r="G14" s="207"/>
      <c r="H14" s="207"/>
      <c r="I14" s="207"/>
      <c r="J14" s="207"/>
      <c r="K14" s="207"/>
      <c r="L14" s="207"/>
      <c r="M14" s="207"/>
      <c r="N14" s="115"/>
      <c r="O14" s="115"/>
      <c r="P14" s="115"/>
      <c r="Q14" s="115"/>
      <c r="R14" s="115"/>
      <c r="S14" s="115"/>
    </row>
    <row r="15">
      <c r="A15" s="156">
        <v>44082.0</v>
      </c>
      <c r="B15" s="157"/>
      <c r="C15" s="171"/>
      <c r="D15" s="172"/>
      <c r="E15" s="157"/>
      <c r="F15" s="160"/>
      <c r="G15" s="207"/>
      <c r="H15" s="207"/>
      <c r="I15" s="207"/>
      <c r="J15" s="207"/>
      <c r="K15" s="207"/>
      <c r="L15" s="207"/>
      <c r="M15" s="207"/>
      <c r="N15" s="115"/>
      <c r="O15" s="115"/>
      <c r="P15" s="115"/>
      <c r="Q15" s="115"/>
      <c r="R15" s="115"/>
      <c r="S15" s="115"/>
    </row>
    <row r="16">
      <c r="A16" s="183">
        <v>44083.0</v>
      </c>
      <c r="B16" s="167"/>
      <c r="C16" s="168"/>
      <c r="D16" s="169"/>
      <c r="E16" s="167"/>
      <c r="F16" s="170"/>
      <c r="G16" s="207"/>
      <c r="H16" s="207"/>
      <c r="I16" s="207"/>
      <c r="J16" s="207"/>
      <c r="K16" s="207"/>
      <c r="L16" s="207"/>
      <c r="M16" s="207"/>
      <c r="N16" s="115"/>
      <c r="O16" s="115"/>
      <c r="P16" s="115"/>
      <c r="Q16" s="115"/>
      <c r="R16" s="115"/>
      <c r="S16" s="115"/>
    </row>
    <row r="17">
      <c r="A17" s="183">
        <v>44084.0</v>
      </c>
      <c r="B17" s="167" t="str">
        <f>'Статистики'!B17</f>
        <v/>
      </c>
      <c r="C17" s="168" t="str">
        <f>'Статистики'!D17</f>
        <v/>
      </c>
      <c r="D17" s="168" t="str">
        <f>'Статистики'!E17</f>
        <v/>
      </c>
      <c r="E17" s="167" t="str">
        <f>'Статистики'!C17</f>
        <v/>
      </c>
      <c r="F17" s="170" t="str">
        <f>'Статистики'!F17</f>
        <v/>
      </c>
      <c r="G17" s="207"/>
      <c r="H17" s="207"/>
      <c r="I17" s="207"/>
      <c r="J17" s="207"/>
      <c r="K17" s="207"/>
      <c r="L17" s="207"/>
      <c r="M17" s="207"/>
      <c r="N17" s="115"/>
      <c r="O17" s="115"/>
      <c r="P17" s="115"/>
      <c r="Q17" s="115"/>
      <c r="R17" s="115"/>
      <c r="S17" s="115"/>
    </row>
    <row r="18">
      <c r="A18" s="183">
        <v>44085.0</v>
      </c>
      <c r="B18" s="167">
        <f>'Статистики'!B18</f>
        <v>1.00612069</v>
      </c>
      <c r="C18" s="182">
        <f>'Статистики'!D18</f>
        <v>8</v>
      </c>
      <c r="D18" s="182">
        <f>'Статистики'!E18</f>
        <v>21</v>
      </c>
      <c r="E18" s="167">
        <f>'Статистики'!C18</f>
        <v>8.048965517</v>
      </c>
      <c r="F18" s="170">
        <f>'Статистики'!F18</f>
        <v>0.02827546296</v>
      </c>
      <c r="G18" s="207"/>
      <c r="H18" s="207"/>
      <c r="I18" s="207"/>
      <c r="J18" s="207"/>
      <c r="K18" s="207"/>
      <c r="L18" s="207"/>
      <c r="M18" s="207"/>
      <c r="N18" s="115"/>
      <c r="O18" s="115"/>
      <c r="P18" s="115"/>
      <c r="Q18" s="115"/>
      <c r="R18" s="115"/>
      <c r="S18" s="115"/>
    </row>
    <row r="19">
      <c r="A19" s="183">
        <v>44086.0</v>
      </c>
      <c r="B19" s="167">
        <f>'Статистики'!B19</f>
        <v>0.9806204888</v>
      </c>
      <c r="C19" s="182">
        <f>'Статистики'!D19</f>
        <v>5</v>
      </c>
      <c r="D19" s="195">
        <f>'Статистики'!E19</f>
        <v>10</v>
      </c>
      <c r="E19" s="167">
        <f>'Статистики'!C19</f>
        <v>4.903102444</v>
      </c>
      <c r="F19" s="170">
        <f>'Статистики'!F19</f>
        <v>0.04666666667</v>
      </c>
      <c r="G19" s="207"/>
      <c r="H19" s="207"/>
      <c r="I19" s="207"/>
      <c r="J19" s="207"/>
      <c r="K19" s="207"/>
      <c r="L19" s="207"/>
      <c r="M19" s="207"/>
      <c r="N19" s="115"/>
      <c r="O19" s="115"/>
      <c r="P19" s="115"/>
      <c r="Q19" s="115"/>
      <c r="R19" s="115"/>
      <c r="S19" s="115"/>
    </row>
    <row r="20">
      <c r="A20" s="183">
        <v>44087.0</v>
      </c>
      <c r="B20" s="167"/>
      <c r="C20" s="182"/>
      <c r="D20" s="195"/>
      <c r="E20" s="167"/>
      <c r="F20" s="170"/>
      <c r="G20" s="207"/>
      <c r="H20" s="207"/>
      <c r="I20" s="207"/>
      <c r="J20" s="207"/>
      <c r="K20" s="207"/>
      <c r="L20" s="207"/>
      <c r="M20" s="207"/>
      <c r="N20" s="115"/>
      <c r="O20" s="115"/>
      <c r="P20" s="115"/>
      <c r="Q20" s="115"/>
      <c r="R20" s="115"/>
      <c r="S20" s="115"/>
    </row>
    <row r="21">
      <c r="A21" s="183">
        <v>44088.0</v>
      </c>
      <c r="B21" s="167">
        <f>'Статистики'!B21</f>
        <v>1</v>
      </c>
      <c r="C21" s="182">
        <f>'Статистики'!D21</f>
        <v>1</v>
      </c>
      <c r="D21" s="195">
        <f>'Статистики'!E21</f>
        <v>1</v>
      </c>
      <c r="E21" s="167">
        <f>'Статистики'!C21</f>
        <v>1</v>
      </c>
      <c r="F21" s="170">
        <f>'Статистики'!F21</f>
        <v>0.001446759259</v>
      </c>
      <c r="G21" s="207"/>
      <c r="H21" s="207"/>
      <c r="I21" s="207"/>
      <c r="J21" s="207"/>
      <c r="K21" s="207"/>
      <c r="L21" s="207"/>
      <c r="M21" s="207"/>
      <c r="N21" s="115"/>
      <c r="O21" s="115"/>
      <c r="P21" s="115"/>
      <c r="Q21" s="115"/>
      <c r="R21" s="115"/>
      <c r="S21" s="115"/>
    </row>
    <row r="22">
      <c r="A22" s="183">
        <v>44089.0</v>
      </c>
      <c r="B22" s="167">
        <f>'Статистики'!B22</f>
        <v>0.9868686869</v>
      </c>
      <c r="C22" s="182">
        <f>'Статистики'!D22</f>
        <v>11</v>
      </c>
      <c r="D22" s="182">
        <f>'Статистики'!E22</f>
        <v>21</v>
      </c>
      <c r="E22" s="167">
        <f>'Статистики'!C22</f>
        <v>10.85555556</v>
      </c>
      <c r="F22" s="170">
        <f>'Статистики'!F22</f>
        <v>0.0446412037</v>
      </c>
      <c r="G22" s="207"/>
      <c r="H22" s="207"/>
      <c r="I22" s="207"/>
      <c r="J22" s="207"/>
      <c r="K22" s="207"/>
      <c r="L22" s="207"/>
      <c r="M22" s="207"/>
      <c r="N22" s="115"/>
      <c r="O22" s="115"/>
      <c r="P22" s="115"/>
      <c r="Q22" s="115"/>
      <c r="R22" s="115"/>
      <c r="S22" s="115"/>
    </row>
    <row r="23">
      <c r="A23" s="156">
        <v>44090.0</v>
      </c>
      <c r="B23" s="157">
        <f>'Статистики'!B23</f>
        <v>0.9818212247</v>
      </c>
      <c r="C23" s="158">
        <f>'Статистики'!D23</f>
        <v>13</v>
      </c>
      <c r="D23" s="159">
        <f>'Статистики'!E23</f>
        <v>21</v>
      </c>
      <c r="E23" s="157">
        <f>'Статистики'!C23</f>
        <v>12.76367592</v>
      </c>
      <c r="F23" s="160">
        <f>'Статистики'!F23</f>
        <v>0.05873842593</v>
      </c>
      <c r="G23" s="207"/>
      <c r="H23" s="207"/>
      <c r="I23" s="207"/>
      <c r="J23" s="207"/>
      <c r="K23" s="207"/>
      <c r="L23" s="207"/>
      <c r="M23" s="207"/>
      <c r="N23" s="115"/>
      <c r="O23" s="115"/>
      <c r="P23" s="115"/>
      <c r="Q23" s="115"/>
      <c r="R23" s="115"/>
      <c r="S23" s="115"/>
    </row>
    <row r="24">
      <c r="A24" s="156">
        <v>44091.0</v>
      </c>
      <c r="B24" s="157">
        <f>'Статистики'!B24</f>
        <v>0.9770833333</v>
      </c>
      <c r="C24" s="158">
        <f>'Статистики'!D24</f>
        <v>16</v>
      </c>
      <c r="D24" s="172">
        <f>'Статистики'!E24</f>
        <v>33</v>
      </c>
      <c r="E24" s="157">
        <f>'Статистики'!C24</f>
        <v>15.63333333</v>
      </c>
      <c r="F24" s="160">
        <f>'Статистики'!F24</f>
        <v>0.07155092593</v>
      </c>
      <c r="G24" s="207"/>
      <c r="H24" s="207"/>
      <c r="I24" s="207"/>
      <c r="J24" s="207"/>
      <c r="K24" s="207"/>
      <c r="L24" s="207"/>
      <c r="M24" s="207"/>
      <c r="N24" s="115"/>
      <c r="O24" s="115"/>
      <c r="P24" s="115"/>
      <c r="Q24" s="115"/>
      <c r="R24" s="115"/>
      <c r="S24" s="115"/>
    </row>
    <row r="25">
      <c r="A25" s="156">
        <v>44092.0</v>
      </c>
      <c r="B25" s="157"/>
      <c r="C25" s="157"/>
      <c r="D25" s="171"/>
      <c r="E25" s="157"/>
      <c r="F25" s="160"/>
      <c r="G25" s="207"/>
      <c r="H25" s="207"/>
      <c r="I25" s="207"/>
      <c r="J25" s="207"/>
      <c r="K25" s="207"/>
      <c r="L25" s="207"/>
      <c r="M25" s="207"/>
      <c r="N25" s="115"/>
      <c r="O25" s="115"/>
      <c r="P25" s="115"/>
      <c r="Q25" s="115"/>
      <c r="R25" s="115"/>
      <c r="S25" s="115"/>
    </row>
    <row r="26">
      <c r="A26" s="156">
        <v>44093.0</v>
      </c>
      <c r="B26" s="157">
        <f>'Статистики'!B26</f>
        <v>0.9833333333</v>
      </c>
      <c r="C26" s="158">
        <f>'Статистики'!D26</f>
        <v>4</v>
      </c>
      <c r="D26" s="158">
        <f>'Статистики'!E26</f>
        <v>12</v>
      </c>
      <c r="E26" s="157">
        <f>'Статистики'!C26</f>
        <v>3.933333333</v>
      </c>
      <c r="F26" s="160">
        <f>'Статистики'!F26</f>
        <v>0.01844907407</v>
      </c>
      <c r="G26" s="207"/>
      <c r="H26" s="207"/>
      <c r="I26" s="207"/>
      <c r="J26" s="207"/>
      <c r="K26" s="207"/>
      <c r="L26" s="207"/>
      <c r="M26" s="207"/>
      <c r="N26" s="115"/>
      <c r="O26" s="115"/>
      <c r="P26" s="115"/>
      <c r="Q26" s="115"/>
      <c r="R26" s="115"/>
      <c r="S26" s="115"/>
    </row>
    <row r="27">
      <c r="A27" s="156">
        <v>44094.0</v>
      </c>
      <c r="B27" s="157">
        <f>'Статистики'!B27</f>
        <v>0.9875875277</v>
      </c>
      <c r="C27" s="158">
        <f>'Статистики'!D27</f>
        <v>11</v>
      </c>
      <c r="D27" s="172">
        <f>'Статистики'!E27</f>
        <v>13</v>
      </c>
      <c r="E27" s="157">
        <f>'Статистики'!C27</f>
        <v>10.8634628</v>
      </c>
      <c r="F27" s="160">
        <f>'Статистики'!F27</f>
        <v>0.04516203704</v>
      </c>
      <c r="G27" s="207"/>
      <c r="H27" s="207"/>
      <c r="I27" s="207"/>
      <c r="J27" s="207"/>
      <c r="K27" s="207"/>
      <c r="L27" s="207"/>
      <c r="M27" s="207"/>
      <c r="N27" s="115"/>
      <c r="O27" s="115"/>
      <c r="P27" s="115"/>
      <c r="Q27" s="115"/>
      <c r="R27" s="115"/>
      <c r="S27" s="115"/>
    </row>
    <row r="28">
      <c r="A28" s="156">
        <v>44095.0</v>
      </c>
      <c r="B28" s="157"/>
      <c r="C28" s="171"/>
      <c r="D28" s="172"/>
      <c r="E28" s="157"/>
      <c r="F28" s="160"/>
      <c r="G28" s="207"/>
      <c r="H28" s="207"/>
      <c r="I28" s="207"/>
      <c r="J28" s="207"/>
      <c r="K28" s="207"/>
      <c r="L28" s="207"/>
      <c r="M28" s="207"/>
      <c r="N28" s="115"/>
      <c r="O28" s="115"/>
      <c r="P28" s="115"/>
      <c r="Q28" s="115"/>
      <c r="R28" s="115"/>
      <c r="S28" s="115"/>
    </row>
    <row r="29">
      <c r="A29" s="156">
        <v>44096.0</v>
      </c>
      <c r="B29" s="157">
        <f>'Статистики'!B29</f>
        <v>0.9722222222</v>
      </c>
      <c r="C29" s="158">
        <f>'Статистики'!D29</f>
        <v>2</v>
      </c>
      <c r="D29" s="158">
        <f>'Статистики'!E29</f>
        <v>5</v>
      </c>
      <c r="E29" s="157">
        <f>'Статистики'!C29</f>
        <v>1.944444444</v>
      </c>
      <c r="F29" s="160">
        <f>'Статистики'!F29</f>
        <v>0.006770833333</v>
      </c>
      <c r="G29" s="207"/>
      <c r="H29" s="207"/>
      <c r="I29" s="207"/>
      <c r="J29" s="207"/>
      <c r="K29" s="207"/>
      <c r="L29" s="207"/>
      <c r="M29" s="207"/>
      <c r="N29" s="115"/>
      <c r="O29" s="115"/>
      <c r="P29" s="115"/>
      <c r="Q29" s="115"/>
      <c r="R29" s="115"/>
      <c r="S29" s="115"/>
    </row>
    <row r="30">
      <c r="A30" s="183">
        <v>44097.0</v>
      </c>
      <c r="B30" s="167">
        <f>'Статистики'!B30</f>
        <v>0.9763729246</v>
      </c>
      <c r="C30" s="182">
        <f>'Статистики'!D30</f>
        <v>12</v>
      </c>
      <c r="D30" s="182">
        <f>'Статистики'!E30</f>
        <v>31</v>
      </c>
      <c r="E30" s="167">
        <f>'Статистики'!C30</f>
        <v>11.7164751</v>
      </c>
      <c r="F30" s="170">
        <f>'Статистики'!F30</f>
        <v>0.05394675926</v>
      </c>
      <c r="G30" s="207"/>
      <c r="H30" s="207"/>
      <c r="I30" s="207"/>
      <c r="J30" s="207"/>
      <c r="K30" s="207"/>
      <c r="L30" s="207"/>
      <c r="M30" s="207"/>
      <c r="N30" s="115"/>
      <c r="O30" s="115"/>
      <c r="P30" s="115"/>
      <c r="Q30" s="115"/>
      <c r="R30" s="115"/>
      <c r="S30" s="115"/>
    </row>
    <row r="31">
      <c r="A31" s="183">
        <v>44098.0</v>
      </c>
      <c r="B31" s="167">
        <f>'Статистики'!B31</f>
        <v>0.9938271605</v>
      </c>
      <c r="C31" s="182">
        <f>'Статистики'!D31</f>
        <v>9</v>
      </c>
      <c r="D31" s="195">
        <f>'Статистики'!E31</f>
        <v>34</v>
      </c>
      <c r="E31" s="167">
        <f>'Статистики'!C31</f>
        <v>8.944444444</v>
      </c>
      <c r="F31" s="170">
        <f>'Статистики'!F31</f>
        <v>0.03238425926</v>
      </c>
      <c r="G31" s="207"/>
      <c r="H31" s="207"/>
      <c r="I31" s="207"/>
      <c r="J31" s="207"/>
      <c r="K31" s="207"/>
      <c r="L31" s="207"/>
      <c r="M31" s="207"/>
      <c r="N31" s="115"/>
      <c r="O31" s="115"/>
      <c r="P31" s="115"/>
      <c r="Q31" s="115"/>
      <c r="R31" s="115"/>
      <c r="S31" s="115"/>
    </row>
    <row r="32">
      <c r="A32" s="183">
        <v>44099.0</v>
      </c>
      <c r="B32" s="167">
        <f>'Статистики'!B32</f>
        <v>1</v>
      </c>
      <c r="C32" s="182">
        <f>'Статистики'!D32</f>
        <v>1</v>
      </c>
      <c r="D32" s="195">
        <f>'Статистики'!E32</f>
        <v>2</v>
      </c>
      <c r="E32" s="167">
        <f>'Статистики'!C32</f>
        <v>1</v>
      </c>
      <c r="F32" s="170">
        <f>'Статистики'!F32</f>
        <v>0.004502314815</v>
      </c>
      <c r="G32" s="207"/>
      <c r="H32" s="207"/>
      <c r="I32" s="207"/>
      <c r="J32" s="207"/>
      <c r="K32" s="207"/>
      <c r="L32" s="207"/>
      <c r="M32" s="207"/>
      <c r="N32" s="115"/>
      <c r="O32" s="115"/>
      <c r="P32" s="115"/>
      <c r="Q32" s="115"/>
      <c r="R32" s="115"/>
      <c r="S32" s="115"/>
    </row>
    <row r="33">
      <c r="A33" s="183">
        <v>44100.0</v>
      </c>
      <c r="B33" s="167"/>
      <c r="C33" s="218"/>
      <c r="D33" s="182"/>
      <c r="E33" s="167"/>
      <c r="F33" s="170"/>
      <c r="G33" s="207"/>
      <c r="H33" s="207"/>
      <c r="I33" s="207"/>
      <c r="J33" s="207"/>
      <c r="K33" s="207"/>
      <c r="L33" s="207"/>
      <c r="M33" s="207"/>
      <c r="N33" s="115"/>
      <c r="O33" s="115"/>
      <c r="P33" s="115"/>
      <c r="Q33" s="115"/>
      <c r="R33" s="115"/>
      <c r="S33" s="115"/>
    </row>
    <row r="34">
      <c r="A34" s="183">
        <v>44101.0</v>
      </c>
      <c r="B34" s="167"/>
      <c r="C34" s="168"/>
      <c r="D34" s="169"/>
      <c r="E34" s="167"/>
      <c r="F34" s="170"/>
      <c r="G34" s="207"/>
      <c r="H34" s="207"/>
      <c r="I34" s="207"/>
      <c r="J34" s="207"/>
      <c r="K34" s="207"/>
      <c r="L34" s="207"/>
      <c r="M34" s="207"/>
      <c r="N34" s="115"/>
      <c r="O34" s="115"/>
      <c r="P34" s="115"/>
      <c r="Q34" s="115"/>
      <c r="R34" s="115"/>
      <c r="S34" s="115"/>
    </row>
    <row r="35">
      <c r="A35" s="183">
        <v>44102.0</v>
      </c>
      <c r="B35" s="167"/>
      <c r="C35" s="168"/>
      <c r="D35" s="169"/>
      <c r="E35" s="167"/>
      <c r="F35" s="170"/>
      <c r="G35" s="207"/>
      <c r="H35" s="207"/>
      <c r="I35" s="207"/>
      <c r="J35" s="207"/>
      <c r="K35" s="207"/>
      <c r="L35" s="207"/>
      <c r="M35" s="207"/>
      <c r="N35" s="115"/>
      <c r="O35" s="115"/>
      <c r="P35" s="115"/>
      <c r="Q35" s="115"/>
      <c r="R35" s="115"/>
      <c r="S35" s="115"/>
    </row>
    <row r="36">
      <c r="A36" s="183">
        <v>44103.0</v>
      </c>
      <c r="B36" s="167"/>
      <c r="C36" s="168"/>
      <c r="D36" s="169"/>
      <c r="E36" s="167"/>
      <c r="F36" s="170"/>
      <c r="G36" s="207"/>
      <c r="H36" s="207"/>
      <c r="I36" s="207"/>
      <c r="J36" s="207"/>
      <c r="K36" s="207"/>
      <c r="L36" s="207"/>
      <c r="M36" s="207"/>
      <c r="N36" s="115"/>
      <c r="O36" s="115"/>
      <c r="P36" s="115"/>
      <c r="Q36" s="115"/>
      <c r="R36" s="115"/>
      <c r="S36" s="115"/>
    </row>
    <row r="37">
      <c r="A37" s="156">
        <v>44104.0</v>
      </c>
      <c r="B37" s="157"/>
      <c r="C37" s="171"/>
      <c r="D37" s="172"/>
      <c r="E37" s="157"/>
      <c r="F37" s="160"/>
      <c r="G37" s="207"/>
      <c r="H37" s="207"/>
      <c r="I37" s="207"/>
      <c r="J37" s="207"/>
      <c r="K37" s="207"/>
      <c r="L37" s="207"/>
      <c r="M37" s="207"/>
      <c r="N37" s="115"/>
      <c r="O37" s="115"/>
      <c r="P37" s="115"/>
      <c r="Q37" s="115"/>
      <c r="R37" s="115"/>
      <c r="S37" s="115"/>
    </row>
    <row r="38">
      <c r="A38" s="207"/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115"/>
      <c r="O38" s="115"/>
      <c r="P38" s="115"/>
      <c r="Q38" s="115"/>
      <c r="R38" s="115"/>
      <c r="S38" s="115"/>
    </row>
    <row r="39">
      <c r="A39" s="207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115"/>
      <c r="O39" s="115"/>
      <c r="P39" s="115"/>
      <c r="Q39" s="115"/>
      <c r="R39" s="115"/>
      <c r="S39" s="115"/>
    </row>
    <row r="40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115"/>
      <c r="O40" s="115"/>
      <c r="P40" s="115"/>
      <c r="Q40" s="115"/>
      <c r="R40" s="115"/>
      <c r="S40" s="115"/>
    </row>
    <row r="41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115"/>
      <c r="O41" s="115"/>
      <c r="P41" s="115"/>
      <c r="Q41" s="115"/>
      <c r="R41" s="115"/>
      <c r="S41" s="115"/>
    </row>
    <row r="42">
      <c r="A42" s="207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115"/>
      <c r="O42" s="115"/>
      <c r="P42" s="115"/>
      <c r="Q42" s="115"/>
      <c r="R42" s="115"/>
      <c r="S42" s="115"/>
    </row>
    <row r="43">
      <c r="A43" s="207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115"/>
      <c r="O43" s="115"/>
      <c r="P43" s="115"/>
      <c r="Q43" s="115"/>
      <c r="R43" s="115"/>
      <c r="S43" s="115"/>
    </row>
    <row r="44">
      <c r="A44" s="207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115"/>
      <c r="O44" s="115"/>
      <c r="P44" s="115"/>
      <c r="Q44" s="115"/>
      <c r="R44" s="115"/>
      <c r="S44" s="115"/>
    </row>
    <row r="45">
      <c r="A45" s="207"/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115"/>
      <c r="O45" s="115"/>
      <c r="P45" s="115"/>
      <c r="Q45" s="115"/>
      <c r="R45" s="115"/>
      <c r="S45" s="115"/>
    </row>
    <row r="46">
      <c r="A46" s="207"/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115"/>
      <c r="O46" s="115"/>
      <c r="P46" s="115"/>
      <c r="Q46" s="115"/>
      <c r="R46" s="115"/>
      <c r="S46" s="115"/>
    </row>
    <row r="47">
      <c r="A47" s="207"/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115"/>
      <c r="O47" s="115"/>
      <c r="P47" s="115"/>
      <c r="Q47" s="115"/>
      <c r="R47" s="115"/>
      <c r="S47" s="115"/>
    </row>
    <row r="48">
      <c r="A48" s="207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115"/>
      <c r="O48" s="115"/>
      <c r="P48" s="115"/>
      <c r="Q48" s="115"/>
      <c r="R48" s="115"/>
      <c r="S48" s="115"/>
    </row>
    <row r="49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115"/>
      <c r="O49" s="115"/>
      <c r="P49" s="115"/>
      <c r="Q49" s="115"/>
      <c r="R49" s="115"/>
      <c r="S49" s="115"/>
    </row>
    <row r="50">
      <c r="A50" s="207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115"/>
      <c r="O50" s="115"/>
      <c r="P50" s="115"/>
      <c r="Q50" s="115"/>
      <c r="R50" s="115"/>
      <c r="S50" s="115"/>
    </row>
    <row r="51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115"/>
      <c r="O51" s="115"/>
      <c r="P51" s="115"/>
      <c r="Q51" s="115"/>
      <c r="R51" s="115"/>
      <c r="S51" s="115"/>
    </row>
    <row r="52">
      <c r="A52" s="207"/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115"/>
      <c r="O52" s="115"/>
      <c r="P52" s="115"/>
      <c r="Q52" s="115"/>
      <c r="R52" s="115"/>
      <c r="S52" s="115"/>
    </row>
    <row r="53">
      <c r="A53" s="207"/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115"/>
      <c r="O53" s="115"/>
      <c r="P53" s="115"/>
      <c r="Q53" s="115"/>
      <c r="R53" s="115"/>
      <c r="S53" s="115"/>
    </row>
    <row r="54">
      <c r="A54" s="207"/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115"/>
      <c r="O54" s="115"/>
      <c r="P54" s="115"/>
      <c r="Q54" s="115"/>
      <c r="R54" s="115"/>
      <c r="S54" s="115"/>
    </row>
    <row r="55">
      <c r="A55" s="207"/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115"/>
      <c r="O55" s="115"/>
      <c r="P55" s="115"/>
      <c r="Q55" s="115"/>
      <c r="R55" s="115"/>
      <c r="S55" s="115"/>
    </row>
    <row r="56">
      <c r="A56" s="207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115"/>
      <c r="O56" s="115"/>
      <c r="P56" s="115"/>
      <c r="Q56" s="115"/>
      <c r="R56" s="115"/>
      <c r="S56" s="115"/>
    </row>
    <row r="57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115"/>
      <c r="O57" s="115"/>
      <c r="P57" s="115"/>
      <c r="Q57" s="115"/>
      <c r="R57" s="115"/>
      <c r="S57" s="115"/>
    </row>
    <row r="58">
      <c r="A58" s="207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115"/>
      <c r="O58" s="115"/>
      <c r="P58" s="115"/>
      <c r="Q58" s="115"/>
      <c r="R58" s="115"/>
      <c r="S58" s="115"/>
    </row>
    <row r="59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115"/>
      <c r="O59" s="115"/>
      <c r="P59" s="115"/>
      <c r="Q59" s="115"/>
      <c r="R59" s="115"/>
      <c r="S59" s="115"/>
    </row>
    <row r="60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115"/>
      <c r="O60" s="115"/>
      <c r="P60" s="115"/>
      <c r="Q60" s="115"/>
      <c r="R60" s="115"/>
      <c r="S60" s="115"/>
    </row>
    <row r="61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115"/>
      <c r="O61" s="115"/>
      <c r="P61" s="115"/>
      <c r="Q61" s="115"/>
      <c r="R61" s="115"/>
      <c r="S61" s="115"/>
    </row>
    <row r="62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115"/>
      <c r="O62" s="115"/>
      <c r="P62" s="115"/>
      <c r="Q62" s="115"/>
      <c r="R62" s="115"/>
      <c r="S62" s="115"/>
    </row>
    <row r="63">
      <c r="A63" s="207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115"/>
      <c r="O63" s="115"/>
      <c r="P63" s="115"/>
      <c r="Q63" s="115"/>
      <c r="R63" s="115"/>
      <c r="S63" s="115"/>
    </row>
    <row r="64">
      <c r="A64" s="207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115"/>
      <c r="O64" s="115"/>
      <c r="P64" s="115"/>
      <c r="Q64" s="115"/>
      <c r="R64" s="115"/>
      <c r="S64" s="115"/>
    </row>
    <row r="65">
      <c r="A65" s="207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115"/>
      <c r="O65" s="115"/>
      <c r="P65" s="115"/>
      <c r="Q65" s="115"/>
      <c r="R65" s="115"/>
      <c r="S65" s="115"/>
    </row>
    <row r="66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115"/>
      <c r="O66" s="115"/>
      <c r="P66" s="115"/>
      <c r="Q66" s="115"/>
      <c r="R66" s="115"/>
      <c r="S66" s="115"/>
    </row>
    <row r="67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115"/>
      <c r="O67" s="115"/>
      <c r="P67" s="115"/>
      <c r="Q67" s="115"/>
      <c r="R67" s="115"/>
      <c r="S67" s="115"/>
    </row>
    <row r="68">
      <c r="A68" s="207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115"/>
      <c r="O68" s="115"/>
      <c r="P68" s="115"/>
      <c r="Q68" s="115"/>
      <c r="R68" s="115"/>
      <c r="S68" s="115"/>
    </row>
    <row r="69">
      <c r="A69" s="207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115"/>
      <c r="O69" s="115"/>
      <c r="P69" s="115"/>
      <c r="Q69" s="115"/>
      <c r="R69" s="115"/>
      <c r="S69" s="115"/>
    </row>
    <row r="70">
      <c r="A70" s="207"/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115"/>
      <c r="O70" s="115"/>
      <c r="P70" s="115"/>
      <c r="Q70" s="115"/>
      <c r="R70" s="115"/>
      <c r="S70" s="115"/>
    </row>
    <row r="71">
      <c r="A71" s="207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115"/>
      <c r="O71" s="115"/>
      <c r="P71" s="115"/>
      <c r="Q71" s="115"/>
      <c r="R71" s="115"/>
      <c r="S71" s="115"/>
    </row>
    <row r="7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115"/>
      <c r="O72" s="115"/>
      <c r="P72" s="115"/>
      <c r="Q72" s="115"/>
      <c r="R72" s="115"/>
      <c r="S72" s="115"/>
    </row>
    <row r="73">
      <c r="A73" s="207"/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115"/>
      <c r="O73" s="115"/>
      <c r="P73" s="115"/>
      <c r="Q73" s="115"/>
      <c r="R73" s="115"/>
      <c r="S73" s="115"/>
    </row>
    <row r="74">
      <c r="A74" s="207"/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115"/>
      <c r="O74" s="115"/>
      <c r="P74" s="115"/>
      <c r="Q74" s="115"/>
      <c r="R74" s="115"/>
      <c r="S74" s="115"/>
    </row>
    <row r="75">
      <c r="A75" s="207"/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115"/>
      <c r="O75" s="115"/>
      <c r="P75" s="115"/>
      <c r="Q75" s="115"/>
      <c r="R75" s="115"/>
      <c r="S75" s="115"/>
    </row>
    <row r="76">
      <c r="A76" s="207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115"/>
      <c r="O76" s="115"/>
      <c r="P76" s="115"/>
      <c r="Q76" s="115"/>
      <c r="R76" s="115"/>
      <c r="S76" s="115"/>
    </row>
    <row r="77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115"/>
      <c r="O77" s="115"/>
      <c r="P77" s="115"/>
      <c r="Q77" s="115"/>
      <c r="R77" s="115"/>
      <c r="S77" s="115"/>
    </row>
    <row r="78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115"/>
      <c r="O78" s="115"/>
      <c r="P78" s="115"/>
      <c r="Q78" s="115"/>
      <c r="R78" s="115"/>
      <c r="S78" s="115"/>
    </row>
    <row r="79">
      <c r="A79" s="207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115"/>
      <c r="O79" s="115"/>
      <c r="P79" s="115"/>
      <c r="Q79" s="115"/>
      <c r="R79" s="115"/>
      <c r="S79" s="115"/>
    </row>
    <row r="80">
      <c r="A80" s="207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115"/>
      <c r="O80" s="115"/>
      <c r="P80" s="115"/>
      <c r="Q80" s="115"/>
      <c r="R80" s="115"/>
      <c r="S80" s="115"/>
    </row>
    <row r="81">
      <c r="A81" s="207"/>
      <c r="B81" s="207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115"/>
      <c r="O81" s="115"/>
      <c r="P81" s="115"/>
      <c r="Q81" s="115"/>
      <c r="R81" s="115"/>
      <c r="S81" s="115"/>
    </row>
    <row r="82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115"/>
      <c r="O82" s="115"/>
      <c r="P82" s="115"/>
      <c r="Q82" s="115"/>
      <c r="R82" s="115"/>
      <c r="S82" s="115"/>
    </row>
    <row r="83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115"/>
      <c r="O83" s="115"/>
      <c r="P83" s="115"/>
      <c r="Q83" s="115"/>
      <c r="R83" s="115"/>
      <c r="S83" s="115"/>
    </row>
    <row r="84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115"/>
      <c r="O84" s="115"/>
      <c r="P84" s="115"/>
      <c r="Q84" s="115"/>
      <c r="R84" s="115"/>
      <c r="S84" s="115"/>
    </row>
    <row r="85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115"/>
      <c r="O85" s="115"/>
      <c r="P85" s="115"/>
      <c r="Q85" s="115"/>
      <c r="R85" s="115"/>
      <c r="S85" s="115"/>
    </row>
    <row r="86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115"/>
      <c r="O86" s="115"/>
      <c r="P86" s="115"/>
      <c r="Q86" s="115"/>
      <c r="R86" s="115"/>
      <c r="S86" s="115"/>
    </row>
    <row r="87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115"/>
      <c r="O87" s="115"/>
      <c r="P87" s="115"/>
      <c r="Q87" s="115"/>
      <c r="R87" s="115"/>
      <c r="S87" s="115"/>
    </row>
    <row r="88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115"/>
      <c r="O88" s="115"/>
      <c r="P88" s="115"/>
      <c r="Q88" s="115"/>
      <c r="R88" s="115"/>
      <c r="S88" s="115"/>
    </row>
    <row r="89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115"/>
      <c r="O89" s="115"/>
      <c r="P89" s="115"/>
      <c r="Q89" s="115"/>
      <c r="R89" s="115"/>
      <c r="S89" s="115"/>
    </row>
    <row r="90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115"/>
      <c r="O90" s="115"/>
      <c r="P90" s="115"/>
      <c r="Q90" s="115"/>
      <c r="R90" s="115"/>
      <c r="S90" s="115"/>
    </row>
    <row r="91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115"/>
      <c r="O91" s="115"/>
      <c r="P91" s="115"/>
      <c r="Q91" s="115"/>
      <c r="R91" s="115"/>
      <c r="S91" s="115"/>
    </row>
    <row r="92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115"/>
      <c r="O92" s="115"/>
      <c r="P92" s="115"/>
      <c r="Q92" s="115"/>
      <c r="R92" s="115"/>
      <c r="S92" s="115"/>
    </row>
    <row r="93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115"/>
      <c r="O93" s="115"/>
      <c r="P93" s="115"/>
      <c r="Q93" s="115"/>
      <c r="R93" s="115"/>
      <c r="S93" s="115"/>
    </row>
    <row r="94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115"/>
      <c r="O94" s="115"/>
      <c r="P94" s="115"/>
      <c r="Q94" s="115"/>
      <c r="R94" s="115"/>
      <c r="S94" s="115"/>
    </row>
    <row r="95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115"/>
      <c r="O95" s="115"/>
      <c r="P95" s="115"/>
      <c r="Q95" s="115"/>
      <c r="R95" s="115"/>
      <c r="S95" s="115"/>
    </row>
    <row r="96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115"/>
      <c r="O96" s="115"/>
      <c r="P96" s="115"/>
      <c r="Q96" s="115"/>
      <c r="R96" s="115"/>
      <c r="S96" s="115"/>
    </row>
    <row r="97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115"/>
      <c r="O97" s="115"/>
      <c r="P97" s="115"/>
      <c r="Q97" s="115"/>
      <c r="R97" s="115"/>
      <c r="S97" s="115"/>
    </row>
    <row r="98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115"/>
      <c r="O98" s="115"/>
      <c r="P98" s="115"/>
      <c r="Q98" s="115"/>
      <c r="R98" s="115"/>
      <c r="S98" s="115"/>
    </row>
    <row r="99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115"/>
      <c r="O99" s="115"/>
      <c r="P99" s="115"/>
      <c r="Q99" s="115"/>
      <c r="R99" s="115"/>
      <c r="S99" s="115"/>
    </row>
    <row r="100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115"/>
      <c r="O100" s="115"/>
      <c r="P100" s="115"/>
      <c r="Q100" s="115"/>
      <c r="R100" s="115"/>
      <c r="S100" s="115"/>
    </row>
    <row r="101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115"/>
      <c r="O101" s="115"/>
      <c r="P101" s="115"/>
      <c r="Q101" s="115"/>
      <c r="R101" s="115"/>
      <c r="S101" s="115"/>
    </row>
    <row r="102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115"/>
      <c r="O102" s="115"/>
      <c r="P102" s="115"/>
      <c r="Q102" s="115"/>
      <c r="R102" s="115"/>
      <c r="S102" s="115"/>
    </row>
    <row r="103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115"/>
      <c r="O103" s="115"/>
      <c r="P103" s="115"/>
      <c r="Q103" s="115"/>
      <c r="R103" s="115"/>
      <c r="S103" s="115"/>
    </row>
    <row r="104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115"/>
      <c r="O104" s="115"/>
      <c r="P104" s="115"/>
      <c r="Q104" s="115"/>
      <c r="R104" s="115"/>
      <c r="S104" s="115"/>
    </row>
    <row r="105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115"/>
      <c r="O105" s="115"/>
      <c r="P105" s="115"/>
      <c r="Q105" s="115"/>
      <c r="R105" s="115"/>
      <c r="S105" s="115"/>
    </row>
    <row r="106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115"/>
      <c r="O106" s="115"/>
      <c r="P106" s="115"/>
      <c r="Q106" s="115"/>
      <c r="R106" s="115"/>
      <c r="S106" s="115"/>
    </row>
    <row r="107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115"/>
      <c r="O107" s="115"/>
      <c r="P107" s="115"/>
      <c r="Q107" s="115"/>
      <c r="R107" s="115"/>
      <c r="S107" s="115"/>
    </row>
    <row r="108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115"/>
      <c r="O108" s="115"/>
      <c r="P108" s="115"/>
      <c r="Q108" s="115"/>
      <c r="R108" s="115"/>
      <c r="S108" s="115"/>
    </row>
    <row r="109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115"/>
      <c r="O109" s="115"/>
      <c r="P109" s="115"/>
      <c r="Q109" s="115"/>
      <c r="R109" s="115"/>
      <c r="S109" s="115"/>
    </row>
    <row r="110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115"/>
      <c r="O110" s="115"/>
      <c r="P110" s="115"/>
      <c r="Q110" s="115"/>
      <c r="R110" s="115"/>
      <c r="S110" s="115"/>
    </row>
    <row r="111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115"/>
      <c r="O111" s="115"/>
      <c r="P111" s="115"/>
      <c r="Q111" s="115"/>
      <c r="R111" s="115"/>
      <c r="S111" s="115"/>
    </row>
    <row r="112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115"/>
      <c r="O112" s="115"/>
      <c r="P112" s="115"/>
      <c r="Q112" s="115"/>
      <c r="R112" s="115"/>
      <c r="S112" s="115"/>
    </row>
    <row r="113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115"/>
      <c r="O113" s="115"/>
      <c r="P113" s="115"/>
      <c r="Q113" s="115"/>
      <c r="R113" s="115"/>
      <c r="S113" s="115"/>
    </row>
    <row r="114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115"/>
      <c r="O114" s="115"/>
      <c r="P114" s="115"/>
      <c r="Q114" s="115"/>
      <c r="R114" s="115"/>
      <c r="S114" s="115"/>
    </row>
    <row r="115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115"/>
      <c r="O115" s="115"/>
      <c r="P115" s="115"/>
      <c r="Q115" s="115"/>
      <c r="R115" s="115"/>
      <c r="S115" s="115"/>
    </row>
    <row r="116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115"/>
      <c r="O116" s="115"/>
      <c r="P116" s="115"/>
      <c r="Q116" s="115"/>
      <c r="R116" s="115"/>
      <c r="S116" s="115"/>
    </row>
    <row r="117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115"/>
      <c r="O117" s="115"/>
      <c r="P117" s="115"/>
      <c r="Q117" s="115"/>
      <c r="R117" s="115"/>
      <c r="S117" s="115"/>
    </row>
    <row r="118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115"/>
      <c r="O118" s="115"/>
      <c r="P118" s="115"/>
      <c r="Q118" s="115"/>
      <c r="R118" s="115"/>
      <c r="S118" s="115"/>
    </row>
    <row r="119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115"/>
      <c r="O119" s="115"/>
      <c r="P119" s="115"/>
      <c r="Q119" s="115"/>
      <c r="R119" s="115"/>
      <c r="S119" s="115"/>
    </row>
    <row r="120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115"/>
      <c r="O120" s="115"/>
      <c r="P120" s="115"/>
      <c r="Q120" s="115"/>
      <c r="R120" s="115"/>
      <c r="S120" s="115"/>
    </row>
    <row r="121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115"/>
      <c r="O121" s="115"/>
      <c r="P121" s="115"/>
      <c r="Q121" s="115"/>
      <c r="R121" s="115"/>
      <c r="S121" s="115"/>
    </row>
    <row r="122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115"/>
      <c r="O122" s="115"/>
      <c r="P122" s="115"/>
      <c r="Q122" s="115"/>
      <c r="R122" s="115"/>
      <c r="S122" s="115"/>
    </row>
    <row r="123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115"/>
      <c r="O123" s="115"/>
      <c r="P123" s="115"/>
      <c r="Q123" s="115"/>
      <c r="R123" s="115"/>
      <c r="S123" s="115"/>
    </row>
    <row r="124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115"/>
      <c r="O124" s="115"/>
      <c r="P124" s="115"/>
      <c r="Q124" s="115"/>
      <c r="R124" s="115"/>
      <c r="S124" s="115"/>
    </row>
    <row r="125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115"/>
      <c r="O125" s="115"/>
      <c r="P125" s="115"/>
      <c r="Q125" s="115"/>
      <c r="R125" s="115"/>
      <c r="S125" s="115"/>
    </row>
    <row r="126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115"/>
      <c r="O126" s="115"/>
      <c r="P126" s="115"/>
      <c r="Q126" s="115"/>
      <c r="R126" s="115"/>
      <c r="S126" s="115"/>
    </row>
    <row r="127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115"/>
      <c r="O127" s="115"/>
      <c r="P127" s="115"/>
      <c r="Q127" s="115"/>
      <c r="R127" s="115"/>
      <c r="S127" s="115"/>
    </row>
    <row r="128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115"/>
      <c r="O128" s="115"/>
      <c r="P128" s="115"/>
      <c r="Q128" s="115"/>
      <c r="R128" s="115"/>
      <c r="S128" s="115"/>
    </row>
    <row r="129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115"/>
      <c r="O129" s="115"/>
      <c r="P129" s="115"/>
      <c r="Q129" s="115"/>
      <c r="R129" s="115"/>
      <c r="S129" s="115"/>
    </row>
    <row r="130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115"/>
      <c r="O130" s="115"/>
      <c r="P130" s="115"/>
      <c r="Q130" s="115"/>
      <c r="R130" s="115"/>
      <c r="S130" s="115"/>
    </row>
    <row r="131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115"/>
      <c r="O131" s="115"/>
      <c r="P131" s="115"/>
      <c r="Q131" s="115"/>
      <c r="R131" s="115"/>
      <c r="S131" s="115"/>
    </row>
    <row r="13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115"/>
      <c r="O132" s="115"/>
      <c r="P132" s="115"/>
      <c r="Q132" s="115"/>
      <c r="R132" s="115"/>
      <c r="S132" s="115"/>
    </row>
    <row r="133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115"/>
      <c r="O133" s="115"/>
      <c r="P133" s="115"/>
      <c r="Q133" s="115"/>
      <c r="R133" s="115"/>
      <c r="S133" s="115"/>
    </row>
    <row r="134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115"/>
      <c r="O134" s="115"/>
      <c r="P134" s="115"/>
      <c r="Q134" s="115"/>
      <c r="R134" s="115"/>
      <c r="S134" s="115"/>
    </row>
    <row r="135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115"/>
      <c r="O135" s="115"/>
      <c r="P135" s="115"/>
      <c r="Q135" s="115"/>
      <c r="R135" s="115"/>
      <c r="S135" s="115"/>
    </row>
    <row r="136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115"/>
      <c r="O136" s="115"/>
      <c r="P136" s="115"/>
      <c r="Q136" s="115"/>
      <c r="R136" s="115"/>
      <c r="S136" s="115"/>
    </row>
    <row r="137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115"/>
      <c r="O137" s="115"/>
      <c r="P137" s="115"/>
      <c r="Q137" s="115"/>
      <c r="R137" s="115"/>
      <c r="S137" s="115"/>
    </row>
    <row r="138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115"/>
      <c r="O138" s="115"/>
      <c r="P138" s="115"/>
      <c r="Q138" s="115"/>
      <c r="R138" s="115"/>
      <c r="S138" s="115"/>
    </row>
    <row r="139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115"/>
      <c r="O139" s="115"/>
      <c r="P139" s="115"/>
      <c r="Q139" s="115"/>
      <c r="R139" s="115"/>
      <c r="S139" s="115"/>
    </row>
    <row r="140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115"/>
      <c r="O140" s="115"/>
      <c r="P140" s="115"/>
      <c r="Q140" s="115"/>
      <c r="R140" s="115"/>
      <c r="S140" s="115"/>
    </row>
    <row r="141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115"/>
      <c r="O141" s="115"/>
      <c r="P141" s="115"/>
      <c r="Q141" s="115"/>
      <c r="R141" s="115"/>
      <c r="S141" s="115"/>
    </row>
    <row r="142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115"/>
      <c r="O142" s="115"/>
      <c r="P142" s="115"/>
      <c r="Q142" s="115"/>
      <c r="R142" s="115"/>
      <c r="S142" s="115"/>
    </row>
    <row r="143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115"/>
      <c r="O143" s="115"/>
      <c r="P143" s="115"/>
      <c r="Q143" s="115"/>
      <c r="R143" s="115"/>
      <c r="S143" s="115"/>
    </row>
    <row r="144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115"/>
      <c r="O144" s="115"/>
      <c r="P144" s="115"/>
      <c r="Q144" s="115"/>
      <c r="R144" s="115"/>
      <c r="S144" s="115"/>
    </row>
    <row r="145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115"/>
      <c r="O145" s="115"/>
      <c r="P145" s="115"/>
      <c r="Q145" s="115"/>
      <c r="R145" s="115"/>
      <c r="S145" s="115"/>
    </row>
    <row r="146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115"/>
      <c r="O146" s="115"/>
      <c r="P146" s="115"/>
      <c r="Q146" s="115"/>
      <c r="R146" s="115"/>
      <c r="S146" s="115"/>
    </row>
    <row r="147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115"/>
      <c r="O147" s="115"/>
      <c r="P147" s="115"/>
      <c r="Q147" s="115"/>
      <c r="R147" s="115"/>
      <c r="S147" s="115"/>
    </row>
    <row r="148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115"/>
      <c r="O148" s="115"/>
      <c r="P148" s="115"/>
      <c r="Q148" s="115"/>
      <c r="R148" s="115"/>
      <c r="S148" s="115"/>
    </row>
    <row r="149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115"/>
      <c r="O149" s="115"/>
      <c r="P149" s="115"/>
      <c r="Q149" s="115"/>
      <c r="R149" s="115"/>
      <c r="S149" s="115"/>
    </row>
    <row r="150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115"/>
      <c r="O150" s="115"/>
      <c r="P150" s="115"/>
      <c r="Q150" s="115"/>
      <c r="R150" s="115"/>
      <c r="S150" s="115"/>
    </row>
    <row r="151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115"/>
      <c r="O151" s="115"/>
      <c r="P151" s="115"/>
      <c r="Q151" s="115"/>
      <c r="R151" s="115"/>
      <c r="S151" s="115"/>
    </row>
    <row r="152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115"/>
      <c r="O152" s="115"/>
      <c r="P152" s="115"/>
      <c r="Q152" s="115"/>
      <c r="R152" s="115"/>
      <c r="S152" s="115"/>
    </row>
    <row r="153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115"/>
      <c r="O153" s="115"/>
      <c r="P153" s="115"/>
      <c r="Q153" s="115"/>
      <c r="R153" s="115"/>
      <c r="S153" s="115"/>
    </row>
    <row r="154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115"/>
      <c r="O154" s="115"/>
      <c r="P154" s="115"/>
      <c r="Q154" s="115"/>
      <c r="R154" s="115"/>
      <c r="S154" s="115"/>
    </row>
    <row r="155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115"/>
      <c r="O155" s="115"/>
      <c r="P155" s="115"/>
      <c r="Q155" s="115"/>
      <c r="R155" s="115"/>
      <c r="S155" s="115"/>
    </row>
    <row r="156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115"/>
      <c r="O156" s="115"/>
      <c r="P156" s="115"/>
      <c r="Q156" s="115"/>
      <c r="R156" s="115"/>
      <c r="S156" s="115"/>
    </row>
    <row r="157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115"/>
      <c r="O157" s="115"/>
      <c r="P157" s="115"/>
      <c r="Q157" s="115"/>
      <c r="R157" s="115"/>
      <c r="S157" s="115"/>
    </row>
    <row r="158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115"/>
      <c r="O158" s="115"/>
      <c r="P158" s="115"/>
      <c r="Q158" s="115"/>
      <c r="R158" s="115"/>
      <c r="S158" s="115"/>
    </row>
    <row r="159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115"/>
      <c r="O159" s="115"/>
      <c r="P159" s="115"/>
      <c r="Q159" s="115"/>
      <c r="R159" s="115"/>
      <c r="S159" s="115"/>
    </row>
    <row r="160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115"/>
      <c r="O160" s="115"/>
      <c r="P160" s="115"/>
      <c r="Q160" s="115"/>
      <c r="R160" s="115"/>
      <c r="S160" s="115"/>
    </row>
    <row r="161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115"/>
      <c r="O161" s="115"/>
      <c r="P161" s="115"/>
      <c r="Q161" s="115"/>
      <c r="R161" s="115"/>
      <c r="S161" s="115"/>
    </row>
    <row r="162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115"/>
      <c r="O162" s="115"/>
      <c r="P162" s="115"/>
      <c r="Q162" s="115"/>
      <c r="R162" s="115"/>
      <c r="S162" s="115"/>
    </row>
    <row r="163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115"/>
      <c r="O163" s="115"/>
      <c r="P163" s="115"/>
      <c r="Q163" s="115"/>
      <c r="R163" s="115"/>
      <c r="S163" s="115"/>
    </row>
    <row r="164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115"/>
      <c r="O164" s="115"/>
      <c r="P164" s="115"/>
      <c r="Q164" s="115"/>
      <c r="R164" s="115"/>
      <c r="S164" s="115"/>
    </row>
    <row r="165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115"/>
      <c r="O165" s="115"/>
      <c r="P165" s="115"/>
      <c r="Q165" s="115"/>
      <c r="R165" s="115"/>
      <c r="S165" s="115"/>
    </row>
    <row r="166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115"/>
      <c r="O166" s="115"/>
      <c r="P166" s="115"/>
      <c r="Q166" s="115"/>
      <c r="R166" s="115"/>
      <c r="S166" s="115"/>
    </row>
    <row r="167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115"/>
      <c r="O167" s="115"/>
      <c r="P167" s="115"/>
      <c r="Q167" s="115"/>
      <c r="R167" s="115"/>
      <c r="S167" s="115"/>
    </row>
    <row r="168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115"/>
      <c r="O168" s="115"/>
      <c r="P168" s="115"/>
      <c r="Q168" s="115"/>
      <c r="R168" s="115"/>
      <c r="S168" s="115"/>
    </row>
    <row r="169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115"/>
      <c r="O169" s="115"/>
      <c r="P169" s="115"/>
      <c r="Q169" s="115"/>
      <c r="R169" s="115"/>
      <c r="S169" s="115"/>
    </row>
    <row r="170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115"/>
      <c r="O170" s="115"/>
      <c r="P170" s="115"/>
      <c r="Q170" s="115"/>
      <c r="R170" s="115"/>
      <c r="S170" s="115"/>
    </row>
    <row r="171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115"/>
      <c r="O171" s="115"/>
      <c r="P171" s="115"/>
      <c r="Q171" s="115"/>
      <c r="R171" s="115"/>
      <c r="S171" s="115"/>
    </row>
    <row r="172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115"/>
      <c r="O172" s="115"/>
      <c r="P172" s="115"/>
      <c r="Q172" s="115"/>
      <c r="R172" s="115"/>
      <c r="S172" s="115"/>
    </row>
    <row r="173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115"/>
      <c r="O173" s="115"/>
      <c r="P173" s="115"/>
      <c r="Q173" s="115"/>
      <c r="R173" s="115"/>
      <c r="S173" s="115"/>
    </row>
    <row r="174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115"/>
      <c r="O174" s="115"/>
      <c r="P174" s="115"/>
      <c r="Q174" s="115"/>
      <c r="R174" s="115"/>
      <c r="S174" s="115"/>
    </row>
    <row r="175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115"/>
      <c r="O175" s="115"/>
      <c r="P175" s="115"/>
      <c r="Q175" s="115"/>
      <c r="R175" s="115"/>
      <c r="S175" s="115"/>
    </row>
    <row r="176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115"/>
      <c r="O176" s="115"/>
      <c r="P176" s="115"/>
      <c r="Q176" s="115"/>
      <c r="R176" s="115"/>
      <c r="S176" s="115"/>
    </row>
    <row r="177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115"/>
      <c r="O177" s="115"/>
      <c r="P177" s="115"/>
      <c r="Q177" s="115"/>
      <c r="R177" s="115"/>
      <c r="S177" s="115"/>
    </row>
    <row r="178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115"/>
      <c r="O178" s="115"/>
      <c r="P178" s="115"/>
      <c r="Q178" s="115"/>
      <c r="R178" s="115"/>
      <c r="S178" s="115"/>
    </row>
    <row r="179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115"/>
      <c r="O179" s="115"/>
      <c r="P179" s="115"/>
      <c r="Q179" s="115"/>
      <c r="R179" s="115"/>
      <c r="S179" s="115"/>
    </row>
    <row r="180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115"/>
      <c r="O180" s="115"/>
      <c r="P180" s="115"/>
      <c r="Q180" s="115"/>
      <c r="R180" s="115"/>
      <c r="S180" s="115"/>
    </row>
    <row r="181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115"/>
      <c r="O181" s="115"/>
      <c r="P181" s="115"/>
      <c r="Q181" s="115"/>
      <c r="R181" s="115"/>
      <c r="S181" s="115"/>
    </row>
    <row r="182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115"/>
      <c r="O182" s="115"/>
      <c r="P182" s="115"/>
      <c r="Q182" s="115"/>
      <c r="R182" s="115"/>
      <c r="S182" s="115"/>
    </row>
    <row r="183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115"/>
      <c r="O183" s="115"/>
      <c r="P183" s="115"/>
      <c r="Q183" s="115"/>
      <c r="R183" s="115"/>
      <c r="S183" s="115"/>
    </row>
    <row r="184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115"/>
      <c r="O184" s="115"/>
      <c r="P184" s="115"/>
      <c r="Q184" s="115"/>
      <c r="R184" s="115"/>
      <c r="S184" s="115"/>
    </row>
    <row r="185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115"/>
      <c r="O185" s="115"/>
      <c r="P185" s="115"/>
      <c r="Q185" s="115"/>
      <c r="R185" s="115"/>
      <c r="S185" s="115"/>
    </row>
    <row r="186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115"/>
      <c r="O186" s="115"/>
      <c r="P186" s="115"/>
      <c r="Q186" s="115"/>
      <c r="R186" s="115"/>
      <c r="S186" s="115"/>
    </row>
    <row r="187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115"/>
      <c r="O187" s="115"/>
      <c r="P187" s="115"/>
      <c r="Q187" s="115"/>
      <c r="R187" s="115"/>
      <c r="S187" s="115"/>
    </row>
    <row r="188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115"/>
      <c r="O188" s="115"/>
      <c r="P188" s="115"/>
      <c r="Q188" s="115"/>
      <c r="R188" s="115"/>
      <c r="S188" s="115"/>
    </row>
    <row r="189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115"/>
      <c r="O189" s="115"/>
      <c r="P189" s="115"/>
      <c r="Q189" s="115"/>
      <c r="R189" s="115"/>
      <c r="S189" s="115"/>
    </row>
    <row r="190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115"/>
      <c r="O190" s="115"/>
      <c r="P190" s="115"/>
      <c r="Q190" s="115"/>
      <c r="R190" s="115"/>
      <c r="S190" s="115"/>
    </row>
    <row r="191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115"/>
      <c r="O191" s="115"/>
      <c r="P191" s="115"/>
      <c r="Q191" s="115"/>
      <c r="R191" s="115"/>
      <c r="S191" s="115"/>
    </row>
    <row r="192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115"/>
      <c r="O192" s="115"/>
      <c r="P192" s="115"/>
      <c r="Q192" s="115"/>
      <c r="R192" s="115"/>
      <c r="S192" s="115"/>
    </row>
    <row r="193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115"/>
      <c r="O193" s="115"/>
      <c r="P193" s="115"/>
      <c r="Q193" s="115"/>
      <c r="R193" s="115"/>
      <c r="S193" s="115"/>
    </row>
    <row r="194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115"/>
      <c r="O194" s="115"/>
      <c r="P194" s="115"/>
      <c r="Q194" s="115"/>
      <c r="R194" s="115"/>
      <c r="S194" s="115"/>
    </row>
    <row r="195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115"/>
      <c r="O195" s="115"/>
      <c r="P195" s="115"/>
      <c r="Q195" s="115"/>
      <c r="R195" s="115"/>
      <c r="S195" s="115"/>
    </row>
    <row r="196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115"/>
      <c r="O196" s="115"/>
      <c r="P196" s="115"/>
      <c r="Q196" s="115"/>
      <c r="R196" s="115"/>
      <c r="S196" s="115"/>
    </row>
    <row r="197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115"/>
      <c r="O197" s="115"/>
      <c r="P197" s="115"/>
      <c r="Q197" s="115"/>
      <c r="R197" s="115"/>
      <c r="S197" s="115"/>
    </row>
    <row r="198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115"/>
      <c r="O198" s="115"/>
      <c r="P198" s="115"/>
      <c r="Q198" s="115"/>
      <c r="R198" s="115"/>
      <c r="S198" s="115"/>
    </row>
    <row r="199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115"/>
      <c r="O199" s="115"/>
      <c r="P199" s="115"/>
      <c r="Q199" s="115"/>
      <c r="R199" s="115"/>
      <c r="S199" s="115"/>
    </row>
    <row r="200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115"/>
      <c r="O200" s="115"/>
      <c r="P200" s="115"/>
      <c r="Q200" s="115"/>
      <c r="R200" s="115"/>
      <c r="S200" s="115"/>
    </row>
    <row r="201">
      <c r="A201" s="207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115"/>
      <c r="O201" s="115"/>
      <c r="P201" s="115"/>
      <c r="Q201" s="115"/>
      <c r="R201" s="115"/>
      <c r="S201" s="115"/>
    </row>
    <row r="202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115"/>
      <c r="O202" s="115"/>
      <c r="P202" s="115"/>
      <c r="Q202" s="115"/>
      <c r="R202" s="115"/>
      <c r="S202" s="115"/>
    </row>
    <row r="203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115"/>
      <c r="O203" s="115"/>
      <c r="P203" s="115"/>
      <c r="Q203" s="115"/>
      <c r="R203" s="115"/>
      <c r="S203" s="115"/>
    </row>
    <row r="204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115"/>
      <c r="O204" s="115"/>
      <c r="P204" s="115"/>
      <c r="Q204" s="115"/>
      <c r="R204" s="115"/>
      <c r="S204" s="115"/>
    </row>
    <row r="205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115"/>
      <c r="O205" s="115"/>
      <c r="P205" s="115"/>
      <c r="Q205" s="115"/>
      <c r="R205" s="115"/>
      <c r="S205" s="115"/>
    </row>
    <row r="206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115"/>
      <c r="O206" s="115"/>
      <c r="P206" s="115"/>
      <c r="Q206" s="115"/>
      <c r="R206" s="115"/>
      <c r="S206" s="115"/>
    </row>
    <row r="207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115"/>
      <c r="O207" s="115"/>
      <c r="P207" s="115"/>
      <c r="Q207" s="115"/>
      <c r="R207" s="115"/>
      <c r="S207" s="115"/>
    </row>
    <row r="208">
      <c r="A208" s="207"/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115"/>
      <c r="O208" s="115"/>
      <c r="P208" s="115"/>
      <c r="Q208" s="115"/>
      <c r="R208" s="115"/>
      <c r="S208" s="115"/>
    </row>
    <row r="209">
      <c r="A209" s="207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115"/>
      <c r="O209" s="115"/>
      <c r="P209" s="115"/>
      <c r="Q209" s="115"/>
      <c r="R209" s="115"/>
      <c r="S209" s="115"/>
    </row>
    <row r="210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115"/>
      <c r="O210" s="115"/>
      <c r="P210" s="115"/>
      <c r="Q210" s="115"/>
      <c r="R210" s="115"/>
      <c r="S210" s="115"/>
    </row>
    <row r="211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115"/>
      <c r="O211" s="115"/>
      <c r="P211" s="115"/>
      <c r="Q211" s="115"/>
      <c r="R211" s="115"/>
      <c r="S211" s="115"/>
    </row>
    <row r="212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115"/>
      <c r="O212" s="115"/>
      <c r="P212" s="115"/>
      <c r="Q212" s="115"/>
      <c r="R212" s="115"/>
      <c r="S212" s="115"/>
    </row>
    <row r="213">
      <c r="A213" s="207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115"/>
      <c r="O213" s="115"/>
      <c r="P213" s="115"/>
      <c r="Q213" s="115"/>
      <c r="R213" s="115"/>
      <c r="S213" s="115"/>
    </row>
    <row r="214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115"/>
      <c r="O214" s="115"/>
      <c r="P214" s="115"/>
      <c r="Q214" s="115"/>
      <c r="R214" s="115"/>
      <c r="S214" s="115"/>
    </row>
    <row r="215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115"/>
      <c r="O215" s="115"/>
      <c r="P215" s="115"/>
      <c r="Q215" s="115"/>
      <c r="R215" s="115"/>
      <c r="S215" s="115"/>
    </row>
    <row r="216">
      <c r="A216" s="207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115"/>
      <c r="O216" s="115"/>
      <c r="P216" s="115"/>
      <c r="Q216" s="115"/>
      <c r="R216" s="115"/>
      <c r="S216" s="115"/>
    </row>
    <row r="217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115"/>
      <c r="O217" s="115"/>
      <c r="P217" s="115"/>
      <c r="Q217" s="115"/>
      <c r="R217" s="115"/>
      <c r="S217" s="115"/>
    </row>
    <row r="218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115"/>
      <c r="O218" s="115"/>
      <c r="P218" s="115"/>
      <c r="Q218" s="115"/>
      <c r="R218" s="115"/>
      <c r="S218" s="115"/>
    </row>
    <row r="219">
      <c r="A219" s="207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115"/>
      <c r="O219" s="115"/>
      <c r="P219" s="115"/>
      <c r="Q219" s="115"/>
      <c r="R219" s="115"/>
      <c r="S219" s="115"/>
    </row>
    <row r="220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115"/>
      <c r="O220" s="115"/>
      <c r="P220" s="115"/>
      <c r="Q220" s="115"/>
      <c r="R220" s="115"/>
      <c r="S220" s="115"/>
    </row>
    <row r="221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115"/>
      <c r="O221" s="115"/>
      <c r="P221" s="115"/>
      <c r="Q221" s="115"/>
      <c r="R221" s="115"/>
      <c r="S221" s="115"/>
    </row>
    <row r="222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115"/>
      <c r="O222" s="115"/>
      <c r="P222" s="115"/>
      <c r="Q222" s="115"/>
      <c r="R222" s="115"/>
      <c r="S222" s="115"/>
    </row>
    <row r="223">
      <c r="A223" s="207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115"/>
      <c r="O223" s="115"/>
      <c r="P223" s="115"/>
      <c r="Q223" s="115"/>
      <c r="R223" s="115"/>
      <c r="S223" s="115"/>
    </row>
    <row r="224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115"/>
      <c r="O224" s="115"/>
      <c r="P224" s="115"/>
      <c r="Q224" s="115"/>
      <c r="R224" s="115"/>
      <c r="S224" s="115"/>
    </row>
    <row r="225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115"/>
      <c r="O225" s="115"/>
      <c r="P225" s="115"/>
      <c r="Q225" s="115"/>
      <c r="R225" s="115"/>
      <c r="S225" s="115"/>
    </row>
    <row r="226">
      <c r="A226" s="207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115"/>
      <c r="O226" s="115"/>
      <c r="P226" s="115"/>
      <c r="Q226" s="115"/>
      <c r="R226" s="115"/>
      <c r="S226" s="115"/>
    </row>
    <row r="227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115"/>
      <c r="O227" s="115"/>
      <c r="P227" s="115"/>
      <c r="Q227" s="115"/>
      <c r="R227" s="115"/>
      <c r="S227" s="115"/>
    </row>
    <row r="228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115"/>
      <c r="O228" s="115"/>
      <c r="P228" s="115"/>
      <c r="Q228" s="115"/>
      <c r="R228" s="115"/>
      <c r="S228" s="115"/>
    </row>
    <row r="229">
      <c r="A229" s="207"/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115"/>
      <c r="O229" s="115"/>
      <c r="P229" s="115"/>
      <c r="Q229" s="115"/>
      <c r="R229" s="115"/>
      <c r="S229" s="115"/>
    </row>
    <row r="230">
      <c r="A230" s="207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115"/>
      <c r="O230" s="115"/>
      <c r="P230" s="115"/>
      <c r="Q230" s="115"/>
      <c r="R230" s="115"/>
      <c r="S230" s="115"/>
    </row>
    <row r="231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115"/>
      <c r="O231" s="115"/>
      <c r="P231" s="115"/>
      <c r="Q231" s="115"/>
      <c r="R231" s="115"/>
      <c r="S231" s="115"/>
    </row>
    <row r="232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115"/>
      <c r="O232" s="115"/>
      <c r="P232" s="115"/>
      <c r="Q232" s="115"/>
      <c r="R232" s="115"/>
      <c r="S232" s="115"/>
    </row>
    <row r="233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115"/>
      <c r="O233" s="115"/>
      <c r="P233" s="115"/>
      <c r="Q233" s="115"/>
      <c r="R233" s="115"/>
      <c r="S233" s="115"/>
    </row>
    <row r="234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115"/>
      <c r="O234" s="115"/>
      <c r="P234" s="115"/>
      <c r="Q234" s="115"/>
      <c r="R234" s="115"/>
      <c r="S234" s="115"/>
    </row>
    <row r="235">
      <c r="A235" s="207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115"/>
      <c r="O235" s="115"/>
      <c r="P235" s="115"/>
      <c r="Q235" s="115"/>
      <c r="R235" s="115"/>
      <c r="S235" s="115"/>
    </row>
    <row r="236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115"/>
      <c r="O236" s="115"/>
      <c r="P236" s="115"/>
      <c r="Q236" s="115"/>
      <c r="R236" s="115"/>
      <c r="S236" s="115"/>
    </row>
    <row r="237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115"/>
      <c r="O237" s="115"/>
      <c r="P237" s="115"/>
      <c r="Q237" s="115"/>
      <c r="R237" s="115"/>
      <c r="S237" s="115"/>
    </row>
    <row r="238">
      <c r="A238" s="207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115"/>
      <c r="O238" s="115"/>
      <c r="P238" s="115"/>
      <c r="Q238" s="115"/>
      <c r="R238" s="115"/>
      <c r="S238" s="115"/>
    </row>
    <row r="239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115"/>
      <c r="O239" s="115"/>
      <c r="P239" s="115"/>
      <c r="Q239" s="115"/>
      <c r="R239" s="115"/>
      <c r="S239" s="115"/>
    </row>
    <row r="240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115"/>
      <c r="O240" s="115"/>
      <c r="P240" s="115"/>
      <c r="Q240" s="115"/>
      <c r="R240" s="115"/>
      <c r="S240" s="115"/>
    </row>
    <row r="241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115"/>
      <c r="O241" s="115"/>
      <c r="P241" s="115"/>
      <c r="Q241" s="115"/>
      <c r="R241" s="115"/>
      <c r="S241" s="115"/>
    </row>
    <row r="242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115"/>
      <c r="O242" s="115"/>
      <c r="P242" s="115"/>
      <c r="Q242" s="115"/>
      <c r="R242" s="115"/>
      <c r="S242" s="115"/>
    </row>
    <row r="243">
      <c r="A243" s="207"/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115"/>
      <c r="O243" s="115"/>
      <c r="P243" s="115"/>
      <c r="Q243" s="115"/>
      <c r="R243" s="115"/>
      <c r="S243" s="115"/>
    </row>
    <row r="244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115"/>
      <c r="O244" s="115"/>
      <c r="P244" s="115"/>
      <c r="Q244" s="115"/>
      <c r="R244" s="115"/>
      <c r="S244" s="115"/>
    </row>
    <row r="245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115"/>
      <c r="O245" s="115"/>
      <c r="P245" s="115"/>
      <c r="Q245" s="115"/>
      <c r="R245" s="115"/>
      <c r="S245" s="115"/>
    </row>
    <row r="246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115"/>
      <c r="O246" s="115"/>
      <c r="P246" s="115"/>
      <c r="Q246" s="115"/>
      <c r="R246" s="115"/>
      <c r="S246" s="115"/>
    </row>
    <row r="247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115"/>
      <c r="O247" s="115"/>
      <c r="P247" s="115"/>
      <c r="Q247" s="115"/>
      <c r="R247" s="115"/>
      <c r="S247" s="115"/>
    </row>
    <row r="248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115"/>
      <c r="O248" s="115"/>
      <c r="P248" s="115"/>
      <c r="Q248" s="115"/>
      <c r="R248" s="115"/>
      <c r="S248" s="115"/>
    </row>
    <row r="249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115"/>
      <c r="O249" s="115"/>
      <c r="P249" s="115"/>
      <c r="Q249" s="115"/>
      <c r="R249" s="115"/>
      <c r="S249" s="115"/>
    </row>
    <row r="250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115"/>
      <c r="O250" s="115"/>
      <c r="P250" s="115"/>
      <c r="Q250" s="115"/>
      <c r="R250" s="115"/>
      <c r="S250" s="115"/>
    </row>
    <row r="251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115"/>
      <c r="O251" s="115"/>
      <c r="P251" s="115"/>
      <c r="Q251" s="115"/>
      <c r="R251" s="115"/>
      <c r="S251" s="115"/>
    </row>
    <row r="252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115"/>
      <c r="O252" s="115"/>
      <c r="P252" s="115"/>
      <c r="Q252" s="115"/>
      <c r="R252" s="115"/>
      <c r="S252" s="115"/>
    </row>
    <row r="253">
      <c r="A253" s="207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115"/>
      <c r="O253" s="115"/>
      <c r="P253" s="115"/>
      <c r="Q253" s="115"/>
      <c r="R253" s="115"/>
      <c r="S253" s="115"/>
    </row>
    <row r="254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115"/>
      <c r="O254" s="115"/>
      <c r="P254" s="115"/>
      <c r="Q254" s="115"/>
      <c r="R254" s="115"/>
      <c r="S254" s="115"/>
    </row>
    <row r="255">
      <c r="A255" s="207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115"/>
      <c r="O255" s="115"/>
      <c r="P255" s="115"/>
      <c r="Q255" s="115"/>
      <c r="R255" s="115"/>
      <c r="S255" s="115"/>
    </row>
    <row r="256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115"/>
      <c r="O256" s="115"/>
      <c r="P256" s="115"/>
      <c r="Q256" s="115"/>
      <c r="R256" s="115"/>
      <c r="S256" s="115"/>
    </row>
    <row r="257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115"/>
      <c r="O257" s="115"/>
      <c r="P257" s="115"/>
      <c r="Q257" s="115"/>
      <c r="R257" s="115"/>
      <c r="S257" s="115"/>
    </row>
    <row r="258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115"/>
      <c r="O258" s="115"/>
      <c r="P258" s="115"/>
      <c r="Q258" s="115"/>
      <c r="R258" s="115"/>
      <c r="S258" s="115"/>
    </row>
    <row r="259">
      <c r="A259" s="207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115"/>
      <c r="O259" s="115"/>
      <c r="P259" s="115"/>
      <c r="Q259" s="115"/>
      <c r="R259" s="115"/>
      <c r="S259" s="115"/>
    </row>
    <row r="260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115"/>
      <c r="O260" s="115"/>
      <c r="P260" s="115"/>
      <c r="Q260" s="115"/>
      <c r="R260" s="115"/>
      <c r="S260" s="115"/>
    </row>
    <row r="261">
      <c r="A261" s="207"/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115"/>
      <c r="O261" s="115"/>
      <c r="P261" s="115"/>
      <c r="Q261" s="115"/>
      <c r="R261" s="115"/>
      <c r="S261" s="115"/>
    </row>
    <row r="262">
      <c r="A262" s="207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115"/>
      <c r="O262" s="115"/>
      <c r="P262" s="115"/>
      <c r="Q262" s="115"/>
      <c r="R262" s="115"/>
      <c r="S262" s="115"/>
    </row>
    <row r="263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115"/>
      <c r="O263" s="115"/>
      <c r="P263" s="115"/>
      <c r="Q263" s="115"/>
      <c r="R263" s="115"/>
      <c r="S263" s="115"/>
    </row>
    <row r="264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115"/>
      <c r="O264" s="115"/>
      <c r="P264" s="115"/>
      <c r="Q264" s="115"/>
      <c r="R264" s="115"/>
      <c r="S264" s="115"/>
    </row>
    <row r="265">
      <c r="A265" s="207"/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115"/>
      <c r="O265" s="115"/>
      <c r="P265" s="115"/>
      <c r="Q265" s="115"/>
      <c r="R265" s="115"/>
      <c r="S265" s="115"/>
    </row>
    <row r="266">
      <c r="A266" s="207"/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115"/>
      <c r="O266" s="115"/>
      <c r="P266" s="115"/>
      <c r="Q266" s="115"/>
      <c r="R266" s="115"/>
      <c r="S266" s="115"/>
    </row>
    <row r="267">
      <c r="A267" s="207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115"/>
      <c r="O267" s="115"/>
      <c r="P267" s="115"/>
      <c r="Q267" s="115"/>
      <c r="R267" s="115"/>
      <c r="S267" s="115"/>
    </row>
    <row r="268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115"/>
      <c r="O268" s="115"/>
      <c r="P268" s="115"/>
      <c r="Q268" s="115"/>
      <c r="R268" s="115"/>
      <c r="S268" s="115"/>
    </row>
    <row r="269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115"/>
      <c r="O269" s="115"/>
      <c r="P269" s="115"/>
      <c r="Q269" s="115"/>
      <c r="R269" s="115"/>
      <c r="S269" s="115"/>
    </row>
    <row r="270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115"/>
      <c r="O270" s="115"/>
      <c r="P270" s="115"/>
      <c r="Q270" s="115"/>
      <c r="R270" s="115"/>
      <c r="S270" s="115"/>
    </row>
    <row r="271">
      <c r="A271" s="207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115"/>
      <c r="O271" s="115"/>
      <c r="P271" s="115"/>
      <c r="Q271" s="115"/>
      <c r="R271" s="115"/>
      <c r="S271" s="115"/>
    </row>
    <row r="272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115"/>
      <c r="O272" s="115"/>
      <c r="P272" s="115"/>
      <c r="Q272" s="115"/>
      <c r="R272" s="115"/>
      <c r="S272" s="115"/>
    </row>
    <row r="273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115"/>
      <c r="O273" s="115"/>
      <c r="P273" s="115"/>
      <c r="Q273" s="115"/>
      <c r="R273" s="115"/>
      <c r="S273" s="115"/>
    </row>
    <row r="274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115"/>
      <c r="O274" s="115"/>
      <c r="P274" s="115"/>
      <c r="Q274" s="115"/>
      <c r="R274" s="115"/>
      <c r="S274" s="115"/>
    </row>
    <row r="275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115"/>
      <c r="O275" s="115"/>
      <c r="P275" s="115"/>
      <c r="Q275" s="115"/>
      <c r="R275" s="115"/>
      <c r="S275" s="115"/>
    </row>
    <row r="276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115"/>
      <c r="O276" s="115"/>
      <c r="P276" s="115"/>
      <c r="Q276" s="115"/>
      <c r="R276" s="115"/>
      <c r="S276" s="115"/>
    </row>
    <row r="277">
      <c r="A277" s="207"/>
      <c r="B277" s="207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115"/>
      <c r="O277" s="115"/>
      <c r="P277" s="115"/>
      <c r="Q277" s="115"/>
      <c r="R277" s="115"/>
      <c r="S277" s="115"/>
    </row>
    <row r="278">
      <c r="A278" s="207"/>
      <c r="B278" s="207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115"/>
      <c r="O278" s="115"/>
      <c r="P278" s="115"/>
      <c r="Q278" s="115"/>
      <c r="R278" s="115"/>
      <c r="S278" s="115"/>
    </row>
    <row r="279">
      <c r="A279" s="207"/>
      <c r="B279" s="207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115"/>
      <c r="O279" s="115"/>
      <c r="P279" s="115"/>
      <c r="Q279" s="115"/>
      <c r="R279" s="115"/>
      <c r="S279" s="115"/>
    </row>
    <row r="280">
      <c r="A280" s="207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15"/>
      <c r="O280" s="115"/>
      <c r="P280" s="115"/>
      <c r="Q280" s="115"/>
      <c r="R280" s="115"/>
      <c r="S280" s="115"/>
    </row>
    <row r="281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115"/>
      <c r="O281" s="115"/>
      <c r="P281" s="115"/>
      <c r="Q281" s="115"/>
      <c r="R281" s="115"/>
      <c r="S281" s="115"/>
    </row>
    <row r="282">
      <c r="A282" s="207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115"/>
      <c r="O282" s="115"/>
      <c r="P282" s="115"/>
      <c r="Q282" s="115"/>
      <c r="R282" s="115"/>
      <c r="S282" s="115"/>
    </row>
    <row r="283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115"/>
      <c r="O283" s="115"/>
      <c r="P283" s="115"/>
      <c r="Q283" s="115"/>
      <c r="R283" s="115"/>
      <c r="S283" s="115"/>
    </row>
    <row r="284">
      <c r="A284" s="207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115"/>
      <c r="O284" s="115"/>
      <c r="P284" s="115"/>
      <c r="Q284" s="115"/>
      <c r="R284" s="115"/>
      <c r="S284" s="115"/>
    </row>
    <row r="285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115"/>
      <c r="O285" s="115"/>
      <c r="P285" s="115"/>
      <c r="Q285" s="115"/>
      <c r="R285" s="115"/>
      <c r="S285" s="115"/>
    </row>
    <row r="286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115"/>
      <c r="O286" s="115"/>
      <c r="P286" s="115"/>
      <c r="Q286" s="115"/>
      <c r="R286" s="115"/>
      <c r="S286" s="115"/>
    </row>
    <row r="287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115"/>
      <c r="O287" s="115"/>
      <c r="P287" s="115"/>
      <c r="Q287" s="115"/>
      <c r="R287" s="115"/>
      <c r="S287" s="115"/>
    </row>
    <row r="288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115"/>
      <c r="O288" s="115"/>
      <c r="P288" s="115"/>
      <c r="Q288" s="115"/>
      <c r="R288" s="115"/>
      <c r="S288" s="115"/>
    </row>
    <row r="289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115"/>
      <c r="O289" s="115"/>
      <c r="P289" s="115"/>
      <c r="Q289" s="115"/>
      <c r="R289" s="115"/>
      <c r="S289" s="115"/>
    </row>
    <row r="290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115"/>
      <c r="O290" s="115"/>
      <c r="P290" s="115"/>
      <c r="Q290" s="115"/>
      <c r="R290" s="115"/>
      <c r="S290" s="115"/>
    </row>
    <row r="291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115"/>
      <c r="O291" s="115"/>
      <c r="P291" s="115"/>
      <c r="Q291" s="115"/>
      <c r="R291" s="115"/>
      <c r="S291" s="115"/>
    </row>
    <row r="292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115"/>
      <c r="O292" s="115"/>
      <c r="P292" s="115"/>
      <c r="Q292" s="115"/>
      <c r="R292" s="115"/>
      <c r="S292" s="115"/>
    </row>
    <row r="293">
      <c r="A293" s="207"/>
      <c r="B293" s="207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115"/>
      <c r="O293" s="115"/>
      <c r="P293" s="115"/>
      <c r="Q293" s="115"/>
      <c r="R293" s="115"/>
      <c r="S293" s="115"/>
    </row>
    <row r="294">
      <c r="A294" s="207"/>
      <c r="B294" s="207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115"/>
      <c r="O294" s="115"/>
      <c r="P294" s="115"/>
      <c r="Q294" s="115"/>
      <c r="R294" s="115"/>
      <c r="S294" s="115"/>
    </row>
    <row r="295">
      <c r="A295" s="207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115"/>
      <c r="O295" s="115"/>
      <c r="P295" s="115"/>
      <c r="Q295" s="115"/>
      <c r="R295" s="115"/>
      <c r="S295" s="115"/>
    </row>
    <row r="296">
      <c r="A296" s="207"/>
      <c r="B296" s="207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7"/>
      <c r="N296" s="115"/>
      <c r="O296" s="115"/>
      <c r="P296" s="115"/>
      <c r="Q296" s="115"/>
      <c r="R296" s="115"/>
      <c r="S296" s="115"/>
    </row>
    <row r="297">
      <c r="A297" s="207"/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115"/>
      <c r="O297" s="115"/>
      <c r="P297" s="115"/>
      <c r="Q297" s="115"/>
      <c r="R297" s="115"/>
      <c r="S297" s="115"/>
    </row>
    <row r="298">
      <c r="A298" s="207"/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115"/>
      <c r="O298" s="115"/>
      <c r="P298" s="115"/>
      <c r="Q298" s="115"/>
      <c r="R298" s="115"/>
      <c r="S298" s="115"/>
    </row>
    <row r="299">
      <c r="A299" s="207"/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115"/>
      <c r="O299" s="115"/>
      <c r="P299" s="115"/>
      <c r="Q299" s="115"/>
      <c r="R299" s="115"/>
      <c r="S299" s="115"/>
    </row>
    <row r="300">
      <c r="A300" s="207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115"/>
      <c r="O300" s="115"/>
      <c r="P300" s="115"/>
      <c r="Q300" s="115"/>
      <c r="R300" s="115"/>
      <c r="S300" s="115"/>
    </row>
    <row r="301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115"/>
      <c r="O301" s="115"/>
      <c r="P301" s="115"/>
      <c r="Q301" s="115"/>
      <c r="R301" s="115"/>
      <c r="S301" s="115"/>
    </row>
    <row r="302">
      <c r="A302" s="20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115"/>
      <c r="O302" s="115"/>
      <c r="P302" s="115"/>
      <c r="Q302" s="115"/>
      <c r="R302" s="115"/>
      <c r="S302" s="115"/>
    </row>
    <row r="303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115"/>
      <c r="O303" s="115"/>
      <c r="P303" s="115"/>
      <c r="Q303" s="115"/>
      <c r="R303" s="115"/>
      <c r="S303" s="115"/>
    </row>
    <row r="304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115"/>
      <c r="O304" s="115"/>
      <c r="P304" s="115"/>
      <c r="Q304" s="115"/>
      <c r="R304" s="115"/>
      <c r="S304" s="115"/>
    </row>
    <row r="305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115"/>
      <c r="O305" s="115"/>
      <c r="P305" s="115"/>
      <c r="Q305" s="115"/>
      <c r="R305" s="115"/>
      <c r="S305" s="115"/>
    </row>
    <row r="306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115"/>
      <c r="O306" s="115"/>
      <c r="P306" s="115"/>
      <c r="Q306" s="115"/>
      <c r="R306" s="115"/>
      <c r="S306" s="115"/>
    </row>
    <row r="307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115"/>
      <c r="O307" s="115"/>
      <c r="P307" s="115"/>
      <c r="Q307" s="115"/>
      <c r="R307" s="115"/>
      <c r="S307" s="115"/>
    </row>
    <row r="308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115"/>
      <c r="O308" s="115"/>
      <c r="P308" s="115"/>
      <c r="Q308" s="115"/>
      <c r="R308" s="115"/>
      <c r="S308" s="115"/>
    </row>
    <row r="309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115"/>
      <c r="O309" s="115"/>
      <c r="P309" s="115"/>
      <c r="Q309" s="115"/>
      <c r="R309" s="115"/>
      <c r="S309" s="115"/>
    </row>
    <row r="310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115"/>
      <c r="O310" s="115"/>
      <c r="P310" s="115"/>
      <c r="Q310" s="115"/>
      <c r="R310" s="115"/>
      <c r="S310" s="115"/>
    </row>
    <row r="311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115"/>
      <c r="O311" s="115"/>
      <c r="P311" s="115"/>
      <c r="Q311" s="115"/>
      <c r="R311" s="115"/>
      <c r="S311" s="115"/>
    </row>
    <row r="312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115"/>
      <c r="O312" s="115"/>
      <c r="P312" s="115"/>
      <c r="Q312" s="115"/>
      <c r="R312" s="115"/>
      <c r="S312" s="115"/>
    </row>
    <row r="313">
      <c r="A313" s="207"/>
      <c r="B313" s="207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115"/>
      <c r="O313" s="115"/>
      <c r="P313" s="115"/>
      <c r="Q313" s="115"/>
      <c r="R313" s="115"/>
      <c r="S313" s="115"/>
    </row>
    <row r="314">
      <c r="A314" s="207"/>
      <c r="B314" s="207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7"/>
      <c r="N314" s="115"/>
      <c r="O314" s="115"/>
      <c r="P314" s="115"/>
      <c r="Q314" s="115"/>
      <c r="R314" s="115"/>
      <c r="S314" s="115"/>
    </row>
    <row r="315">
      <c r="A315" s="207"/>
      <c r="B315" s="207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115"/>
      <c r="O315" s="115"/>
      <c r="P315" s="115"/>
      <c r="Q315" s="115"/>
      <c r="R315" s="115"/>
      <c r="S315" s="115"/>
    </row>
    <row r="316">
      <c r="A316" s="207"/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115"/>
      <c r="O316" s="115"/>
      <c r="P316" s="115"/>
      <c r="Q316" s="115"/>
      <c r="R316" s="115"/>
      <c r="S316" s="115"/>
    </row>
    <row r="317">
      <c r="A317" s="207"/>
      <c r="B317" s="207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115"/>
      <c r="O317" s="115"/>
      <c r="P317" s="115"/>
      <c r="Q317" s="115"/>
      <c r="R317" s="115"/>
      <c r="S317" s="115"/>
    </row>
    <row r="318">
      <c r="A318" s="207"/>
      <c r="B318" s="207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115"/>
      <c r="O318" s="115"/>
      <c r="P318" s="115"/>
      <c r="Q318" s="115"/>
      <c r="R318" s="115"/>
      <c r="S318" s="115"/>
    </row>
    <row r="319">
      <c r="A319" s="207"/>
      <c r="B319" s="207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115"/>
      <c r="O319" s="115"/>
      <c r="P319" s="115"/>
      <c r="Q319" s="115"/>
      <c r="R319" s="115"/>
      <c r="S319" s="115"/>
    </row>
    <row r="320">
      <c r="A320" s="207"/>
      <c r="B320" s="207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115"/>
      <c r="O320" s="115"/>
      <c r="P320" s="115"/>
      <c r="Q320" s="115"/>
      <c r="R320" s="115"/>
      <c r="S320" s="115"/>
    </row>
    <row r="321">
      <c r="A321" s="207"/>
      <c r="B321" s="207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115"/>
      <c r="O321" s="115"/>
      <c r="P321" s="115"/>
      <c r="Q321" s="115"/>
      <c r="R321" s="115"/>
      <c r="S321" s="115"/>
    </row>
    <row r="322">
      <c r="A322" s="207"/>
      <c r="B322" s="207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115"/>
      <c r="O322" s="115"/>
      <c r="P322" s="115"/>
      <c r="Q322" s="115"/>
      <c r="R322" s="115"/>
      <c r="S322" s="115"/>
    </row>
    <row r="323">
      <c r="A323" s="207"/>
      <c r="B323" s="207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115"/>
      <c r="O323" s="115"/>
      <c r="P323" s="115"/>
      <c r="Q323" s="115"/>
      <c r="R323" s="115"/>
      <c r="S323" s="115"/>
    </row>
    <row r="324">
      <c r="A324" s="207"/>
      <c r="B324" s="207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7"/>
      <c r="N324" s="115"/>
      <c r="O324" s="115"/>
      <c r="P324" s="115"/>
      <c r="Q324" s="115"/>
      <c r="R324" s="115"/>
      <c r="S324" s="115"/>
    </row>
    <row r="325">
      <c r="A325" s="207"/>
      <c r="B325" s="207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115"/>
      <c r="O325" s="115"/>
      <c r="P325" s="115"/>
      <c r="Q325" s="115"/>
      <c r="R325" s="115"/>
      <c r="S325" s="115"/>
    </row>
    <row r="326">
      <c r="A326" s="207"/>
      <c r="B326" s="207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115"/>
      <c r="O326" s="115"/>
      <c r="P326" s="115"/>
      <c r="Q326" s="115"/>
      <c r="R326" s="115"/>
      <c r="S326" s="115"/>
    </row>
    <row r="327">
      <c r="A327" s="207"/>
      <c r="B327" s="207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115"/>
      <c r="O327" s="115"/>
      <c r="P327" s="115"/>
      <c r="Q327" s="115"/>
      <c r="R327" s="115"/>
      <c r="S327" s="115"/>
    </row>
    <row r="328">
      <c r="A328" s="207"/>
      <c r="B328" s="207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7"/>
      <c r="N328" s="115"/>
      <c r="O328" s="115"/>
      <c r="P328" s="115"/>
      <c r="Q328" s="115"/>
      <c r="R328" s="115"/>
      <c r="S328" s="115"/>
    </row>
    <row r="329">
      <c r="A329" s="207"/>
      <c r="B329" s="207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115"/>
      <c r="O329" s="115"/>
      <c r="P329" s="115"/>
      <c r="Q329" s="115"/>
      <c r="R329" s="115"/>
      <c r="S329" s="115"/>
    </row>
    <row r="330">
      <c r="A330" s="207"/>
      <c r="B330" s="207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7"/>
      <c r="N330" s="115"/>
      <c r="O330" s="115"/>
      <c r="P330" s="115"/>
      <c r="Q330" s="115"/>
      <c r="R330" s="115"/>
      <c r="S330" s="115"/>
    </row>
    <row r="331">
      <c r="A331" s="207"/>
      <c r="B331" s="207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115"/>
      <c r="O331" s="115"/>
      <c r="P331" s="115"/>
      <c r="Q331" s="115"/>
      <c r="R331" s="115"/>
      <c r="S331" s="115"/>
    </row>
    <row r="332">
      <c r="A332" s="207"/>
      <c r="B332" s="207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7"/>
      <c r="N332" s="115"/>
      <c r="O332" s="115"/>
      <c r="P332" s="115"/>
      <c r="Q332" s="115"/>
      <c r="R332" s="115"/>
      <c r="S332" s="115"/>
    </row>
    <row r="333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115"/>
      <c r="O333" s="115"/>
      <c r="P333" s="115"/>
      <c r="Q333" s="115"/>
      <c r="R333" s="115"/>
      <c r="S333" s="115"/>
    </row>
    <row r="334">
      <c r="A334" s="207"/>
      <c r="B334" s="207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115"/>
      <c r="O334" s="115"/>
      <c r="P334" s="115"/>
      <c r="Q334" s="115"/>
      <c r="R334" s="115"/>
      <c r="S334" s="115"/>
    </row>
    <row r="335">
      <c r="A335" s="207"/>
      <c r="B335" s="207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115"/>
      <c r="O335" s="115"/>
      <c r="P335" s="115"/>
      <c r="Q335" s="115"/>
      <c r="R335" s="115"/>
      <c r="S335" s="115"/>
    </row>
    <row r="336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7"/>
      <c r="N336" s="115"/>
      <c r="O336" s="115"/>
      <c r="P336" s="115"/>
      <c r="Q336" s="115"/>
      <c r="R336" s="115"/>
      <c r="S336" s="115"/>
    </row>
    <row r="337">
      <c r="A337" s="207"/>
      <c r="B337" s="207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115"/>
      <c r="O337" s="115"/>
      <c r="P337" s="115"/>
      <c r="Q337" s="115"/>
      <c r="R337" s="115"/>
      <c r="S337" s="115"/>
    </row>
    <row r="338">
      <c r="A338" s="207"/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115"/>
      <c r="O338" s="115"/>
      <c r="P338" s="115"/>
      <c r="Q338" s="115"/>
      <c r="R338" s="115"/>
      <c r="S338" s="115"/>
    </row>
    <row r="339">
      <c r="A339" s="207"/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115"/>
      <c r="O339" s="115"/>
      <c r="P339" s="115"/>
      <c r="Q339" s="115"/>
      <c r="R339" s="115"/>
      <c r="S339" s="115"/>
    </row>
    <row r="340">
      <c r="A340" s="207"/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7"/>
      <c r="N340" s="115"/>
      <c r="O340" s="115"/>
      <c r="P340" s="115"/>
      <c r="Q340" s="115"/>
      <c r="R340" s="115"/>
      <c r="S340" s="115"/>
    </row>
    <row r="341">
      <c r="A341" s="207"/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115"/>
      <c r="O341" s="115"/>
      <c r="P341" s="115"/>
      <c r="Q341" s="115"/>
      <c r="R341" s="115"/>
      <c r="S341" s="115"/>
    </row>
    <row r="342">
      <c r="A342" s="207"/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115"/>
      <c r="O342" s="115"/>
      <c r="P342" s="115"/>
      <c r="Q342" s="115"/>
      <c r="R342" s="115"/>
      <c r="S342" s="115"/>
    </row>
    <row r="343">
      <c r="A343" s="207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115"/>
      <c r="O343" s="115"/>
      <c r="P343" s="115"/>
      <c r="Q343" s="115"/>
      <c r="R343" s="115"/>
      <c r="S343" s="115"/>
    </row>
    <row r="344">
      <c r="A344" s="207"/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7"/>
      <c r="N344" s="115"/>
      <c r="O344" s="115"/>
      <c r="P344" s="115"/>
      <c r="Q344" s="115"/>
      <c r="R344" s="115"/>
      <c r="S344" s="115"/>
    </row>
    <row r="345">
      <c r="A345" s="207"/>
      <c r="B345" s="207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115"/>
      <c r="O345" s="115"/>
      <c r="P345" s="115"/>
      <c r="Q345" s="115"/>
      <c r="R345" s="115"/>
      <c r="S345" s="115"/>
    </row>
    <row r="346">
      <c r="A346" s="207"/>
      <c r="B346" s="207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7"/>
      <c r="N346" s="115"/>
      <c r="O346" s="115"/>
      <c r="P346" s="115"/>
      <c r="Q346" s="115"/>
      <c r="R346" s="115"/>
      <c r="S346" s="115"/>
    </row>
    <row r="347">
      <c r="A347" s="207"/>
      <c r="B347" s="207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115"/>
      <c r="O347" s="115"/>
      <c r="P347" s="115"/>
      <c r="Q347" s="115"/>
      <c r="R347" s="115"/>
      <c r="S347" s="115"/>
    </row>
    <row r="348">
      <c r="A348" s="207"/>
      <c r="B348" s="207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7"/>
      <c r="N348" s="115"/>
      <c r="O348" s="115"/>
      <c r="P348" s="115"/>
      <c r="Q348" s="115"/>
      <c r="R348" s="115"/>
      <c r="S348" s="115"/>
    </row>
    <row r="349">
      <c r="A349" s="207"/>
      <c r="B349" s="207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115"/>
      <c r="O349" s="115"/>
      <c r="P349" s="115"/>
      <c r="Q349" s="115"/>
      <c r="R349" s="115"/>
      <c r="S349" s="115"/>
    </row>
    <row r="350">
      <c r="A350" s="207"/>
      <c r="B350" s="207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115"/>
      <c r="O350" s="115"/>
      <c r="P350" s="115"/>
      <c r="Q350" s="115"/>
      <c r="R350" s="115"/>
      <c r="S350" s="115"/>
    </row>
    <row r="351">
      <c r="A351" s="207"/>
      <c r="B351" s="207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115"/>
      <c r="O351" s="115"/>
      <c r="P351" s="115"/>
      <c r="Q351" s="115"/>
      <c r="R351" s="115"/>
      <c r="S351" s="115"/>
    </row>
    <row r="352">
      <c r="A352" s="207"/>
      <c r="B352" s="207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7"/>
      <c r="N352" s="115"/>
      <c r="O352" s="115"/>
      <c r="P352" s="115"/>
      <c r="Q352" s="115"/>
      <c r="R352" s="115"/>
      <c r="S352" s="115"/>
    </row>
    <row r="353">
      <c r="A353" s="207"/>
      <c r="B353" s="207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115"/>
      <c r="O353" s="115"/>
      <c r="P353" s="115"/>
      <c r="Q353" s="115"/>
      <c r="R353" s="115"/>
      <c r="S353" s="115"/>
    </row>
    <row r="354">
      <c r="A354" s="207"/>
      <c r="B354" s="207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7"/>
      <c r="N354" s="115"/>
      <c r="O354" s="115"/>
      <c r="P354" s="115"/>
      <c r="Q354" s="115"/>
      <c r="R354" s="115"/>
      <c r="S354" s="115"/>
    </row>
    <row r="355">
      <c r="A355" s="207"/>
      <c r="B355" s="207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115"/>
      <c r="O355" s="115"/>
      <c r="P355" s="115"/>
      <c r="Q355" s="115"/>
      <c r="R355" s="115"/>
      <c r="S355" s="115"/>
    </row>
    <row r="356">
      <c r="A356" s="207"/>
      <c r="B356" s="207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115"/>
      <c r="O356" s="115"/>
      <c r="P356" s="115"/>
      <c r="Q356" s="115"/>
      <c r="R356" s="115"/>
      <c r="S356" s="115"/>
    </row>
    <row r="357">
      <c r="A357" s="207"/>
      <c r="B357" s="207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115"/>
      <c r="O357" s="115"/>
      <c r="P357" s="115"/>
      <c r="Q357" s="115"/>
      <c r="R357" s="115"/>
      <c r="S357" s="115"/>
    </row>
    <row r="358">
      <c r="A358" s="207"/>
      <c r="B358" s="207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115"/>
      <c r="O358" s="115"/>
      <c r="P358" s="115"/>
      <c r="Q358" s="115"/>
      <c r="R358" s="115"/>
      <c r="S358" s="115"/>
    </row>
    <row r="359">
      <c r="A359" s="207"/>
      <c r="B359" s="207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115"/>
      <c r="O359" s="115"/>
      <c r="P359" s="115"/>
      <c r="Q359" s="115"/>
      <c r="R359" s="115"/>
      <c r="S359" s="115"/>
    </row>
    <row r="360">
      <c r="A360" s="207"/>
      <c r="B360" s="207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7"/>
      <c r="N360" s="115"/>
      <c r="O360" s="115"/>
      <c r="P360" s="115"/>
      <c r="Q360" s="115"/>
      <c r="R360" s="115"/>
      <c r="S360" s="115"/>
    </row>
    <row r="361">
      <c r="A361" s="207"/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115"/>
      <c r="O361" s="115"/>
      <c r="P361" s="115"/>
      <c r="Q361" s="115"/>
      <c r="R361" s="115"/>
      <c r="S361" s="115"/>
    </row>
    <row r="362">
      <c r="A362" s="207"/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115"/>
      <c r="O362" s="115"/>
      <c r="P362" s="115"/>
      <c r="Q362" s="115"/>
      <c r="R362" s="115"/>
      <c r="S362" s="115"/>
    </row>
    <row r="363">
      <c r="A363" s="207"/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115"/>
      <c r="O363" s="115"/>
      <c r="P363" s="115"/>
      <c r="Q363" s="115"/>
      <c r="R363" s="115"/>
      <c r="S363" s="115"/>
    </row>
    <row r="364">
      <c r="A364" s="207"/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115"/>
      <c r="O364" s="115"/>
      <c r="P364" s="115"/>
      <c r="Q364" s="115"/>
      <c r="R364" s="115"/>
      <c r="S364" s="115"/>
    </row>
    <row r="365">
      <c r="A365" s="207"/>
      <c r="B365" s="207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115"/>
      <c r="O365" s="115"/>
      <c r="P365" s="115"/>
      <c r="Q365" s="115"/>
      <c r="R365" s="115"/>
      <c r="S365" s="115"/>
    </row>
    <row r="366">
      <c r="A366" s="207"/>
      <c r="B366" s="207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115"/>
      <c r="O366" s="115"/>
      <c r="P366" s="115"/>
      <c r="Q366" s="115"/>
      <c r="R366" s="115"/>
      <c r="S366" s="115"/>
    </row>
    <row r="367">
      <c r="A367" s="207"/>
      <c r="B367" s="207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115"/>
      <c r="O367" s="115"/>
      <c r="P367" s="115"/>
      <c r="Q367" s="115"/>
      <c r="R367" s="115"/>
      <c r="S367" s="115"/>
    </row>
    <row r="368">
      <c r="A368" s="207"/>
      <c r="B368" s="207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7"/>
      <c r="N368" s="115"/>
      <c r="O368" s="115"/>
      <c r="P368" s="115"/>
      <c r="Q368" s="115"/>
      <c r="R368" s="115"/>
      <c r="S368" s="115"/>
    </row>
    <row r="369">
      <c r="A369" s="207"/>
      <c r="B369" s="207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115"/>
      <c r="O369" s="115"/>
      <c r="P369" s="115"/>
      <c r="Q369" s="115"/>
      <c r="R369" s="115"/>
      <c r="S369" s="115"/>
    </row>
    <row r="370">
      <c r="A370" s="207"/>
      <c r="B370" s="207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7"/>
      <c r="N370" s="115"/>
      <c r="O370" s="115"/>
      <c r="P370" s="115"/>
      <c r="Q370" s="115"/>
      <c r="R370" s="115"/>
      <c r="S370" s="115"/>
    </row>
    <row r="371">
      <c r="A371" s="207"/>
      <c r="B371" s="207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115"/>
      <c r="O371" s="115"/>
      <c r="P371" s="115"/>
      <c r="Q371" s="115"/>
      <c r="R371" s="115"/>
      <c r="S371" s="115"/>
    </row>
    <row r="372">
      <c r="A372" s="207"/>
      <c r="B372" s="207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7"/>
      <c r="N372" s="115"/>
      <c r="O372" s="115"/>
      <c r="P372" s="115"/>
      <c r="Q372" s="115"/>
      <c r="R372" s="115"/>
      <c r="S372" s="115"/>
    </row>
    <row r="373">
      <c r="A373" s="207"/>
      <c r="B373" s="207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115"/>
      <c r="O373" s="115"/>
      <c r="P373" s="115"/>
      <c r="Q373" s="115"/>
      <c r="R373" s="115"/>
      <c r="S373" s="115"/>
    </row>
    <row r="374">
      <c r="A374" s="207"/>
      <c r="B374" s="207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115"/>
      <c r="O374" s="115"/>
      <c r="P374" s="115"/>
      <c r="Q374" s="115"/>
      <c r="R374" s="115"/>
      <c r="S374" s="115"/>
    </row>
    <row r="375">
      <c r="A375" s="207"/>
      <c r="B375" s="207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115"/>
      <c r="O375" s="115"/>
      <c r="P375" s="115"/>
      <c r="Q375" s="115"/>
      <c r="R375" s="115"/>
      <c r="S375" s="115"/>
    </row>
    <row r="376">
      <c r="A376" s="207"/>
      <c r="B376" s="207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7"/>
      <c r="N376" s="115"/>
      <c r="O376" s="115"/>
      <c r="P376" s="115"/>
      <c r="Q376" s="115"/>
      <c r="R376" s="115"/>
      <c r="S376" s="115"/>
    </row>
    <row r="377">
      <c r="A377" s="207"/>
      <c r="B377" s="207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115"/>
      <c r="O377" s="115"/>
      <c r="P377" s="115"/>
      <c r="Q377" s="115"/>
      <c r="R377" s="115"/>
      <c r="S377" s="115"/>
    </row>
    <row r="378">
      <c r="A378" s="207"/>
      <c r="B378" s="207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7"/>
      <c r="N378" s="115"/>
      <c r="O378" s="115"/>
      <c r="P378" s="115"/>
      <c r="Q378" s="115"/>
      <c r="R378" s="115"/>
      <c r="S378" s="115"/>
    </row>
    <row r="379">
      <c r="A379" s="207"/>
      <c r="B379" s="207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115"/>
      <c r="O379" s="115"/>
      <c r="P379" s="115"/>
      <c r="Q379" s="115"/>
      <c r="R379" s="115"/>
      <c r="S379" s="115"/>
    </row>
    <row r="380">
      <c r="A380" s="207"/>
      <c r="B380" s="207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7"/>
      <c r="N380" s="115"/>
      <c r="O380" s="115"/>
      <c r="P380" s="115"/>
      <c r="Q380" s="115"/>
      <c r="R380" s="115"/>
      <c r="S380" s="115"/>
    </row>
    <row r="381">
      <c r="A381" s="207"/>
      <c r="B381" s="207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115"/>
      <c r="O381" s="115"/>
      <c r="P381" s="115"/>
      <c r="Q381" s="115"/>
      <c r="R381" s="115"/>
      <c r="S381" s="115"/>
    </row>
    <row r="382">
      <c r="A382" s="207"/>
      <c r="B382" s="207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115"/>
      <c r="O382" s="115"/>
      <c r="P382" s="115"/>
      <c r="Q382" s="115"/>
      <c r="R382" s="115"/>
      <c r="S382" s="115"/>
    </row>
    <row r="383">
      <c r="A383" s="207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115"/>
      <c r="O383" s="115"/>
      <c r="P383" s="115"/>
      <c r="Q383" s="115"/>
      <c r="R383" s="115"/>
      <c r="S383" s="115"/>
    </row>
    <row r="384">
      <c r="A384" s="207"/>
      <c r="B384" s="207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7"/>
      <c r="N384" s="115"/>
      <c r="O384" s="115"/>
      <c r="P384" s="115"/>
      <c r="Q384" s="115"/>
      <c r="R384" s="115"/>
      <c r="S384" s="115"/>
    </row>
    <row r="385">
      <c r="A385" s="207"/>
      <c r="B385" s="207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115"/>
      <c r="O385" s="115"/>
      <c r="P385" s="115"/>
      <c r="Q385" s="115"/>
      <c r="R385" s="115"/>
      <c r="S385" s="115"/>
    </row>
    <row r="386">
      <c r="A386" s="207"/>
      <c r="B386" s="207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7"/>
      <c r="N386" s="115"/>
      <c r="O386" s="115"/>
      <c r="P386" s="115"/>
      <c r="Q386" s="115"/>
      <c r="R386" s="115"/>
      <c r="S386" s="115"/>
    </row>
    <row r="387">
      <c r="A387" s="207"/>
      <c r="B387" s="207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115"/>
      <c r="O387" s="115"/>
      <c r="P387" s="115"/>
      <c r="Q387" s="115"/>
      <c r="R387" s="115"/>
      <c r="S387" s="115"/>
    </row>
    <row r="388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115"/>
      <c r="O388" s="115"/>
      <c r="P388" s="115"/>
      <c r="Q388" s="115"/>
      <c r="R388" s="115"/>
      <c r="S388" s="115"/>
    </row>
    <row r="389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115"/>
      <c r="O389" s="115"/>
      <c r="P389" s="115"/>
      <c r="Q389" s="115"/>
      <c r="R389" s="115"/>
      <c r="S389" s="115"/>
    </row>
    <row r="390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115"/>
      <c r="O390" s="115"/>
      <c r="P390" s="115"/>
      <c r="Q390" s="115"/>
      <c r="R390" s="115"/>
      <c r="S390" s="115"/>
    </row>
    <row r="391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115"/>
      <c r="O391" s="115"/>
      <c r="P391" s="115"/>
      <c r="Q391" s="115"/>
      <c r="R391" s="115"/>
      <c r="S391" s="115"/>
    </row>
    <row r="392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115"/>
      <c r="O392" s="115"/>
      <c r="P392" s="115"/>
      <c r="Q392" s="115"/>
      <c r="R392" s="115"/>
      <c r="S392" s="115"/>
    </row>
    <row r="393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115"/>
      <c r="O393" s="115"/>
      <c r="P393" s="115"/>
      <c r="Q393" s="115"/>
      <c r="R393" s="115"/>
      <c r="S393" s="115"/>
    </row>
    <row r="394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115"/>
      <c r="O394" s="115"/>
      <c r="P394" s="115"/>
      <c r="Q394" s="115"/>
      <c r="R394" s="115"/>
      <c r="S394" s="115"/>
    </row>
    <row r="395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115"/>
      <c r="O395" s="115"/>
      <c r="P395" s="115"/>
      <c r="Q395" s="115"/>
      <c r="R395" s="115"/>
      <c r="S395" s="115"/>
    </row>
    <row r="396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115"/>
      <c r="O396" s="115"/>
      <c r="P396" s="115"/>
      <c r="Q396" s="115"/>
      <c r="R396" s="115"/>
      <c r="S396" s="115"/>
    </row>
    <row r="397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115"/>
      <c r="O397" s="115"/>
      <c r="P397" s="115"/>
      <c r="Q397" s="115"/>
      <c r="R397" s="115"/>
      <c r="S397" s="115"/>
    </row>
    <row r="398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115"/>
      <c r="O398" s="115"/>
      <c r="P398" s="115"/>
      <c r="Q398" s="115"/>
      <c r="R398" s="115"/>
      <c r="S398" s="115"/>
    </row>
    <row r="399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115"/>
      <c r="O399" s="115"/>
      <c r="P399" s="115"/>
      <c r="Q399" s="115"/>
      <c r="R399" s="115"/>
      <c r="S399" s="115"/>
    </row>
    <row r="400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115"/>
      <c r="O400" s="115"/>
      <c r="P400" s="115"/>
      <c r="Q400" s="115"/>
      <c r="R400" s="115"/>
      <c r="S400" s="115"/>
    </row>
    <row r="401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115"/>
      <c r="O401" s="115"/>
      <c r="P401" s="115"/>
      <c r="Q401" s="115"/>
      <c r="R401" s="115"/>
      <c r="S401" s="115"/>
    </row>
    <row r="402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115"/>
      <c r="O402" s="115"/>
      <c r="P402" s="115"/>
      <c r="Q402" s="115"/>
      <c r="R402" s="115"/>
      <c r="S402" s="115"/>
    </row>
    <row r="403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115"/>
      <c r="O403" s="115"/>
      <c r="P403" s="115"/>
      <c r="Q403" s="115"/>
      <c r="R403" s="115"/>
      <c r="S403" s="115"/>
    </row>
    <row r="404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115"/>
      <c r="O404" s="115"/>
      <c r="P404" s="115"/>
      <c r="Q404" s="115"/>
      <c r="R404" s="115"/>
      <c r="S404" s="115"/>
    </row>
    <row r="405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115"/>
      <c r="O405" s="115"/>
      <c r="P405" s="115"/>
      <c r="Q405" s="115"/>
      <c r="R405" s="115"/>
      <c r="S405" s="115"/>
    </row>
    <row r="406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115"/>
      <c r="O406" s="115"/>
      <c r="P406" s="115"/>
      <c r="Q406" s="115"/>
      <c r="R406" s="115"/>
      <c r="S406" s="115"/>
    </row>
    <row r="407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115"/>
      <c r="O407" s="115"/>
      <c r="P407" s="115"/>
      <c r="Q407" s="115"/>
      <c r="R407" s="115"/>
      <c r="S407" s="115"/>
    </row>
    <row r="408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115"/>
      <c r="O408" s="115"/>
      <c r="P408" s="115"/>
      <c r="Q408" s="115"/>
      <c r="R408" s="115"/>
      <c r="S408" s="115"/>
    </row>
    <row r="409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115"/>
      <c r="O409" s="115"/>
      <c r="P409" s="115"/>
      <c r="Q409" s="115"/>
      <c r="R409" s="115"/>
      <c r="S409" s="115"/>
    </row>
    <row r="410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115"/>
      <c r="O410" s="115"/>
      <c r="P410" s="115"/>
      <c r="Q410" s="115"/>
      <c r="R410" s="115"/>
      <c r="S410" s="115"/>
    </row>
    <row r="411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115"/>
      <c r="O411" s="115"/>
      <c r="P411" s="115"/>
      <c r="Q411" s="115"/>
      <c r="R411" s="115"/>
      <c r="S411" s="115"/>
    </row>
    <row r="412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115"/>
      <c r="O412" s="115"/>
      <c r="P412" s="115"/>
      <c r="Q412" s="115"/>
      <c r="R412" s="115"/>
      <c r="S412" s="115"/>
    </row>
    <row r="413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115"/>
      <c r="O413" s="115"/>
      <c r="P413" s="115"/>
      <c r="Q413" s="115"/>
      <c r="R413" s="115"/>
      <c r="S413" s="115"/>
    </row>
    <row r="414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115"/>
      <c r="O414" s="115"/>
      <c r="P414" s="115"/>
      <c r="Q414" s="115"/>
      <c r="R414" s="115"/>
      <c r="S414" s="115"/>
    </row>
    <row r="415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115"/>
      <c r="O415" s="115"/>
      <c r="P415" s="115"/>
      <c r="Q415" s="115"/>
      <c r="R415" s="115"/>
      <c r="S415" s="115"/>
    </row>
    <row r="416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115"/>
      <c r="O416" s="115"/>
      <c r="P416" s="115"/>
      <c r="Q416" s="115"/>
      <c r="R416" s="115"/>
      <c r="S416" s="115"/>
    </row>
    <row r="417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115"/>
      <c r="O417" s="115"/>
      <c r="P417" s="115"/>
      <c r="Q417" s="115"/>
      <c r="R417" s="115"/>
      <c r="S417" s="115"/>
    </row>
    <row r="418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115"/>
      <c r="O418" s="115"/>
      <c r="P418" s="115"/>
      <c r="Q418" s="115"/>
      <c r="R418" s="115"/>
      <c r="S418" s="115"/>
    </row>
    <row r="419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115"/>
      <c r="O419" s="115"/>
      <c r="P419" s="115"/>
      <c r="Q419" s="115"/>
      <c r="R419" s="115"/>
      <c r="S419" s="115"/>
    </row>
    <row r="420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115"/>
      <c r="O420" s="115"/>
      <c r="P420" s="115"/>
      <c r="Q420" s="115"/>
      <c r="R420" s="115"/>
      <c r="S420" s="115"/>
    </row>
    <row r="421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115"/>
      <c r="O421" s="115"/>
      <c r="P421" s="115"/>
      <c r="Q421" s="115"/>
      <c r="R421" s="115"/>
      <c r="S421" s="115"/>
    </row>
    <row r="422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115"/>
      <c r="O422" s="115"/>
      <c r="P422" s="115"/>
      <c r="Q422" s="115"/>
      <c r="R422" s="115"/>
      <c r="S422" s="115"/>
    </row>
    <row r="423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115"/>
      <c r="O423" s="115"/>
      <c r="P423" s="115"/>
      <c r="Q423" s="115"/>
      <c r="R423" s="115"/>
      <c r="S423" s="115"/>
    </row>
    <row r="424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115"/>
      <c r="O424" s="115"/>
      <c r="P424" s="115"/>
      <c r="Q424" s="115"/>
      <c r="R424" s="115"/>
      <c r="S424" s="115"/>
    </row>
    <row r="425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115"/>
      <c r="O425" s="115"/>
      <c r="P425" s="115"/>
      <c r="Q425" s="115"/>
      <c r="R425" s="115"/>
      <c r="S425" s="115"/>
    </row>
    <row r="426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115"/>
      <c r="O426" s="115"/>
      <c r="P426" s="115"/>
      <c r="Q426" s="115"/>
      <c r="R426" s="115"/>
      <c r="S426" s="115"/>
    </row>
    <row r="427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115"/>
      <c r="O427" s="115"/>
      <c r="P427" s="115"/>
      <c r="Q427" s="115"/>
      <c r="R427" s="115"/>
      <c r="S427" s="115"/>
    </row>
    <row r="428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115"/>
      <c r="O428" s="115"/>
      <c r="P428" s="115"/>
      <c r="Q428" s="115"/>
      <c r="R428" s="115"/>
      <c r="S428" s="115"/>
    </row>
    <row r="429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115"/>
      <c r="O429" s="115"/>
      <c r="P429" s="115"/>
      <c r="Q429" s="115"/>
      <c r="R429" s="115"/>
      <c r="S429" s="115"/>
    </row>
    <row r="430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115"/>
      <c r="O430" s="115"/>
      <c r="P430" s="115"/>
      <c r="Q430" s="115"/>
      <c r="R430" s="115"/>
      <c r="S430" s="115"/>
    </row>
    <row r="431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115"/>
      <c r="O431" s="115"/>
      <c r="P431" s="115"/>
      <c r="Q431" s="115"/>
      <c r="R431" s="115"/>
      <c r="S431" s="115"/>
    </row>
    <row r="432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115"/>
      <c r="O432" s="115"/>
      <c r="P432" s="115"/>
      <c r="Q432" s="115"/>
      <c r="R432" s="115"/>
      <c r="S432" s="115"/>
    </row>
    <row r="433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115"/>
      <c r="O433" s="115"/>
      <c r="P433" s="115"/>
      <c r="Q433" s="115"/>
      <c r="R433" s="115"/>
      <c r="S433" s="115"/>
    </row>
    <row r="434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115"/>
      <c r="O434" s="115"/>
      <c r="P434" s="115"/>
      <c r="Q434" s="115"/>
      <c r="R434" s="115"/>
      <c r="S434" s="115"/>
    </row>
    <row r="435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115"/>
      <c r="O435" s="115"/>
      <c r="P435" s="115"/>
      <c r="Q435" s="115"/>
      <c r="R435" s="115"/>
      <c r="S435" s="115"/>
    </row>
    <row r="436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115"/>
      <c r="O436" s="115"/>
      <c r="P436" s="115"/>
      <c r="Q436" s="115"/>
      <c r="R436" s="115"/>
      <c r="S436" s="115"/>
    </row>
    <row r="437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115"/>
      <c r="O437" s="115"/>
      <c r="P437" s="115"/>
      <c r="Q437" s="115"/>
      <c r="R437" s="115"/>
      <c r="S437" s="115"/>
    </row>
    <row r="438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115"/>
      <c r="O438" s="115"/>
      <c r="P438" s="115"/>
      <c r="Q438" s="115"/>
      <c r="R438" s="115"/>
      <c r="S438" s="115"/>
    </row>
    <row r="439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115"/>
      <c r="O439" s="115"/>
      <c r="P439" s="115"/>
      <c r="Q439" s="115"/>
      <c r="R439" s="115"/>
      <c r="S439" s="115"/>
    </row>
    <row r="440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115"/>
      <c r="O440" s="115"/>
      <c r="P440" s="115"/>
      <c r="Q440" s="115"/>
      <c r="R440" s="115"/>
      <c r="S440" s="115"/>
    </row>
    <row r="441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115"/>
      <c r="O441" s="115"/>
      <c r="P441" s="115"/>
      <c r="Q441" s="115"/>
      <c r="R441" s="115"/>
      <c r="S441" s="115"/>
    </row>
    <row r="442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115"/>
      <c r="O442" s="115"/>
      <c r="P442" s="115"/>
      <c r="Q442" s="115"/>
      <c r="R442" s="115"/>
      <c r="S442" s="115"/>
    </row>
    <row r="443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115"/>
      <c r="O443" s="115"/>
      <c r="P443" s="115"/>
      <c r="Q443" s="115"/>
      <c r="R443" s="115"/>
      <c r="S443" s="115"/>
    </row>
    <row r="444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115"/>
      <c r="O444" s="115"/>
      <c r="P444" s="115"/>
      <c r="Q444" s="115"/>
      <c r="R444" s="115"/>
      <c r="S444" s="115"/>
    </row>
    <row r="445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115"/>
      <c r="O445" s="115"/>
      <c r="P445" s="115"/>
      <c r="Q445" s="115"/>
      <c r="R445" s="115"/>
      <c r="S445" s="115"/>
    </row>
    <row r="446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115"/>
      <c r="O446" s="115"/>
      <c r="P446" s="115"/>
      <c r="Q446" s="115"/>
      <c r="R446" s="115"/>
      <c r="S446" s="115"/>
    </row>
    <row r="447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115"/>
      <c r="O447" s="115"/>
      <c r="P447" s="115"/>
      <c r="Q447" s="115"/>
      <c r="R447" s="115"/>
      <c r="S447" s="115"/>
    </row>
    <row r="448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115"/>
      <c r="O448" s="115"/>
      <c r="P448" s="115"/>
      <c r="Q448" s="115"/>
      <c r="R448" s="115"/>
      <c r="S448" s="115"/>
    </row>
    <row r="449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115"/>
      <c r="O449" s="115"/>
      <c r="P449" s="115"/>
      <c r="Q449" s="115"/>
      <c r="R449" s="115"/>
      <c r="S449" s="115"/>
    </row>
    <row r="450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115"/>
      <c r="O450" s="115"/>
      <c r="P450" s="115"/>
      <c r="Q450" s="115"/>
      <c r="R450" s="115"/>
      <c r="S450" s="115"/>
    </row>
    <row r="451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115"/>
      <c r="O451" s="115"/>
      <c r="P451" s="115"/>
      <c r="Q451" s="115"/>
      <c r="R451" s="115"/>
      <c r="S451" s="115"/>
    </row>
    <row r="452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115"/>
      <c r="O452" s="115"/>
      <c r="P452" s="115"/>
      <c r="Q452" s="115"/>
      <c r="R452" s="115"/>
      <c r="S452" s="115"/>
    </row>
    <row r="453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115"/>
      <c r="O453" s="115"/>
      <c r="P453" s="115"/>
      <c r="Q453" s="115"/>
      <c r="R453" s="115"/>
      <c r="S453" s="115"/>
    </row>
    <row r="454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115"/>
      <c r="O454" s="115"/>
      <c r="P454" s="115"/>
      <c r="Q454" s="115"/>
      <c r="R454" s="115"/>
      <c r="S454" s="115"/>
    </row>
    <row r="455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115"/>
      <c r="O455" s="115"/>
      <c r="P455" s="115"/>
      <c r="Q455" s="115"/>
      <c r="R455" s="115"/>
      <c r="S455" s="115"/>
    </row>
    <row r="456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115"/>
      <c r="O456" s="115"/>
      <c r="P456" s="115"/>
      <c r="Q456" s="115"/>
      <c r="R456" s="115"/>
      <c r="S456" s="115"/>
    </row>
    <row r="457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115"/>
      <c r="O457" s="115"/>
      <c r="P457" s="115"/>
      <c r="Q457" s="115"/>
      <c r="R457" s="115"/>
      <c r="S457" s="115"/>
    </row>
    <row r="458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115"/>
      <c r="O458" s="115"/>
      <c r="P458" s="115"/>
      <c r="Q458" s="115"/>
      <c r="R458" s="115"/>
      <c r="S458" s="115"/>
    </row>
    <row r="459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115"/>
      <c r="O459" s="115"/>
      <c r="P459" s="115"/>
      <c r="Q459" s="115"/>
      <c r="R459" s="115"/>
      <c r="S459" s="115"/>
    </row>
    <row r="460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115"/>
      <c r="O460" s="115"/>
      <c r="P460" s="115"/>
      <c r="Q460" s="115"/>
      <c r="R460" s="115"/>
      <c r="S460" s="115"/>
    </row>
    <row r="461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115"/>
      <c r="O461" s="115"/>
      <c r="P461" s="115"/>
      <c r="Q461" s="115"/>
      <c r="R461" s="115"/>
      <c r="S461" s="115"/>
    </row>
    <row r="462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115"/>
      <c r="O462" s="115"/>
      <c r="P462" s="115"/>
      <c r="Q462" s="115"/>
      <c r="R462" s="115"/>
      <c r="S462" s="115"/>
    </row>
    <row r="463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115"/>
      <c r="O463" s="115"/>
      <c r="P463" s="115"/>
      <c r="Q463" s="115"/>
      <c r="R463" s="115"/>
      <c r="S463" s="115"/>
    </row>
    <row r="464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115"/>
      <c r="O464" s="115"/>
      <c r="P464" s="115"/>
      <c r="Q464" s="115"/>
      <c r="R464" s="115"/>
      <c r="S464" s="115"/>
    </row>
    <row r="465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115"/>
      <c r="O465" s="115"/>
      <c r="P465" s="115"/>
      <c r="Q465" s="115"/>
      <c r="R465" s="115"/>
      <c r="S465" s="115"/>
    </row>
    <row r="466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115"/>
      <c r="O466" s="115"/>
      <c r="P466" s="115"/>
      <c r="Q466" s="115"/>
      <c r="R466" s="115"/>
      <c r="S466" s="115"/>
    </row>
    <row r="467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115"/>
      <c r="O467" s="115"/>
      <c r="P467" s="115"/>
      <c r="Q467" s="115"/>
      <c r="R467" s="115"/>
      <c r="S467" s="115"/>
    </row>
    <row r="468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115"/>
      <c r="O468" s="115"/>
      <c r="P468" s="115"/>
      <c r="Q468" s="115"/>
      <c r="R468" s="115"/>
      <c r="S468" s="115"/>
    </row>
    <row r="469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115"/>
      <c r="O469" s="115"/>
      <c r="P469" s="115"/>
      <c r="Q469" s="115"/>
      <c r="R469" s="115"/>
      <c r="S469" s="115"/>
    </row>
    <row r="470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115"/>
      <c r="O470" s="115"/>
      <c r="P470" s="115"/>
      <c r="Q470" s="115"/>
      <c r="R470" s="115"/>
      <c r="S470" s="115"/>
    </row>
    <row r="471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115"/>
      <c r="O471" s="115"/>
      <c r="P471" s="115"/>
      <c r="Q471" s="115"/>
      <c r="R471" s="115"/>
      <c r="S471" s="115"/>
    </row>
    <row r="472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115"/>
      <c r="O472" s="115"/>
      <c r="P472" s="115"/>
      <c r="Q472" s="115"/>
      <c r="R472" s="115"/>
      <c r="S472" s="115"/>
    </row>
    <row r="473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115"/>
      <c r="O473" s="115"/>
      <c r="P473" s="115"/>
      <c r="Q473" s="115"/>
      <c r="R473" s="115"/>
      <c r="S473" s="115"/>
    </row>
    <row r="474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115"/>
      <c r="O474" s="115"/>
      <c r="P474" s="115"/>
      <c r="Q474" s="115"/>
      <c r="R474" s="115"/>
      <c r="S474" s="115"/>
    </row>
    <row r="475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115"/>
      <c r="O475" s="115"/>
      <c r="P475" s="115"/>
      <c r="Q475" s="115"/>
      <c r="R475" s="115"/>
      <c r="S475" s="115"/>
    </row>
    <row r="476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115"/>
      <c r="O476" s="115"/>
      <c r="P476" s="115"/>
      <c r="Q476" s="115"/>
      <c r="R476" s="115"/>
      <c r="S476" s="115"/>
    </row>
    <row r="477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115"/>
      <c r="O477" s="115"/>
      <c r="P477" s="115"/>
      <c r="Q477" s="115"/>
      <c r="R477" s="115"/>
      <c r="S477" s="115"/>
    </row>
    <row r="478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115"/>
      <c r="O478" s="115"/>
      <c r="P478" s="115"/>
      <c r="Q478" s="115"/>
      <c r="R478" s="115"/>
      <c r="S478" s="115"/>
    </row>
    <row r="479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115"/>
      <c r="O479" s="115"/>
      <c r="P479" s="115"/>
      <c r="Q479" s="115"/>
      <c r="R479" s="115"/>
      <c r="S479" s="115"/>
    </row>
    <row r="480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115"/>
      <c r="O480" s="115"/>
      <c r="P480" s="115"/>
      <c r="Q480" s="115"/>
      <c r="R480" s="115"/>
      <c r="S480" s="115"/>
    </row>
    <row r="481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115"/>
      <c r="O481" s="115"/>
      <c r="P481" s="115"/>
      <c r="Q481" s="115"/>
      <c r="R481" s="115"/>
      <c r="S481" s="115"/>
    </row>
    <row r="482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115"/>
      <c r="O482" s="115"/>
      <c r="P482" s="115"/>
      <c r="Q482" s="115"/>
      <c r="R482" s="115"/>
      <c r="S482" s="115"/>
    </row>
    <row r="483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115"/>
      <c r="O483" s="115"/>
      <c r="P483" s="115"/>
      <c r="Q483" s="115"/>
      <c r="R483" s="115"/>
      <c r="S483" s="115"/>
    </row>
    <row r="484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115"/>
      <c r="O484" s="115"/>
      <c r="P484" s="115"/>
      <c r="Q484" s="115"/>
      <c r="R484" s="115"/>
      <c r="S484" s="115"/>
    </row>
    <row r="485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115"/>
      <c r="O485" s="115"/>
      <c r="P485" s="115"/>
      <c r="Q485" s="115"/>
      <c r="R485" s="115"/>
      <c r="S485" s="115"/>
    </row>
    <row r="486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115"/>
      <c r="O486" s="115"/>
      <c r="P486" s="115"/>
      <c r="Q486" s="115"/>
      <c r="R486" s="115"/>
      <c r="S486" s="115"/>
    </row>
    <row r="487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115"/>
      <c r="O487" s="115"/>
      <c r="P487" s="115"/>
      <c r="Q487" s="115"/>
      <c r="R487" s="115"/>
      <c r="S487" s="115"/>
    </row>
    <row r="488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115"/>
      <c r="O488" s="115"/>
      <c r="P488" s="115"/>
      <c r="Q488" s="115"/>
      <c r="R488" s="115"/>
      <c r="S488" s="115"/>
    </row>
    <row r="489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115"/>
      <c r="O489" s="115"/>
      <c r="P489" s="115"/>
      <c r="Q489" s="115"/>
      <c r="R489" s="115"/>
      <c r="S489" s="115"/>
    </row>
    <row r="490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115"/>
      <c r="O490" s="115"/>
      <c r="P490" s="115"/>
      <c r="Q490" s="115"/>
      <c r="R490" s="115"/>
      <c r="S490" s="115"/>
    </row>
    <row r="491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115"/>
      <c r="O491" s="115"/>
      <c r="P491" s="115"/>
      <c r="Q491" s="115"/>
      <c r="R491" s="115"/>
      <c r="S491" s="115"/>
    </row>
    <row r="492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115"/>
      <c r="O492" s="115"/>
      <c r="P492" s="115"/>
      <c r="Q492" s="115"/>
      <c r="R492" s="115"/>
      <c r="S492" s="115"/>
    </row>
    <row r="493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115"/>
      <c r="O493" s="115"/>
      <c r="P493" s="115"/>
      <c r="Q493" s="115"/>
      <c r="R493" s="115"/>
      <c r="S493" s="115"/>
    </row>
    <row r="494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115"/>
      <c r="O494" s="115"/>
      <c r="P494" s="115"/>
      <c r="Q494" s="115"/>
      <c r="R494" s="115"/>
      <c r="S494" s="115"/>
    </row>
    <row r="495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115"/>
      <c r="O495" s="115"/>
      <c r="P495" s="115"/>
      <c r="Q495" s="115"/>
      <c r="R495" s="115"/>
      <c r="S495" s="115"/>
    </row>
    <row r="496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115"/>
      <c r="O496" s="115"/>
      <c r="P496" s="115"/>
      <c r="Q496" s="115"/>
      <c r="R496" s="115"/>
      <c r="S496" s="115"/>
    </row>
    <row r="497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115"/>
      <c r="O497" s="115"/>
      <c r="P497" s="115"/>
      <c r="Q497" s="115"/>
      <c r="R497" s="115"/>
      <c r="S497" s="115"/>
    </row>
    <row r="498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115"/>
      <c r="O498" s="115"/>
      <c r="P498" s="115"/>
      <c r="Q498" s="115"/>
      <c r="R498" s="115"/>
      <c r="S498" s="115"/>
    </row>
    <row r="499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115"/>
      <c r="O499" s="115"/>
      <c r="P499" s="115"/>
      <c r="Q499" s="115"/>
      <c r="R499" s="115"/>
      <c r="S499" s="115"/>
    </row>
    <row r="500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115"/>
      <c r="O500" s="115"/>
      <c r="P500" s="115"/>
      <c r="Q500" s="115"/>
      <c r="R500" s="115"/>
      <c r="S500" s="115"/>
    </row>
    <row r="501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115"/>
      <c r="O501" s="115"/>
      <c r="P501" s="115"/>
      <c r="Q501" s="115"/>
      <c r="R501" s="115"/>
      <c r="S501" s="115"/>
    </row>
    <row r="502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115"/>
      <c r="O502" s="115"/>
      <c r="P502" s="115"/>
      <c r="Q502" s="115"/>
      <c r="R502" s="115"/>
      <c r="S502" s="115"/>
    </row>
    <row r="503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115"/>
      <c r="O503" s="115"/>
      <c r="P503" s="115"/>
      <c r="Q503" s="115"/>
      <c r="R503" s="115"/>
      <c r="S503" s="115"/>
    </row>
    <row r="504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115"/>
      <c r="O504" s="115"/>
      <c r="P504" s="115"/>
      <c r="Q504" s="115"/>
      <c r="R504" s="115"/>
      <c r="S504" s="115"/>
    </row>
    <row r="505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115"/>
      <c r="O505" s="115"/>
      <c r="P505" s="115"/>
      <c r="Q505" s="115"/>
      <c r="R505" s="115"/>
      <c r="S505" s="115"/>
    </row>
    <row r="506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115"/>
      <c r="O506" s="115"/>
      <c r="P506" s="115"/>
      <c r="Q506" s="115"/>
      <c r="R506" s="115"/>
      <c r="S506" s="115"/>
    </row>
    <row r="507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115"/>
      <c r="O507" s="115"/>
      <c r="P507" s="115"/>
      <c r="Q507" s="115"/>
      <c r="R507" s="115"/>
      <c r="S507" s="115"/>
    </row>
    <row r="508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115"/>
      <c r="O508" s="115"/>
      <c r="P508" s="115"/>
      <c r="Q508" s="115"/>
      <c r="R508" s="115"/>
      <c r="S508" s="115"/>
    </row>
    <row r="509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115"/>
      <c r="O509" s="115"/>
      <c r="P509" s="115"/>
      <c r="Q509" s="115"/>
      <c r="R509" s="115"/>
      <c r="S509" s="115"/>
    </row>
    <row r="510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115"/>
      <c r="O510" s="115"/>
      <c r="P510" s="115"/>
      <c r="Q510" s="115"/>
      <c r="R510" s="115"/>
      <c r="S510" s="115"/>
    </row>
    <row r="511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115"/>
      <c r="O511" s="115"/>
      <c r="P511" s="115"/>
      <c r="Q511" s="115"/>
      <c r="R511" s="115"/>
      <c r="S511" s="115"/>
    </row>
    <row r="512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115"/>
      <c r="O512" s="115"/>
      <c r="P512" s="115"/>
      <c r="Q512" s="115"/>
      <c r="R512" s="115"/>
      <c r="S512" s="115"/>
    </row>
    <row r="513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115"/>
      <c r="O513" s="115"/>
      <c r="P513" s="115"/>
      <c r="Q513" s="115"/>
      <c r="R513" s="115"/>
      <c r="S513" s="115"/>
    </row>
    <row r="514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115"/>
      <c r="O514" s="115"/>
      <c r="P514" s="115"/>
      <c r="Q514" s="115"/>
      <c r="R514" s="115"/>
      <c r="S514" s="115"/>
    </row>
    <row r="515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115"/>
      <c r="O515" s="115"/>
      <c r="P515" s="115"/>
      <c r="Q515" s="115"/>
      <c r="R515" s="115"/>
      <c r="S515" s="115"/>
    </row>
    <row r="516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115"/>
      <c r="O516" s="115"/>
      <c r="P516" s="115"/>
      <c r="Q516" s="115"/>
      <c r="R516" s="115"/>
      <c r="S516" s="115"/>
    </row>
    <row r="517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115"/>
      <c r="O517" s="115"/>
      <c r="P517" s="115"/>
      <c r="Q517" s="115"/>
      <c r="R517" s="115"/>
      <c r="S517" s="115"/>
    </row>
    <row r="518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115"/>
      <c r="O518" s="115"/>
      <c r="P518" s="115"/>
      <c r="Q518" s="115"/>
      <c r="R518" s="115"/>
      <c r="S518" s="115"/>
    </row>
    <row r="519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115"/>
      <c r="O519" s="115"/>
      <c r="P519" s="115"/>
      <c r="Q519" s="115"/>
      <c r="R519" s="115"/>
      <c r="S519" s="115"/>
    </row>
    <row r="520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115"/>
      <c r="O520" s="115"/>
      <c r="P520" s="115"/>
      <c r="Q520" s="115"/>
      <c r="R520" s="115"/>
      <c r="S520" s="115"/>
    </row>
    <row r="521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115"/>
      <c r="O521" s="115"/>
      <c r="P521" s="115"/>
      <c r="Q521" s="115"/>
      <c r="R521" s="115"/>
      <c r="S521" s="115"/>
    </row>
    <row r="522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115"/>
      <c r="O522" s="115"/>
      <c r="P522" s="115"/>
      <c r="Q522" s="115"/>
      <c r="R522" s="115"/>
      <c r="S522" s="115"/>
    </row>
    <row r="523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115"/>
      <c r="O523" s="115"/>
      <c r="P523" s="115"/>
      <c r="Q523" s="115"/>
      <c r="R523" s="115"/>
      <c r="S523" s="115"/>
    </row>
    <row r="524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115"/>
      <c r="O524" s="115"/>
      <c r="P524" s="115"/>
      <c r="Q524" s="115"/>
      <c r="R524" s="115"/>
      <c r="S524" s="115"/>
    </row>
    <row r="525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115"/>
      <c r="O525" s="115"/>
      <c r="P525" s="115"/>
      <c r="Q525" s="115"/>
      <c r="R525" s="115"/>
      <c r="S525" s="115"/>
    </row>
    <row r="526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115"/>
      <c r="O526" s="115"/>
      <c r="P526" s="115"/>
      <c r="Q526" s="115"/>
      <c r="R526" s="115"/>
      <c r="S526" s="115"/>
    </row>
    <row r="527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115"/>
      <c r="O527" s="115"/>
      <c r="P527" s="115"/>
      <c r="Q527" s="115"/>
      <c r="R527" s="115"/>
      <c r="S527" s="115"/>
    </row>
    <row r="528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115"/>
      <c r="O528" s="115"/>
      <c r="P528" s="115"/>
      <c r="Q528" s="115"/>
      <c r="R528" s="115"/>
      <c r="S528" s="115"/>
    </row>
    <row r="529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115"/>
      <c r="O529" s="115"/>
      <c r="P529" s="115"/>
      <c r="Q529" s="115"/>
      <c r="R529" s="115"/>
      <c r="S529" s="115"/>
    </row>
    <row r="530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115"/>
      <c r="O530" s="115"/>
      <c r="P530" s="115"/>
      <c r="Q530" s="115"/>
      <c r="R530" s="115"/>
      <c r="S530" s="115"/>
    </row>
    <row r="531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115"/>
      <c r="O531" s="115"/>
      <c r="P531" s="115"/>
      <c r="Q531" s="115"/>
      <c r="R531" s="115"/>
      <c r="S531" s="115"/>
    </row>
    <row r="532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115"/>
      <c r="O532" s="115"/>
      <c r="P532" s="115"/>
      <c r="Q532" s="115"/>
      <c r="R532" s="115"/>
      <c r="S532" s="115"/>
    </row>
    <row r="533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115"/>
      <c r="O533" s="115"/>
      <c r="P533" s="115"/>
      <c r="Q533" s="115"/>
      <c r="R533" s="115"/>
      <c r="S533" s="115"/>
    </row>
    <row r="534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115"/>
      <c r="O534" s="115"/>
      <c r="P534" s="115"/>
      <c r="Q534" s="115"/>
      <c r="R534" s="115"/>
      <c r="S534" s="115"/>
    </row>
    <row r="535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115"/>
      <c r="O535" s="115"/>
      <c r="P535" s="115"/>
      <c r="Q535" s="115"/>
      <c r="R535" s="115"/>
      <c r="S535" s="115"/>
    </row>
    <row r="536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115"/>
      <c r="O536" s="115"/>
      <c r="P536" s="115"/>
      <c r="Q536" s="115"/>
      <c r="R536" s="115"/>
      <c r="S536" s="115"/>
    </row>
    <row r="537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115"/>
      <c r="O537" s="115"/>
      <c r="P537" s="115"/>
      <c r="Q537" s="115"/>
      <c r="R537" s="115"/>
      <c r="S537" s="115"/>
    </row>
    <row r="538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115"/>
      <c r="O538" s="115"/>
      <c r="P538" s="115"/>
      <c r="Q538" s="115"/>
      <c r="R538" s="115"/>
      <c r="S538" s="115"/>
    </row>
    <row r="539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115"/>
      <c r="O539" s="115"/>
      <c r="P539" s="115"/>
      <c r="Q539" s="115"/>
      <c r="R539" s="115"/>
      <c r="S539" s="115"/>
    </row>
    <row r="540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115"/>
      <c r="O540" s="115"/>
      <c r="P540" s="115"/>
      <c r="Q540" s="115"/>
      <c r="R540" s="115"/>
      <c r="S540" s="115"/>
    </row>
    <row r="541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115"/>
      <c r="O541" s="115"/>
      <c r="P541" s="115"/>
      <c r="Q541" s="115"/>
      <c r="R541" s="115"/>
      <c r="S541" s="115"/>
    </row>
    <row r="542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115"/>
      <c r="O542" s="115"/>
      <c r="P542" s="115"/>
      <c r="Q542" s="115"/>
      <c r="R542" s="115"/>
      <c r="S542" s="115"/>
    </row>
    <row r="543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115"/>
      <c r="O543" s="115"/>
      <c r="P543" s="115"/>
      <c r="Q543" s="115"/>
      <c r="R543" s="115"/>
      <c r="S543" s="115"/>
    </row>
    <row r="544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115"/>
      <c r="O544" s="115"/>
      <c r="P544" s="115"/>
      <c r="Q544" s="115"/>
      <c r="R544" s="115"/>
      <c r="S544" s="115"/>
    </row>
    <row r="545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115"/>
      <c r="O545" s="115"/>
      <c r="P545" s="115"/>
      <c r="Q545" s="115"/>
      <c r="R545" s="115"/>
      <c r="S545" s="115"/>
    </row>
    <row r="546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115"/>
      <c r="O546" s="115"/>
      <c r="P546" s="115"/>
      <c r="Q546" s="115"/>
      <c r="R546" s="115"/>
      <c r="S546" s="115"/>
    </row>
    <row r="547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115"/>
      <c r="O547" s="115"/>
      <c r="P547" s="115"/>
      <c r="Q547" s="115"/>
      <c r="R547" s="115"/>
      <c r="S547" s="115"/>
    </row>
    <row r="548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115"/>
      <c r="O548" s="115"/>
      <c r="P548" s="115"/>
      <c r="Q548" s="115"/>
      <c r="R548" s="115"/>
      <c r="S548" s="115"/>
    </row>
    <row r="549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115"/>
      <c r="O549" s="115"/>
      <c r="P549" s="115"/>
      <c r="Q549" s="115"/>
      <c r="R549" s="115"/>
      <c r="S549" s="115"/>
    </row>
    <row r="550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115"/>
      <c r="O550" s="115"/>
      <c r="P550" s="115"/>
      <c r="Q550" s="115"/>
      <c r="R550" s="115"/>
      <c r="S550" s="115"/>
    </row>
    <row r="551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115"/>
      <c r="O551" s="115"/>
      <c r="P551" s="115"/>
      <c r="Q551" s="115"/>
      <c r="R551" s="115"/>
      <c r="S551" s="115"/>
    </row>
    <row r="552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115"/>
      <c r="O552" s="115"/>
      <c r="P552" s="115"/>
      <c r="Q552" s="115"/>
      <c r="R552" s="115"/>
      <c r="S552" s="115"/>
    </row>
    <row r="553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115"/>
      <c r="O553" s="115"/>
      <c r="P553" s="115"/>
      <c r="Q553" s="115"/>
      <c r="R553" s="115"/>
      <c r="S553" s="115"/>
    </row>
    <row r="554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115"/>
      <c r="O554" s="115"/>
      <c r="P554" s="115"/>
      <c r="Q554" s="115"/>
      <c r="R554" s="115"/>
      <c r="S554" s="115"/>
    </row>
    <row r="555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115"/>
      <c r="O555" s="115"/>
      <c r="P555" s="115"/>
      <c r="Q555" s="115"/>
      <c r="R555" s="115"/>
      <c r="S555" s="115"/>
    </row>
    <row r="556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115"/>
      <c r="O556" s="115"/>
      <c r="P556" s="115"/>
      <c r="Q556" s="115"/>
      <c r="R556" s="115"/>
      <c r="S556" s="115"/>
    </row>
    <row r="557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115"/>
      <c r="O557" s="115"/>
      <c r="P557" s="115"/>
      <c r="Q557" s="115"/>
      <c r="R557" s="115"/>
      <c r="S557" s="115"/>
    </row>
    <row r="558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115"/>
      <c r="O558" s="115"/>
      <c r="P558" s="115"/>
      <c r="Q558" s="115"/>
      <c r="R558" s="115"/>
      <c r="S558" s="115"/>
    </row>
    <row r="559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115"/>
      <c r="O559" s="115"/>
      <c r="P559" s="115"/>
      <c r="Q559" s="115"/>
      <c r="R559" s="115"/>
      <c r="S559" s="115"/>
    </row>
    <row r="560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115"/>
      <c r="O560" s="115"/>
      <c r="P560" s="115"/>
      <c r="Q560" s="115"/>
      <c r="R560" s="115"/>
      <c r="S560" s="115"/>
    </row>
    <row r="561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115"/>
      <c r="O561" s="115"/>
      <c r="P561" s="115"/>
      <c r="Q561" s="115"/>
      <c r="R561" s="115"/>
      <c r="S561" s="115"/>
    </row>
    <row r="562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115"/>
      <c r="O562" s="115"/>
      <c r="P562" s="115"/>
      <c r="Q562" s="115"/>
      <c r="R562" s="115"/>
      <c r="S562" s="115"/>
    </row>
    <row r="563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115"/>
      <c r="O563" s="115"/>
      <c r="P563" s="115"/>
      <c r="Q563" s="115"/>
      <c r="R563" s="115"/>
      <c r="S563" s="115"/>
    </row>
    <row r="564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115"/>
      <c r="O564" s="115"/>
      <c r="P564" s="115"/>
      <c r="Q564" s="115"/>
      <c r="R564" s="115"/>
      <c r="S564" s="115"/>
    </row>
    <row r="565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115"/>
      <c r="O565" s="115"/>
      <c r="P565" s="115"/>
      <c r="Q565" s="115"/>
      <c r="R565" s="115"/>
      <c r="S565" s="115"/>
    </row>
    <row r="566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115"/>
      <c r="O566" s="115"/>
      <c r="P566" s="115"/>
      <c r="Q566" s="115"/>
      <c r="R566" s="115"/>
      <c r="S566" s="115"/>
    </row>
    <row r="567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115"/>
      <c r="O567" s="115"/>
      <c r="P567" s="115"/>
      <c r="Q567" s="115"/>
      <c r="R567" s="115"/>
      <c r="S567" s="115"/>
    </row>
    <row r="568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115"/>
      <c r="O568" s="115"/>
      <c r="P568" s="115"/>
      <c r="Q568" s="115"/>
      <c r="R568" s="115"/>
      <c r="S568" s="115"/>
    </row>
    <row r="569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115"/>
      <c r="O569" s="115"/>
      <c r="P569" s="115"/>
      <c r="Q569" s="115"/>
      <c r="R569" s="115"/>
      <c r="S569" s="115"/>
    </row>
    <row r="570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115"/>
      <c r="O570" s="115"/>
      <c r="P570" s="115"/>
      <c r="Q570" s="115"/>
      <c r="R570" s="115"/>
      <c r="S570" s="115"/>
    </row>
    <row r="571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115"/>
      <c r="O571" s="115"/>
      <c r="P571" s="115"/>
      <c r="Q571" s="115"/>
      <c r="R571" s="115"/>
      <c r="S571" s="115"/>
    </row>
    <row r="572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115"/>
      <c r="O572" s="115"/>
      <c r="P572" s="115"/>
      <c r="Q572" s="115"/>
      <c r="R572" s="115"/>
      <c r="S572" s="115"/>
    </row>
    <row r="573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115"/>
      <c r="O573" s="115"/>
      <c r="P573" s="115"/>
      <c r="Q573" s="115"/>
      <c r="R573" s="115"/>
      <c r="S573" s="115"/>
    </row>
    <row r="574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115"/>
      <c r="O574" s="115"/>
      <c r="P574" s="115"/>
      <c r="Q574" s="115"/>
      <c r="R574" s="115"/>
      <c r="S574" s="115"/>
    </row>
    <row r="575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115"/>
      <c r="O575" s="115"/>
      <c r="P575" s="115"/>
      <c r="Q575" s="115"/>
      <c r="R575" s="115"/>
      <c r="S575" s="115"/>
    </row>
    <row r="576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115"/>
      <c r="O576" s="115"/>
      <c r="P576" s="115"/>
      <c r="Q576" s="115"/>
      <c r="R576" s="115"/>
      <c r="S576" s="115"/>
    </row>
    <row r="577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115"/>
      <c r="O577" s="115"/>
      <c r="P577" s="115"/>
      <c r="Q577" s="115"/>
      <c r="R577" s="115"/>
      <c r="S577" s="115"/>
    </row>
    <row r="578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115"/>
      <c r="O578" s="115"/>
      <c r="P578" s="115"/>
      <c r="Q578" s="115"/>
      <c r="R578" s="115"/>
      <c r="S578" s="115"/>
    </row>
    <row r="579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115"/>
      <c r="O579" s="115"/>
      <c r="P579" s="115"/>
      <c r="Q579" s="115"/>
      <c r="R579" s="115"/>
      <c r="S579" s="115"/>
    </row>
    <row r="580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115"/>
      <c r="O580" s="115"/>
      <c r="P580" s="115"/>
      <c r="Q580" s="115"/>
      <c r="R580" s="115"/>
      <c r="S580" s="115"/>
    </row>
    <row r="581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115"/>
      <c r="O581" s="115"/>
      <c r="P581" s="115"/>
      <c r="Q581" s="115"/>
      <c r="R581" s="115"/>
      <c r="S581" s="115"/>
    </row>
    <row r="582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115"/>
      <c r="O582" s="115"/>
      <c r="P582" s="115"/>
      <c r="Q582" s="115"/>
      <c r="R582" s="115"/>
      <c r="S582" s="115"/>
    </row>
    <row r="583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115"/>
      <c r="O583" s="115"/>
      <c r="P583" s="115"/>
      <c r="Q583" s="115"/>
      <c r="R583" s="115"/>
      <c r="S583" s="115"/>
    </row>
    <row r="584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115"/>
      <c r="O584" s="115"/>
      <c r="P584" s="115"/>
      <c r="Q584" s="115"/>
      <c r="R584" s="115"/>
      <c r="S584" s="115"/>
    </row>
    <row r="585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115"/>
      <c r="O585" s="115"/>
      <c r="P585" s="115"/>
      <c r="Q585" s="115"/>
      <c r="R585" s="115"/>
      <c r="S585" s="115"/>
    </row>
    <row r="586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115"/>
      <c r="O586" s="115"/>
      <c r="P586" s="115"/>
      <c r="Q586" s="115"/>
      <c r="R586" s="115"/>
      <c r="S586" s="115"/>
    </row>
    <row r="587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115"/>
      <c r="O587" s="115"/>
      <c r="P587" s="115"/>
      <c r="Q587" s="115"/>
      <c r="R587" s="115"/>
      <c r="S587" s="115"/>
    </row>
    <row r="588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115"/>
      <c r="O588" s="115"/>
      <c r="P588" s="115"/>
      <c r="Q588" s="115"/>
      <c r="R588" s="115"/>
      <c r="S588" s="115"/>
    </row>
    <row r="589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115"/>
      <c r="O589" s="115"/>
      <c r="P589" s="115"/>
      <c r="Q589" s="115"/>
      <c r="R589" s="115"/>
      <c r="S589" s="115"/>
    </row>
    <row r="590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115"/>
      <c r="O590" s="115"/>
      <c r="P590" s="115"/>
      <c r="Q590" s="115"/>
      <c r="R590" s="115"/>
      <c r="S590" s="115"/>
    </row>
    <row r="591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115"/>
      <c r="O591" s="115"/>
      <c r="P591" s="115"/>
      <c r="Q591" s="115"/>
      <c r="R591" s="115"/>
      <c r="S591" s="115"/>
    </row>
    <row r="592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115"/>
      <c r="O592" s="115"/>
      <c r="P592" s="115"/>
      <c r="Q592" s="115"/>
      <c r="R592" s="115"/>
      <c r="S592" s="115"/>
    </row>
    <row r="593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115"/>
      <c r="O593" s="115"/>
      <c r="P593" s="115"/>
      <c r="Q593" s="115"/>
      <c r="R593" s="115"/>
      <c r="S593" s="115"/>
    </row>
    <row r="594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115"/>
      <c r="O594" s="115"/>
      <c r="P594" s="115"/>
      <c r="Q594" s="115"/>
      <c r="R594" s="115"/>
      <c r="S594" s="115"/>
    </row>
    <row r="595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115"/>
      <c r="O595" s="115"/>
      <c r="P595" s="115"/>
      <c r="Q595" s="115"/>
      <c r="R595" s="115"/>
      <c r="S595" s="115"/>
    </row>
    <row r="596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115"/>
      <c r="O596" s="115"/>
      <c r="P596" s="115"/>
      <c r="Q596" s="115"/>
      <c r="R596" s="115"/>
      <c r="S596" s="115"/>
    </row>
    <row r="597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115"/>
      <c r="O597" s="115"/>
      <c r="P597" s="115"/>
      <c r="Q597" s="115"/>
      <c r="R597" s="115"/>
      <c r="S597" s="115"/>
    </row>
    <row r="598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115"/>
      <c r="O598" s="115"/>
      <c r="P598" s="115"/>
      <c r="Q598" s="115"/>
      <c r="R598" s="115"/>
      <c r="S598" s="115"/>
    </row>
    <row r="599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115"/>
      <c r="O599" s="115"/>
      <c r="P599" s="115"/>
      <c r="Q599" s="115"/>
      <c r="R599" s="115"/>
      <c r="S599" s="115"/>
    </row>
    <row r="600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115"/>
      <c r="O600" s="115"/>
      <c r="P600" s="115"/>
      <c r="Q600" s="115"/>
      <c r="R600" s="115"/>
      <c r="S600" s="115"/>
    </row>
    <row r="601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115"/>
      <c r="O601" s="115"/>
      <c r="P601" s="115"/>
      <c r="Q601" s="115"/>
      <c r="R601" s="115"/>
      <c r="S601" s="115"/>
    </row>
    <row r="602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115"/>
      <c r="O602" s="115"/>
      <c r="P602" s="115"/>
      <c r="Q602" s="115"/>
      <c r="R602" s="115"/>
      <c r="S602" s="115"/>
    </row>
    <row r="603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115"/>
      <c r="O603" s="115"/>
      <c r="P603" s="115"/>
      <c r="Q603" s="115"/>
      <c r="R603" s="115"/>
      <c r="S603" s="115"/>
    </row>
    <row r="604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115"/>
      <c r="O604" s="115"/>
      <c r="P604" s="115"/>
      <c r="Q604" s="115"/>
      <c r="R604" s="115"/>
      <c r="S604" s="115"/>
    </row>
    <row r="605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115"/>
      <c r="O605" s="115"/>
      <c r="P605" s="115"/>
      <c r="Q605" s="115"/>
      <c r="R605" s="115"/>
      <c r="S605" s="115"/>
    </row>
    <row r="606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115"/>
      <c r="O606" s="115"/>
      <c r="P606" s="115"/>
      <c r="Q606" s="115"/>
      <c r="R606" s="115"/>
      <c r="S606" s="115"/>
    </row>
    <row r="607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115"/>
      <c r="O607" s="115"/>
      <c r="P607" s="115"/>
      <c r="Q607" s="115"/>
      <c r="R607" s="115"/>
      <c r="S607" s="115"/>
    </row>
    <row r="608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115"/>
      <c r="O608" s="115"/>
      <c r="P608" s="115"/>
      <c r="Q608" s="115"/>
      <c r="R608" s="115"/>
      <c r="S608" s="115"/>
    </row>
    <row r="609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115"/>
      <c r="O609" s="115"/>
      <c r="P609" s="115"/>
      <c r="Q609" s="115"/>
      <c r="R609" s="115"/>
      <c r="S609" s="115"/>
    </row>
    <row r="610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115"/>
      <c r="O610" s="115"/>
      <c r="P610" s="115"/>
      <c r="Q610" s="115"/>
      <c r="R610" s="115"/>
      <c r="S610" s="115"/>
    </row>
    <row r="611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115"/>
      <c r="O611" s="115"/>
      <c r="P611" s="115"/>
      <c r="Q611" s="115"/>
      <c r="R611" s="115"/>
      <c r="S611" s="115"/>
    </row>
    <row r="612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115"/>
      <c r="O612" s="115"/>
      <c r="P612" s="115"/>
      <c r="Q612" s="115"/>
      <c r="R612" s="115"/>
      <c r="S612" s="115"/>
    </row>
    <row r="613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115"/>
      <c r="O613" s="115"/>
      <c r="P613" s="115"/>
      <c r="Q613" s="115"/>
      <c r="R613" s="115"/>
      <c r="S613" s="115"/>
    </row>
    <row r="614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115"/>
      <c r="O614" s="115"/>
      <c r="P614" s="115"/>
      <c r="Q614" s="115"/>
      <c r="R614" s="115"/>
      <c r="S614" s="115"/>
    </row>
    <row r="615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115"/>
      <c r="O615" s="115"/>
      <c r="P615" s="115"/>
      <c r="Q615" s="115"/>
      <c r="R615" s="115"/>
      <c r="S615" s="115"/>
    </row>
    <row r="616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115"/>
      <c r="O616" s="115"/>
      <c r="P616" s="115"/>
      <c r="Q616" s="115"/>
      <c r="R616" s="115"/>
      <c r="S616" s="115"/>
    </row>
    <row r="617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115"/>
      <c r="O617" s="115"/>
      <c r="P617" s="115"/>
      <c r="Q617" s="115"/>
      <c r="R617" s="115"/>
      <c r="S617" s="115"/>
    </row>
    <row r="618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115"/>
      <c r="O618" s="115"/>
      <c r="P618" s="115"/>
      <c r="Q618" s="115"/>
      <c r="R618" s="115"/>
      <c r="S618" s="115"/>
    </row>
    <row r="619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115"/>
      <c r="O619" s="115"/>
      <c r="P619" s="115"/>
      <c r="Q619" s="115"/>
      <c r="R619" s="115"/>
      <c r="S619" s="115"/>
    </row>
    <row r="620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115"/>
      <c r="O620" s="115"/>
      <c r="P620" s="115"/>
      <c r="Q620" s="115"/>
      <c r="R620" s="115"/>
      <c r="S620" s="115"/>
    </row>
    <row r="621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115"/>
      <c r="O621" s="115"/>
      <c r="P621" s="115"/>
      <c r="Q621" s="115"/>
      <c r="R621" s="115"/>
      <c r="S621" s="115"/>
    </row>
    <row r="622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115"/>
      <c r="O622" s="115"/>
      <c r="P622" s="115"/>
      <c r="Q622" s="115"/>
      <c r="R622" s="115"/>
      <c r="S622" s="115"/>
    </row>
    <row r="623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115"/>
      <c r="O623" s="115"/>
      <c r="P623" s="115"/>
      <c r="Q623" s="115"/>
      <c r="R623" s="115"/>
      <c r="S623" s="115"/>
    </row>
    <row r="624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115"/>
      <c r="O624" s="115"/>
      <c r="P624" s="115"/>
      <c r="Q624" s="115"/>
      <c r="R624" s="115"/>
      <c r="S624" s="115"/>
    </row>
    <row r="625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115"/>
      <c r="O625" s="115"/>
      <c r="P625" s="115"/>
      <c r="Q625" s="115"/>
      <c r="R625" s="115"/>
      <c r="S625" s="115"/>
    </row>
    <row r="626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115"/>
      <c r="O626" s="115"/>
      <c r="P626" s="115"/>
      <c r="Q626" s="115"/>
      <c r="R626" s="115"/>
      <c r="S626" s="115"/>
    </row>
    <row r="627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115"/>
      <c r="O627" s="115"/>
      <c r="P627" s="115"/>
      <c r="Q627" s="115"/>
      <c r="R627" s="115"/>
      <c r="S627" s="115"/>
    </row>
    <row r="628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115"/>
      <c r="O628" s="115"/>
      <c r="P628" s="115"/>
      <c r="Q628" s="115"/>
      <c r="R628" s="115"/>
      <c r="S628" s="115"/>
    </row>
    <row r="629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115"/>
      <c r="O629" s="115"/>
      <c r="P629" s="115"/>
      <c r="Q629" s="115"/>
      <c r="R629" s="115"/>
      <c r="S629" s="115"/>
    </row>
    <row r="630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115"/>
      <c r="O630" s="115"/>
      <c r="P630" s="115"/>
      <c r="Q630" s="115"/>
      <c r="R630" s="115"/>
      <c r="S630" s="115"/>
    </row>
    <row r="631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115"/>
      <c r="O631" s="115"/>
      <c r="P631" s="115"/>
      <c r="Q631" s="115"/>
      <c r="R631" s="115"/>
      <c r="S631" s="115"/>
    </row>
    <row r="632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115"/>
      <c r="O632" s="115"/>
      <c r="P632" s="115"/>
      <c r="Q632" s="115"/>
      <c r="R632" s="115"/>
      <c r="S632" s="115"/>
    </row>
    <row r="633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115"/>
      <c r="O633" s="115"/>
      <c r="P633" s="115"/>
      <c r="Q633" s="115"/>
      <c r="R633" s="115"/>
      <c r="S633" s="115"/>
    </row>
    <row r="634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115"/>
      <c r="O634" s="115"/>
      <c r="P634" s="115"/>
      <c r="Q634" s="115"/>
      <c r="R634" s="115"/>
      <c r="S634" s="115"/>
    </row>
    <row r="635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115"/>
      <c r="O635" s="115"/>
      <c r="P635" s="115"/>
      <c r="Q635" s="115"/>
      <c r="R635" s="115"/>
      <c r="S635" s="115"/>
    </row>
    <row r="636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115"/>
      <c r="O636" s="115"/>
      <c r="P636" s="115"/>
      <c r="Q636" s="115"/>
      <c r="R636" s="115"/>
      <c r="S636" s="115"/>
    </row>
    <row r="637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115"/>
      <c r="O637" s="115"/>
      <c r="P637" s="115"/>
      <c r="Q637" s="115"/>
      <c r="R637" s="115"/>
      <c r="S637" s="115"/>
    </row>
    <row r="638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115"/>
      <c r="O638" s="115"/>
      <c r="P638" s="115"/>
      <c r="Q638" s="115"/>
      <c r="R638" s="115"/>
      <c r="S638" s="115"/>
    </row>
    <row r="639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115"/>
      <c r="O639" s="115"/>
      <c r="P639" s="115"/>
      <c r="Q639" s="115"/>
      <c r="R639" s="115"/>
      <c r="S639" s="115"/>
    </row>
    <row r="640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115"/>
      <c r="O640" s="115"/>
      <c r="P640" s="115"/>
      <c r="Q640" s="115"/>
      <c r="R640" s="115"/>
      <c r="S640" s="115"/>
    </row>
    <row r="641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115"/>
      <c r="O641" s="115"/>
      <c r="P641" s="115"/>
      <c r="Q641" s="115"/>
      <c r="R641" s="115"/>
      <c r="S641" s="115"/>
    </row>
    <row r="642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115"/>
      <c r="O642" s="115"/>
      <c r="P642" s="115"/>
      <c r="Q642" s="115"/>
      <c r="R642" s="115"/>
      <c r="S642" s="115"/>
    </row>
    <row r="643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115"/>
      <c r="O643" s="115"/>
      <c r="P643" s="115"/>
      <c r="Q643" s="115"/>
      <c r="R643" s="115"/>
      <c r="S643" s="115"/>
    </row>
    <row r="644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115"/>
      <c r="O644" s="115"/>
      <c r="P644" s="115"/>
      <c r="Q644" s="115"/>
      <c r="R644" s="115"/>
      <c r="S644" s="115"/>
    </row>
    <row r="645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115"/>
      <c r="O645" s="115"/>
      <c r="P645" s="115"/>
      <c r="Q645" s="115"/>
      <c r="R645" s="115"/>
      <c r="S645" s="115"/>
    </row>
    <row r="646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115"/>
      <c r="O646" s="115"/>
      <c r="P646" s="115"/>
      <c r="Q646" s="115"/>
      <c r="R646" s="115"/>
      <c r="S646" s="115"/>
    </row>
    <row r="647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115"/>
      <c r="O647" s="115"/>
      <c r="P647" s="115"/>
      <c r="Q647" s="115"/>
      <c r="R647" s="115"/>
      <c r="S647" s="115"/>
    </row>
    <row r="648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115"/>
      <c r="O648" s="115"/>
      <c r="P648" s="115"/>
      <c r="Q648" s="115"/>
      <c r="R648" s="115"/>
      <c r="S648" s="115"/>
    </row>
    <row r="649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115"/>
      <c r="O649" s="115"/>
      <c r="P649" s="115"/>
      <c r="Q649" s="115"/>
      <c r="R649" s="115"/>
      <c r="S649" s="115"/>
    </row>
    <row r="650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115"/>
      <c r="O650" s="115"/>
      <c r="P650" s="115"/>
      <c r="Q650" s="115"/>
      <c r="R650" s="115"/>
      <c r="S650" s="115"/>
    </row>
    <row r="651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115"/>
      <c r="O651" s="115"/>
      <c r="P651" s="115"/>
      <c r="Q651" s="115"/>
      <c r="R651" s="115"/>
      <c r="S651" s="115"/>
    </row>
    <row r="652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115"/>
      <c r="O652" s="115"/>
      <c r="P652" s="115"/>
      <c r="Q652" s="115"/>
      <c r="R652" s="115"/>
      <c r="S652" s="115"/>
    </row>
    <row r="653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115"/>
      <c r="O653" s="115"/>
      <c r="P653" s="115"/>
      <c r="Q653" s="115"/>
      <c r="R653" s="115"/>
      <c r="S653" s="115"/>
    </row>
    <row r="654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115"/>
      <c r="O654" s="115"/>
      <c r="P654" s="115"/>
      <c r="Q654" s="115"/>
      <c r="R654" s="115"/>
      <c r="S654" s="115"/>
    </row>
    <row r="655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115"/>
      <c r="O655" s="115"/>
      <c r="P655" s="115"/>
      <c r="Q655" s="115"/>
      <c r="R655" s="115"/>
      <c r="S655" s="115"/>
    </row>
    <row r="656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115"/>
      <c r="O656" s="115"/>
      <c r="P656" s="115"/>
      <c r="Q656" s="115"/>
      <c r="R656" s="115"/>
      <c r="S656" s="115"/>
    </row>
    <row r="657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115"/>
      <c r="O657" s="115"/>
      <c r="P657" s="115"/>
      <c r="Q657" s="115"/>
      <c r="R657" s="115"/>
      <c r="S657" s="115"/>
    </row>
    <row r="658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115"/>
      <c r="O658" s="115"/>
      <c r="P658" s="115"/>
      <c r="Q658" s="115"/>
      <c r="R658" s="115"/>
      <c r="S658" s="115"/>
    </row>
    <row r="659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115"/>
      <c r="O659" s="115"/>
      <c r="P659" s="115"/>
      <c r="Q659" s="115"/>
      <c r="R659" s="115"/>
      <c r="S659" s="115"/>
    </row>
    <row r="660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115"/>
      <c r="O660" s="115"/>
      <c r="P660" s="115"/>
      <c r="Q660" s="115"/>
      <c r="R660" s="115"/>
      <c r="S660" s="115"/>
    </row>
    <row r="661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115"/>
      <c r="O661" s="115"/>
      <c r="P661" s="115"/>
      <c r="Q661" s="115"/>
      <c r="R661" s="115"/>
      <c r="S661" s="115"/>
    </row>
    <row r="662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115"/>
      <c r="O662" s="115"/>
      <c r="P662" s="115"/>
      <c r="Q662" s="115"/>
      <c r="R662" s="115"/>
      <c r="S662" s="115"/>
    </row>
    <row r="663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115"/>
      <c r="O663" s="115"/>
      <c r="P663" s="115"/>
      <c r="Q663" s="115"/>
      <c r="R663" s="115"/>
      <c r="S663" s="115"/>
    </row>
    <row r="664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115"/>
      <c r="O664" s="115"/>
      <c r="P664" s="115"/>
      <c r="Q664" s="115"/>
      <c r="R664" s="115"/>
      <c r="S664" s="115"/>
    </row>
    <row r="665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115"/>
      <c r="O665" s="115"/>
      <c r="P665" s="115"/>
      <c r="Q665" s="115"/>
      <c r="R665" s="115"/>
      <c r="S665" s="115"/>
    </row>
    <row r="666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115"/>
      <c r="O666" s="115"/>
      <c r="P666" s="115"/>
      <c r="Q666" s="115"/>
      <c r="R666" s="115"/>
      <c r="S666" s="115"/>
    </row>
    <row r="667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115"/>
      <c r="O667" s="115"/>
      <c r="P667" s="115"/>
      <c r="Q667" s="115"/>
      <c r="R667" s="115"/>
      <c r="S667" s="115"/>
    </row>
    <row r="668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115"/>
      <c r="O668" s="115"/>
      <c r="P668" s="115"/>
      <c r="Q668" s="115"/>
      <c r="R668" s="115"/>
      <c r="S668" s="115"/>
    </row>
    <row r="669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115"/>
      <c r="O669" s="115"/>
      <c r="P669" s="115"/>
      <c r="Q669" s="115"/>
      <c r="R669" s="115"/>
      <c r="S669" s="115"/>
    </row>
    <row r="670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115"/>
      <c r="O670" s="115"/>
      <c r="P670" s="115"/>
      <c r="Q670" s="115"/>
      <c r="R670" s="115"/>
      <c r="S670" s="115"/>
    </row>
    <row r="671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115"/>
      <c r="O671" s="115"/>
      <c r="P671" s="115"/>
      <c r="Q671" s="115"/>
      <c r="R671" s="115"/>
      <c r="S671" s="115"/>
    </row>
    <row r="672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115"/>
      <c r="O672" s="115"/>
      <c r="P672" s="115"/>
      <c r="Q672" s="115"/>
      <c r="R672" s="115"/>
      <c r="S672" s="115"/>
    </row>
    <row r="673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115"/>
      <c r="O673" s="115"/>
      <c r="P673" s="115"/>
      <c r="Q673" s="115"/>
      <c r="R673" s="115"/>
      <c r="S673" s="115"/>
    </row>
    <row r="674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115"/>
      <c r="O674" s="115"/>
      <c r="P674" s="115"/>
      <c r="Q674" s="115"/>
      <c r="R674" s="115"/>
      <c r="S674" s="115"/>
    </row>
    <row r="675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115"/>
      <c r="O675" s="115"/>
      <c r="P675" s="115"/>
      <c r="Q675" s="115"/>
      <c r="R675" s="115"/>
      <c r="S675" s="115"/>
    </row>
    <row r="676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115"/>
      <c r="O676" s="115"/>
      <c r="P676" s="115"/>
      <c r="Q676" s="115"/>
      <c r="R676" s="115"/>
      <c r="S676" s="115"/>
    </row>
    <row r="677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115"/>
      <c r="O677" s="115"/>
      <c r="P677" s="115"/>
      <c r="Q677" s="115"/>
      <c r="R677" s="115"/>
      <c r="S677" s="115"/>
    </row>
    <row r="678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115"/>
      <c r="O678" s="115"/>
      <c r="P678" s="115"/>
      <c r="Q678" s="115"/>
      <c r="R678" s="115"/>
      <c r="S678" s="115"/>
    </row>
    <row r="679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115"/>
      <c r="O679" s="115"/>
      <c r="P679" s="115"/>
      <c r="Q679" s="115"/>
      <c r="R679" s="115"/>
      <c r="S679" s="115"/>
    </row>
    <row r="680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115"/>
      <c r="O680" s="115"/>
      <c r="P680" s="115"/>
      <c r="Q680" s="115"/>
      <c r="R680" s="115"/>
      <c r="S680" s="115"/>
    </row>
    <row r="681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115"/>
      <c r="O681" s="115"/>
      <c r="P681" s="115"/>
      <c r="Q681" s="115"/>
      <c r="R681" s="115"/>
      <c r="S681" s="115"/>
    </row>
    <row r="682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115"/>
      <c r="O682" s="115"/>
      <c r="P682" s="115"/>
      <c r="Q682" s="115"/>
      <c r="R682" s="115"/>
      <c r="S682" s="115"/>
    </row>
    <row r="683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115"/>
      <c r="O683" s="115"/>
      <c r="P683" s="115"/>
      <c r="Q683" s="115"/>
      <c r="R683" s="115"/>
      <c r="S683" s="115"/>
    </row>
    <row r="684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115"/>
      <c r="O684" s="115"/>
      <c r="P684" s="115"/>
      <c r="Q684" s="115"/>
      <c r="R684" s="115"/>
      <c r="S684" s="115"/>
    </row>
    <row r="685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115"/>
      <c r="O685" s="115"/>
      <c r="P685" s="115"/>
      <c r="Q685" s="115"/>
      <c r="R685" s="115"/>
      <c r="S685" s="115"/>
    </row>
    <row r="686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115"/>
      <c r="O686" s="115"/>
      <c r="P686" s="115"/>
      <c r="Q686" s="115"/>
      <c r="R686" s="115"/>
      <c r="S686" s="115"/>
    </row>
    <row r="687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115"/>
      <c r="O687" s="115"/>
      <c r="P687" s="115"/>
      <c r="Q687" s="115"/>
      <c r="R687" s="115"/>
      <c r="S687" s="115"/>
    </row>
    <row r="688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115"/>
      <c r="O688" s="115"/>
      <c r="P688" s="115"/>
      <c r="Q688" s="115"/>
      <c r="R688" s="115"/>
      <c r="S688" s="115"/>
    </row>
    <row r="689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115"/>
      <c r="O689" s="115"/>
      <c r="P689" s="115"/>
      <c r="Q689" s="115"/>
      <c r="R689" s="115"/>
      <c r="S689" s="115"/>
    </row>
    <row r="690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115"/>
      <c r="O690" s="115"/>
      <c r="P690" s="115"/>
      <c r="Q690" s="115"/>
      <c r="R690" s="115"/>
      <c r="S690" s="115"/>
    </row>
    <row r="691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115"/>
      <c r="O691" s="115"/>
      <c r="P691" s="115"/>
      <c r="Q691" s="115"/>
      <c r="R691" s="115"/>
      <c r="S691" s="115"/>
    </row>
    <row r="692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115"/>
      <c r="O692" s="115"/>
      <c r="P692" s="115"/>
      <c r="Q692" s="115"/>
      <c r="R692" s="115"/>
      <c r="S692" s="115"/>
    </row>
    <row r="693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115"/>
      <c r="O693" s="115"/>
      <c r="P693" s="115"/>
      <c r="Q693" s="115"/>
      <c r="R693" s="115"/>
      <c r="S693" s="115"/>
    </row>
    <row r="694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115"/>
      <c r="O694" s="115"/>
      <c r="P694" s="115"/>
      <c r="Q694" s="115"/>
      <c r="R694" s="115"/>
      <c r="S694" s="115"/>
    </row>
    <row r="695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115"/>
      <c r="O695" s="115"/>
      <c r="P695" s="115"/>
      <c r="Q695" s="115"/>
      <c r="R695" s="115"/>
      <c r="S695" s="115"/>
    </row>
    <row r="696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115"/>
      <c r="O696" s="115"/>
      <c r="P696" s="115"/>
      <c r="Q696" s="115"/>
      <c r="R696" s="115"/>
      <c r="S696" s="115"/>
    </row>
    <row r="697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115"/>
      <c r="O697" s="115"/>
      <c r="P697" s="115"/>
      <c r="Q697" s="115"/>
      <c r="R697" s="115"/>
      <c r="S697" s="115"/>
    </row>
    <row r="698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115"/>
      <c r="O698" s="115"/>
      <c r="P698" s="115"/>
      <c r="Q698" s="115"/>
      <c r="R698" s="115"/>
      <c r="S698" s="115"/>
    </row>
    <row r="699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115"/>
      <c r="O699" s="115"/>
      <c r="P699" s="115"/>
      <c r="Q699" s="115"/>
      <c r="R699" s="115"/>
      <c r="S699" s="115"/>
    </row>
    <row r="700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115"/>
      <c r="O700" s="115"/>
      <c r="P700" s="115"/>
      <c r="Q700" s="115"/>
      <c r="R700" s="115"/>
      <c r="S700" s="115"/>
    </row>
    <row r="701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115"/>
      <c r="O701" s="115"/>
      <c r="P701" s="115"/>
      <c r="Q701" s="115"/>
      <c r="R701" s="115"/>
      <c r="S701" s="115"/>
    </row>
    <row r="702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115"/>
      <c r="O702" s="115"/>
      <c r="P702" s="115"/>
      <c r="Q702" s="115"/>
      <c r="R702" s="115"/>
      <c r="S702" s="115"/>
    </row>
    <row r="703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115"/>
      <c r="O703" s="115"/>
      <c r="P703" s="115"/>
      <c r="Q703" s="115"/>
      <c r="R703" s="115"/>
      <c r="S703" s="115"/>
    </row>
    <row r="704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115"/>
      <c r="O704" s="115"/>
      <c r="P704" s="115"/>
      <c r="Q704" s="115"/>
      <c r="R704" s="115"/>
      <c r="S704" s="115"/>
    </row>
    <row r="705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115"/>
      <c r="O705" s="115"/>
      <c r="P705" s="115"/>
      <c r="Q705" s="115"/>
      <c r="R705" s="115"/>
      <c r="S705" s="115"/>
    </row>
    <row r="706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115"/>
      <c r="O706" s="115"/>
      <c r="P706" s="115"/>
      <c r="Q706" s="115"/>
      <c r="R706" s="115"/>
      <c r="S706" s="115"/>
    </row>
    <row r="707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115"/>
      <c r="O707" s="115"/>
      <c r="P707" s="115"/>
      <c r="Q707" s="115"/>
      <c r="R707" s="115"/>
      <c r="S707" s="115"/>
    </row>
    <row r="708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115"/>
      <c r="O708" s="115"/>
      <c r="P708" s="115"/>
      <c r="Q708" s="115"/>
      <c r="R708" s="115"/>
      <c r="S708" s="115"/>
    </row>
    <row r="709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115"/>
      <c r="O709" s="115"/>
      <c r="P709" s="115"/>
      <c r="Q709" s="115"/>
      <c r="R709" s="115"/>
      <c r="S709" s="115"/>
    </row>
    <row r="710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115"/>
      <c r="O710" s="115"/>
      <c r="P710" s="115"/>
      <c r="Q710" s="115"/>
      <c r="R710" s="115"/>
      <c r="S710" s="115"/>
    </row>
    <row r="711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115"/>
      <c r="O711" s="115"/>
      <c r="P711" s="115"/>
      <c r="Q711" s="115"/>
      <c r="R711" s="115"/>
      <c r="S711" s="115"/>
    </row>
    <row r="712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115"/>
      <c r="O712" s="115"/>
      <c r="P712" s="115"/>
      <c r="Q712" s="115"/>
      <c r="R712" s="115"/>
      <c r="S712" s="115"/>
    </row>
    <row r="713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115"/>
      <c r="O713" s="115"/>
      <c r="P713" s="115"/>
      <c r="Q713" s="115"/>
      <c r="R713" s="115"/>
      <c r="S713" s="115"/>
    </row>
    <row r="714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115"/>
      <c r="O714" s="115"/>
      <c r="P714" s="115"/>
      <c r="Q714" s="115"/>
      <c r="R714" s="115"/>
      <c r="S714" s="115"/>
    </row>
    <row r="715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115"/>
      <c r="O715" s="115"/>
      <c r="P715" s="115"/>
      <c r="Q715" s="115"/>
      <c r="R715" s="115"/>
      <c r="S715" s="115"/>
    </row>
    <row r="716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115"/>
      <c r="O716" s="115"/>
      <c r="P716" s="115"/>
      <c r="Q716" s="115"/>
      <c r="R716" s="115"/>
      <c r="S716" s="115"/>
    </row>
    <row r="717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115"/>
      <c r="O717" s="115"/>
      <c r="P717" s="115"/>
      <c r="Q717" s="115"/>
      <c r="R717" s="115"/>
      <c r="S717" s="115"/>
    </row>
    <row r="718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115"/>
      <c r="O718" s="115"/>
      <c r="P718" s="115"/>
      <c r="Q718" s="115"/>
      <c r="R718" s="115"/>
      <c r="S718" s="115"/>
    </row>
    <row r="719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115"/>
      <c r="O719" s="115"/>
      <c r="P719" s="115"/>
      <c r="Q719" s="115"/>
      <c r="R719" s="115"/>
      <c r="S719" s="115"/>
    </row>
    <row r="720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115"/>
      <c r="O720" s="115"/>
      <c r="P720" s="115"/>
      <c r="Q720" s="115"/>
      <c r="R720" s="115"/>
      <c r="S720" s="115"/>
    </row>
    <row r="721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115"/>
      <c r="O721" s="115"/>
      <c r="P721" s="115"/>
      <c r="Q721" s="115"/>
      <c r="R721" s="115"/>
      <c r="S721" s="115"/>
    </row>
    <row r="722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115"/>
      <c r="O722" s="115"/>
      <c r="P722" s="115"/>
      <c r="Q722" s="115"/>
      <c r="R722" s="115"/>
      <c r="S722" s="115"/>
    </row>
    <row r="723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115"/>
      <c r="O723" s="115"/>
      <c r="P723" s="115"/>
      <c r="Q723" s="115"/>
      <c r="R723" s="115"/>
      <c r="S723" s="115"/>
    </row>
    <row r="724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115"/>
      <c r="O724" s="115"/>
      <c r="P724" s="115"/>
      <c r="Q724" s="115"/>
      <c r="R724" s="115"/>
      <c r="S724" s="115"/>
    </row>
    <row r="725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115"/>
      <c r="O725" s="115"/>
      <c r="P725" s="115"/>
      <c r="Q725" s="115"/>
      <c r="R725" s="115"/>
      <c r="S725" s="115"/>
    </row>
    <row r="726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115"/>
      <c r="O726" s="115"/>
      <c r="P726" s="115"/>
      <c r="Q726" s="115"/>
      <c r="R726" s="115"/>
      <c r="S726" s="115"/>
    </row>
    <row r="727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115"/>
      <c r="O727" s="115"/>
      <c r="P727" s="115"/>
      <c r="Q727" s="115"/>
      <c r="R727" s="115"/>
      <c r="S727" s="115"/>
    </row>
    <row r="728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115"/>
      <c r="O728" s="115"/>
      <c r="P728" s="115"/>
      <c r="Q728" s="115"/>
      <c r="R728" s="115"/>
      <c r="S728" s="115"/>
    </row>
    <row r="729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115"/>
      <c r="O729" s="115"/>
      <c r="P729" s="115"/>
      <c r="Q729" s="115"/>
      <c r="R729" s="115"/>
      <c r="S729" s="115"/>
    </row>
    <row r="730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115"/>
      <c r="O730" s="115"/>
      <c r="P730" s="115"/>
      <c r="Q730" s="115"/>
      <c r="R730" s="115"/>
      <c r="S730" s="115"/>
    </row>
    <row r="731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115"/>
      <c r="O731" s="115"/>
      <c r="P731" s="115"/>
      <c r="Q731" s="115"/>
      <c r="R731" s="115"/>
      <c r="S731" s="115"/>
    </row>
    <row r="732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115"/>
      <c r="O732" s="115"/>
      <c r="P732" s="115"/>
      <c r="Q732" s="115"/>
      <c r="R732" s="115"/>
      <c r="S732" s="115"/>
    </row>
    <row r="733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115"/>
      <c r="O733" s="115"/>
      <c r="P733" s="115"/>
      <c r="Q733" s="115"/>
      <c r="R733" s="115"/>
      <c r="S733" s="115"/>
    </row>
    <row r="734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115"/>
      <c r="O734" s="115"/>
      <c r="P734" s="115"/>
      <c r="Q734" s="115"/>
      <c r="R734" s="115"/>
      <c r="S734" s="115"/>
    </row>
    <row r="735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115"/>
      <c r="O735" s="115"/>
      <c r="P735" s="115"/>
      <c r="Q735" s="115"/>
      <c r="R735" s="115"/>
      <c r="S735" s="115"/>
    </row>
    <row r="736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115"/>
      <c r="O736" s="115"/>
      <c r="P736" s="115"/>
      <c r="Q736" s="115"/>
      <c r="R736" s="115"/>
      <c r="S736" s="115"/>
    </row>
    <row r="737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115"/>
      <c r="O737" s="115"/>
      <c r="P737" s="115"/>
      <c r="Q737" s="115"/>
      <c r="R737" s="115"/>
      <c r="S737" s="115"/>
    </row>
    <row r="738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115"/>
      <c r="O738" s="115"/>
      <c r="P738" s="115"/>
      <c r="Q738" s="115"/>
      <c r="R738" s="115"/>
      <c r="S738" s="115"/>
    </row>
    <row r="739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115"/>
      <c r="O739" s="115"/>
      <c r="P739" s="115"/>
      <c r="Q739" s="115"/>
      <c r="R739" s="115"/>
      <c r="S739" s="115"/>
    </row>
    <row r="740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115"/>
      <c r="O740" s="115"/>
      <c r="P740" s="115"/>
      <c r="Q740" s="115"/>
      <c r="R740" s="115"/>
      <c r="S740" s="115"/>
    </row>
    <row r="741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115"/>
      <c r="O741" s="115"/>
      <c r="P741" s="115"/>
      <c r="Q741" s="115"/>
      <c r="R741" s="115"/>
      <c r="S741" s="115"/>
    </row>
    <row r="742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115"/>
      <c r="O742" s="115"/>
      <c r="P742" s="115"/>
      <c r="Q742" s="115"/>
      <c r="R742" s="115"/>
      <c r="S742" s="115"/>
    </row>
    <row r="743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115"/>
      <c r="O743" s="115"/>
      <c r="P743" s="115"/>
      <c r="Q743" s="115"/>
      <c r="R743" s="115"/>
      <c r="S743" s="115"/>
    </row>
    <row r="744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115"/>
      <c r="O744" s="115"/>
      <c r="P744" s="115"/>
      <c r="Q744" s="115"/>
      <c r="R744" s="115"/>
      <c r="S744" s="115"/>
    </row>
    <row r="745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115"/>
      <c r="O745" s="115"/>
      <c r="P745" s="115"/>
      <c r="Q745" s="115"/>
      <c r="R745" s="115"/>
      <c r="S745" s="115"/>
    </row>
    <row r="746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115"/>
      <c r="O746" s="115"/>
      <c r="P746" s="115"/>
      <c r="Q746" s="115"/>
      <c r="R746" s="115"/>
      <c r="S746" s="115"/>
    </row>
    <row r="747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115"/>
      <c r="O747" s="115"/>
      <c r="P747" s="115"/>
      <c r="Q747" s="115"/>
      <c r="R747" s="115"/>
      <c r="S747" s="115"/>
    </row>
    <row r="748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115"/>
      <c r="O748" s="115"/>
      <c r="P748" s="115"/>
      <c r="Q748" s="115"/>
      <c r="R748" s="115"/>
      <c r="S748" s="115"/>
    </row>
    <row r="749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115"/>
      <c r="O749" s="115"/>
      <c r="P749" s="115"/>
      <c r="Q749" s="115"/>
      <c r="R749" s="115"/>
      <c r="S749" s="115"/>
    </row>
    <row r="750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115"/>
      <c r="O750" s="115"/>
      <c r="P750" s="115"/>
      <c r="Q750" s="115"/>
      <c r="R750" s="115"/>
      <c r="S750" s="115"/>
    </row>
    <row r="751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115"/>
      <c r="O751" s="115"/>
      <c r="P751" s="115"/>
      <c r="Q751" s="115"/>
      <c r="R751" s="115"/>
      <c r="S751" s="115"/>
    </row>
    <row r="752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115"/>
      <c r="O752" s="115"/>
      <c r="P752" s="115"/>
      <c r="Q752" s="115"/>
      <c r="R752" s="115"/>
      <c r="S752" s="115"/>
    </row>
    <row r="753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115"/>
      <c r="O753" s="115"/>
      <c r="P753" s="115"/>
      <c r="Q753" s="115"/>
      <c r="R753" s="115"/>
      <c r="S753" s="115"/>
    </row>
    <row r="754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115"/>
      <c r="O754" s="115"/>
      <c r="P754" s="115"/>
      <c r="Q754" s="115"/>
      <c r="R754" s="115"/>
      <c r="S754" s="115"/>
    </row>
    <row r="755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115"/>
      <c r="O755" s="115"/>
      <c r="P755" s="115"/>
      <c r="Q755" s="115"/>
      <c r="R755" s="115"/>
      <c r="S755" s="115"/>
    </row>
    <row r="756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115"/>
      <c r="O756" s="115"/>
      <c r="P756" s="115"/>
      <c r="Q756" s="115"/>
      <c r="R756" s="115"/>
      <c r="S756" s="115"/>
    </row>
    <row r="757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115"/>
      <c r="O757" s="115"/>
      <c r="P757" s="115"/>
      <c r="Q757" s="115"/>
      <c r="R757" s="115"/>
      <c r="S757" s="115"/>
    </row>
    <row r="758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115"/>
      <c r="O758" s="115"/>
      <c r="P758" s="115"/>
      <c r="Q758" s="115"/>
      <c r="R758" s="115"/>
      <c r="S758" s="115"/>
    </row>
    <row r="759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115"/>
      <c r="O759" s="115"/>
      <c r="P759" s="115"/>
      <c r="Q759" s="115"/>
      <c r="R759" s="115"/>
      <c r="S759" s="115"/>
    </row>
    <row r="760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115"/>
      <c r="O760" s="115"/>
      <c r="P760" s="115"/>
      <c r="Q760" s="115"/>
      <c r="R760" s="115"/>
      <c r="S760" s="115"/>
    </row>
    <row r="761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115"/>
      <c r="O761" s="115"/>
      <c r="P761" s="115"/>
      <c r="Q761" s="115"/>
      <c r="R761" s="115"/>
      <c r="S761" s="115"/>
    </row>
    <row r="762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115"/>
      <c r="O762" s="115"/>
      <c r="P762" s="115"/>
      <c r="Q762" s="115"/>
      <c r="R762" s="115"/>
      <c r="S762" s="115"/>
    </row>
    <row r="763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115"/>
      <c r="O763" s="115"/>
      <c r="P763" s="115"/>
      <c r="Q763" s="115"/>
      <c r="R763" s="115"/>
      <c r="S763" s="115"/>
    </row>
    <row r="764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115"/>
      <c r="O764" s="115"/>
      <c r="P764" s="115"/>
      <c r="Q764" s="115"/>
      <c r="R764" s="115"/>
      <c r="S764" s="115"/>
    </row>
    <row r="765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115"/>
      <c r="O765" s="115"/>
      <c r="P765" s="115"/>
      <c r="Q765" s="115"/>
      <c r="R765" s="115"/>
      <c r="S765" s="115"/>
    </row>
    <row r="766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115"/>
      <c r="O766" s="115"/>
      <c r="P766" s="115"/>
      <c r="Q766" s="115"/>
      <c r="R766" s="115"/>
      <c r="S766" s="115"/>
    </row>
    <row r="767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115"/>
      <c r="O767" s="115"/>
      <c r="P767" s="115"/>
      <c r="Q767" s="115"/>
      <c r="R767" s="115"/>
      <c r="S767" s="115"/>
    </row>
    <row r="768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115"/>
      <c r="O768" s="115"/>
      <c r="P768" s="115"/>
      <c r="Q768" s="115"/>
      <c r="R768" s="115"/>
      <c r="S768" s="115"/>
    </row>
    <row r="769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115"/>
      <c r="O769" s="115"/>
      <c r="P769" s="115"/>
      <c r="Q769" s="115"/>
      <c r="R769" s="115"/>
      <c r="S769" s="115"/>
    </row>
    <row r="770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115"/>
      <c r="O770" s="115"/>
      <c r="P770" s="115"/>
      <c r="Q770" s="115"/>
      <c r="R770" s="115"/>
      <c r="S770" s="115"/>
    </row>
    <row r="771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115"/>
      <c r="O771" s="115"/>
      <c r="P771" s="115"/>
      <c r="Q771" s="115"/>
      <c r="R771" s="115"/>
      <c r="S771" s="115"/>
    </row>
    <row r="772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115"/>
      <c r="O772" s="115"/>
      <c r="P772" s="115"/>
      <c r="Q772" s="115"/>
      <c r="R772" s="115"/>
      <c r="S772" s="115"/>
    </row>
    <row r="773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115"/>
      <c r="O773" s="115"/>
      <c r="P773" s="115"/>
      <c r="Q773" s="115"/>
      <c r="R773" s="115"/>
      <c r="S773" s="115"/>
    </row>
    <row r="774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115"/>
      <c r="O774" s="115"/>
      <c r="P774" s="115"/>
      <c r="Q774" s="115"/>
      <c r="R774" s="115"/>
      <c r="S774" s="115"/>
    </row>
    <row r="775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115"/>
      <c r="O775" s="115"/>
      <c r="P775" s="115"/>
      <c r="Q775" s="115"/>
      <c r="R775" s="115"/>
      <c r="S775" s="115"/>
    </row>
    <row r="776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115"/>
      <c r="O776" s="115"/>
      <c r="P776" s="115"/>
      <c r="Q776" s="115"/>
      <c r="R776" s="115"/>
      <c r="S776" s="115"/>
    </row>
    <row r="777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115"/>
      <c r="O777" s="115"/>
      <c r="P777" s="115"/>
      <c r="Q777" s="115"/>
      <c r="R777" s="115"/>
      <c r="S777" s="115"/>
    </row>
    <row r="778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115"/>
      <c r="O778" s="115"/>
      <c r="P778" s="115"/>
      <c r="Q778" s="115"/>
      <c r="R778" s="115"/>
      <c r="S778" s="115"/>
    </row>
    <row r="779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115"/>
      <c r="O779" s="115"/>
      <c r="P779" s="115"/>
      <c r="Q779" s="115"/>
      <c r="R779" s="115"/>
      <c r="S779" s="115"/>
    </row>
    <row r="780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115"/>
      <c r="O780" s="115"/>
      <c r="P780" s="115"/>
      <c r="Q780" s="115"/>
      <c r="R780" s="115"/>
      <c r="S780" s="115"/>
    </row>
    <row r="781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115"/>
      <c r="O781" s="115"/>
      <c r="P781" s="115"/>
      <c r="Q781" s="115"/>
      <c r="R781" s="115"/>
      <c r="S781" s="115"/>
    </row>
    <row r="782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115"/>
      <c r="O782" s="115"/>
      <c r="P782" s="115"/>
      <c r="Q782" s="115"/>
      <c r="R782" s="115"/>
      <c r="S782" s="115"/>
    </row>
    <row r="783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115"/>
      <c r="O783" s="115"/>
      <c r="P783" s="115"/>
      <c r="Q783" s="115"/>
      <c r="R783" s="115"/>
      <c r="S783" s="115"/>
    </row>
    <row r="784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115"/>
      <c r="O784" s="115"/>
      <c r="P784" s="115"/>
      <c r="Q784" s="115"/>
      <c r="R784" s="115"/>
      <c r="S784" s="115"/>
    </row>
    <row r="785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115"/>
      <c r="O785" s="115"/>
      <c r="P785" s="115"/>
      <c r="Q785" s="115"/>
      <c r="R785" s="115"/>
      <c r="S785" s="115"/>
    </row>
    <row r="786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115"/>
      <c r="O786" s="115"/>
      <c r="P786" s="115"/>
      <c r="Q786" s="115"/>
      <c r="R786" s="115"/>
      <c r="S786" s="115"/>
    </row>
    <row r="787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115"/>
      <c r="O787" s="115"/>
      <c r="P787" s="115"/>
      <c r="Q787" s="115"/>
      <c r="R787" s="115"/>
      <c r="S787" s="115"/>
    </row>
    <row r="788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115"/>
      <c r="O788" s="115"/>
      <c r="P788" s="115"/>
      <c r="Q788" s="115"/>
      <c r="R788" s="115"/>
      <c r="S788" s="115"/>
    </row>
    <row r="789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115"/>
      <c r="O789" s="115"/>
      <c r="P789" s="115"/>
      <c r="Q789" s="115"/>
      <c r="R789" s="115"/>
      <c r="S789" s="115"/>
    </row>
    <row r="790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115"/>
      <c r="O790" s="115"/>
      <c r="P790" s="115"/>
      <c r="Q790" s="115"/>
      <c r="R790" s="115"/>
      <c r="S790" s="115"/>
    </row>
    <row r="791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115"/>
      <c r="O791" s="115"/>
      <c r="P791" s="115"/>
      <c r="Q791" s="115"/>
      <c r="R791" s="115"/>
      <c r="S791" s="115"/>
    </row>
    <row r="792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115"/>
      <c r="O792" s="115"/>
      <c r="P792" s="115"/>
      <c r="Q792" s="115"/>
      <c r="R792" s="115"/>
      <c r="S792" s="115"/>
    </row>
    <row r="793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115"/>
      <c r="O793" s="115"/>
      <c r="P793" s="115"/>
      <c r="Q793" s="115"/>
      <c r="R793" s="115"/>
      <c r="S793" s="115"/>
    </row>
    <row r="794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115"/>
      <c r="O794" s="115"/>
      <c r="P794" s="115"/>
      <c r="Q794" s="115"/>
      <c r="R794" s="115"/>
      <c r="S794" s="115"/>
    </row>
    <row r="795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115"/>
      <c r="O795" s="115"/>
      <c r="P795" s="115"/>
      <c r="Q795" s="115"/>
      <c r="R795" s="115"/>
      <c r="S795" s="115"/>
    </row>
    <row r="796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115"/>
      <c r="O796" s="115"/>
      <c r="P796" s="115"/>
      <c r="Q796" s="115"/>
      <c r="R796" s="115"/>
      <c r="S796" s="115"/>
    </row>
    <row r="797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115"/>
      <c r="O797" s="115"/>
      <c r="P797" s="115"/>
      <c r="Q797" s="115"/>
      <c r="R797" s="115"/>
      <c r="S797" s="115"/>
    </row>
    <row r="798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115"/>
      <c r="O798" s="115"/>
      <c r="P798" s="115"/>
      <c r="Q798" s="115"/>
      <c r="R798" s="115"/>
      <c r="S798" s="115"/>
    </row>
    <row r="799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115"/>
      <c r="O799" s="115"/>
      <c r="P799" s="115"/>
      <c r="Q799" s="115"/>
      <c r="R799" s="115"/>
      <c r="S799" s="115"/>
    </row>
    <row r="800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115"/>
      <c r="O800" s="115"/>
      <c r="P800" s="115"/>
      <c r="Q800" s="115"/>
      <c r="R800" s="115"/>
      <c r="S800" s="115"/>
    </row>
    <row r="801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115"/>
      <c r="O801" s="115"/>
      <c r="P801" s="115"/>
      <c r="Q801" s="115"/>
      <c r="R801" s="115"/>
      <c r="S801" s="115"/>
    </row>
    <row r="802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115"/>
      <c r="O802" s="115"/>
      <c r="P802" s="115"/>
      <c r="Q802" s="115"/>
      <c r="R802" s="115"/>
      <c r="S802" s="115"/>
    </row>
    <row r="803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115"/>
      <c r="O803" s="115"/>
      <c r="P803" s="115"/>
      <c r="Q803" s="115"/>
      <c r="R803" s="115"/>
      <c r="S803" s="115"/>
    </row>
    <row r="804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115"/>
      <c r="O804" s="115"/>
      <c r="P804" s="115"/>
      <c r="Q804" s="115"/>
      <c r="R804" s="115"/>
      <c r="S804" s="115"/>
    </row>
    <row r="805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115"/>
      <c r="O805" s="115"/>
      <c r="P805" s="115"/>
      <c r="Q805" s="115"/>
      <c r="R805" s="115"/>
      <c r="S805" s="115"/>
    </row>
    <row r="806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115"/>
      <c r="O806" s="115"/>
      <c r="P806" s="115"/>
      <c r="Q806" s="115"/>
      <c r="R806" s="115"/>
      <c r="S806" s="115"/>
    </row>
    <row r="807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115"/>
      <c r="O807" s="115"/>
      <c r="P807" s="115"/>
      <c r="Q807" s="115"/>
      <c r="R807" s="115"/>
      <c r="S807" s="115"/>
    </row>
    <row r="808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115"/>
      <c r="O808" s="115"/>
      <c r="P808" s="115"/>
      <c r="Q808" s="115"/>
      <c r="R808" s="115"/>
      <c r="S808" s="115"/>
    </row>
    <row r="809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115"/>
      <c r="O809" s="115"/>
      <c r="P809" s="115"/>
      <c r="Q809" s="115"/>
      <c r="R809" s="115"/>
      <c r="S809" s="115"/>
    </row>
    <row r="810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115"/>
      <c r="O810" s="115"/>
      <c r="P810" s="115"/>
      <c r="Q810" s="115"/>
      <c r="R810" s="115"/>
      <c r="S810" s="115"/>
    </row>
    <row r="811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115"/>
      <c r="O811" s="115"/>
      <c r="P811" s="115"/>
      <c r="Q811" s="115"/>
      <c r="R811" s="115"/>
      <c r="S811" s="115"/>
    </row>
    <row r="812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115"/>
      <c r="O812" s="115"/>
      <c r="P812" s="115"/>
      <c r="Q812" s="115"/>
      <c r="R812" s="115"/>
      <c r="S812" s="115"/>
    </row>
    <row r="813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115"/>
      <c r="O813" s="115"/>
      <c r="P813" s="115"/>
      <c r="Q813" s="115"/>
      <c r="R813" s="115"/>
      <c r="S813" s="115"/>
    </row>
    <row r="814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115"/>
      <c r="O814" s="115"/>
      <c r="P814" s="115"/>
      <c r="Q814" s="115"/>
      <c r="R814" s="115"/>
      <c r="S814" s="115"/>
    </row>
    <row r="815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115"/>
      <c r="O815" s="115"/>
      <c r="P815" s="115"/>
      <c r="Q815" s="115"/>
      <c r="R815" s="115"/>
      <c r="S815" s="115"/>
    </row>
    <row r="816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115"/>
      <c r="O816" s="115"/>
      <c r="P816" s="115"/>
      <c r="Q816" s="115"/>
      <c r="R816" s="115"/>
      <c r="S816" s="115"/>
    </row>
    <row r="817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115"/>
      <c r="O817" s="115"/>
      <c r="P817" s="115"/>
      <c r="Q817" s="115"/>
      <c r="R817" s="115"/>
      <c r="S817" s="115"/>
    </row>
    <row r="818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115"/>
      <c r="O818" s="115"/>
      <c r="P818" s="115"/>
      <c r="Q818" s="115"/>
      <c r="R818" s="115"/>
      <c r="S818" s="115"/>
    </row>
    <row r="819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115"/>
      <c r="O819" s="115"/>
      <c r="P819" s="115"/>
      <c r="Q819" s="115"/>
      <c r="R819" s="115"/>
      <c r="S819" s="115"/>
    </row>
    <row r="820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115"/>
      <c r="O820" s="115"/>
      <c r="P820" s="115"/>
      <c r="Q820" s="115"/>
      <c r="R820" s="115"/>
      <c r="S820" s="115"/>
    </row>
    <row r="821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115"/>
      <c r="O821" s="115"/>
      <c r="P821" s="115"/>
      <c r="Q821" s="115"/>
      <c r="R821" s="115"/>
      <c r="S821" s="115"/>
    </row>
    <row r="822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115"/>
      <c r="O822" s="115"/>
      <c r="P822" s="115"/>
      <c r="Q822" s="115"/>
      <c r="R822" s="115"/>
      <c r="S822" s="115"/>
    </row>
    <row r="823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115"/>
      <c r="O823" s="115"/>
      <c r="P823" s="115"/>
      <c r="Q823" s="115"/>
      <c r="R823" s="115"/>
      <c r="S823" s="115"/>
    </row>
    <row r="824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115"/>
      <c r="O824" s="115"/>
      <c r="P824" s="115"/>
      <c r="Q824" s="115"/>
      <c r="R824" s="115"/>
      <c r="S824" s="115"/>
    </row>
    <row r="825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115"/>
      <c r="O825" s="115"/>
      <c r="P825" s="115"/>
      <c r="Q825" s="115"/>
      <c r="R825" s="115"/>
      <c r="S825" s="115"/>
    </row>
    <row r="826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115"/>
      <c r="O826" s="115"/>
      <c r="P826" s="115"/>
      <c r="Q826" s="115"/>
      <c r="R826" s="115"/>
      <c r="S826" s="115"/>
    </row>
    <row r="827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115"/>
      <c r="O827" s="115"/>
      <c r="P827" s="115"/>
      <c r="Q827" s="115"/>
      <c r="R827" s="115"/>
      <c r="S827" s="115"/>
    </row>
    <row r="828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115"/>
      <c r="O828" s="115"/>
      <c r="P828" s="115"/>
      <c r="Q828" s="115"/>
      <c r="R828" s="115"/>
      <c r="S828" s="115"/>
    </row>
    <row r="829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115"/>
      <c r="O829" s="115"/>
      <c r="P829" s="115"/>
      <c r="Q829" s="115"/>
      <c r="R829" s="115"/>
      <c r="S829" s="115"/>
    </row>
    <row r="830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115"/>
      <c r="O830" s="115"/>
      <c r="P830" s="115"/>
      <c r="Q830" s="115"/>
      <c r="R830" s="115"/>
      <c r="S830" s="115"/>
    </row>
    <row r="831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115"/>
      <c r="O831" s="115"/>
      <c r="P831" s="115"/>
      <c r="Q831" s="115"/>
      <c r="R831" s="115"/>
      <c r="S831" s="115"/>
    </row>
    <row r="832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115"/>
      <c r="O832" s="115"/>
      <c r="P832" s="115"/>
      <c r="Q832" s="115"/>
      <c r="R832" s="115"/>
      <c r="S832" s="115"/>
    </row>
    <row r="833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115"/>
      <c r="O833" s="115"/>
      <c r="P833" s="115"/>
      <c r="Q833" s="115"/>
      <c r="R833" s="115"/>
      <c r="S833" s="115"/>
    </row>
    <row r="834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115"/>
      <c r="O834" s="115"/>
      <c r="P834" s="115"/>
      <c r="Q834" s="115"/>
      <c r="R834" s="115"/>
      <c r="S834" s="115"/>
    </row>
    <row r="835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115"/>
      <c r="O835" s="115"/>
      <c r="P835" s="115"/>
      <c r="Q835" s="115"/>
      <c r="R835" s="115"/>
      <c r="S835" s="115"/>
    </row>
    <row r="836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115"/>
      <c r="O836" s="115"/>
      <c r="P836" s="115"/>
      <c r="Q836" s="115"/>
      <c r="R836" s="115"/>
      <c r="S836" s="115"/>
    </row>
    <row r="837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115"/>
      <c r="O837" s="115"/>
      <c r="P837" s="115"/>
      <c r="Q837" s="115"/>
      <c r="R837" s="115"/>
      <c r="S837" s="115"/>
    </row>
    <row r="838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115"/>
      <c r="O838" s="115"/>
      <c r="P838" s="115"/>
      <c r="Q838" s="115"/>
      <c r="R838" s="115"/>
      <c r="S838" s="115"/>
    </row>
    <row r="839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115"/>
      <c r="O839" s="115"/>
      <c r="P839" s="115"/>
      <c r="Q839" s="115"/>
      <c r="R839" s="115"/>
      <c r="S839" s="115"/>
    </row>
    <row r="840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115"/>
      <c r="O840" s="115"/>
      <c r="P840" s="115"/>
      <c r="Q840" s="115"/>
      <c r="R840" s="115"/>
      <c r="S840" s="115"/>
    </row>
    <row r="841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115"/>
      <c r="O841" s="115"/>
      <c r="P841" s="115"/>
      <c r="Q841" s="115"/>
      <c r="R841" s="115"/>
      <c r="S841" s="115"/>
    </row>
    <row r="842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115"/>
      <c r="O842" s="115"/>
      <c r="P842" s="115"/>
      <c r="Q842" s="115"/>
      <c r="R842" s="115"/>
      <c r="S842" s="115"/>
    </row>
    <row r="843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115"/>
      <c r="O843" s="115"/>
      <c r="P843" s="115"/>
      <c r="Q843" s="115"/>
      <c r="R843" s="115"/>
      <c r="S843" s="115"/>
    </row>
    <row r="844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115"/>
      <c r="O844" s="115"/>
      <c r="P844" s="115"/>
      <c r="Q844" s="115"/>
      <c r="R844" s="115"/>
      <c r="S844" s="115"/>
    </row>
    <row r="845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115"/>
      <c r="O845" s="115"/>
      <c r="P845" s="115"/>
      <c r="Q845" s="115"/>
      <c r="R845" s="115"/>
      <c r="S845" s="115"/>
    </row>
    <row r="846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115"/>
      <c r="O846" s="115"/>
      <c r="P846" s="115"/>
      <c r="Q846" s="115"/>
      <c r="R846" s="115"/>
      <c r="S846" s="115"/>
    </row>
    <row r="847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115"/>
      <c r="O847" s="115"/>
      <c r="P847" s="115"/>
      <c r="Q847" s="115"/>
      <c r="R847" s="115"/>
      <c r="S847" s="115"/>
    </row>
    <row r="848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115"/>
      <c r="O848" s="115"/>
      <c r="P848" s="115"/>
      <c r="Q848" s="115"/>
      <c r="R848" s="115"/>
      <c r="S848" s="115"/>
    </row>
    <row r="849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115"/>
      <c r="O849" s="115"/>
      <c r="P849" s="115"/>
      <c r="Q849" s="115"/>
      <c r="R849" s="115"/>
      <c r="S849" s="115"/>
    </row>
    <row r="850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115"/>
      <c r="O850" s="115"/>
      <c r="P850" s="115"/>
      <c r="Q850" s="115"/>
      <c r="R850" s="115"/>
      <c r="S850" s="115"/>
    </row>
    <row r="851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115"/>
      <c r="O851" s="115"/>
      <c r="P851" s="115"/>
      <c r="Q851" s="115"/>
      <c r="R851" s="115"/>
      <c r="S851" s="115"/>
    </row>
    <row r="852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115"/>
      <c r="O852" s="115"/>
      <c r="P852" s="115"/>
      <c r="Q852" s="115"/>
      <c r="R852" s="115"/>
      <c r="S852" s="115"/>
    </row>
    <row r="853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115"/>
      <c r="O853" s="115"/>
      <c r="P853" s="115"/>
      <c r="Q853" s="115"/>
      <c r="R853" s="115"/>
      <c r="S853" s="115"/>
    </row>
    <row r="854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115"/>
      <c r="O854" s="115"/>
      <c r="P854" s="115"/>
      <c r="Q854" s="115"/>
      <c r="R854" s="115"/>
      <c r="S854" s="115"/>
    </row>
    <row r="855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115"/>
      <c r="O855" s="115"/>
      <c r="P855" s="115"/>
      <c r="Q855" s="115"/>
      <c r="R855" s="115"/>
      <c r="S855" s="115"/>
    </row>
    <row r="856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115"/>
      <c r="O856" s="115"/>
      <c r="P856" s="115"/>
      <c r="Q856" s="115"/>
      <c r="R856" s="115"/>
      <c r="S856" s="115"/>
    </row>
    <row r="857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115"/>
      <c r="O857" s="115"/>
      <c r="P857" s="115"/>
      <c r="Q857" s="115"/>
      <c r="R857" s="115"/>
      <c r="S857" s="115"/>
    </row>
    <row r="858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115"/>
      <c r="O858" s="115"/>
      <c r="P858" s="115"/>
      <c r="Q858" s="115"/>
      <c r="R858" s="115"/>
      <c r="S858" s="115"/>
    </row>
    <row r="859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115"/>
      <c r="O859" s="115"/>
      <c r="P859" s="115"/>
      <c r="Q859" s="115"/>
      <c r="R859" s="115"/>
      <c r="S859" s="115"/>
    </row>
    <row r="860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115"/>
      <c r="O860" s="115"/>
      <c r="P860" s="115"/>
      <c r="Q860" s="115"/>
      <c r="R860" s="115"/>
      <c r="S860" s="115"/>
    </row>
    <row r="861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115"/>
      <c r="O861" s="115"/>
      <c r="P861" s="115"/>
      <c r="Q861" s="115"/>
      <c r="R861" s="115"/>
      <c r="S861" s="115"/>
    </row>
    <row r="862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115"/>
      <c r="O862" s="115"/>
      <c r="P862" s="115"/>
      <c r="Q862" s="115"/>
      <c r="R862" s="115"/>
      <c r="S862" s="115"/>
    </row>
    <row r="863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115"/>
      <c r="O863" s="115"/>
      <c r="P863" s="115"/>
      <c r="Q863" s="115"/>
      <c r="R863" s="115"/>
      <c r="S863" s="115"/>
    </row>
    <row r="864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115"/>
      <c r="O864" s="115"/>
      <c r="P864" s="115"/>
      <c r="Q864" s="115"/>
      <c r="R864" s="115"/>
      <c r="S864" s="115"/>
    </row>
    <row r="865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115"/>
      <c r="O865" s="115"/>
      <c r="P865" s="115"/>
      <c r="Q865" s="115"/>
      <c r="R865" s="115"/>
      <c r="S865" s="115"/>
    </row>
    <row r="866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115"/>
      <c r="O866" s="115"/>
      <c r="P866" s="115"/>
      <c r="Q866" s="115"/>
      <c r="R866" s="115"/>
      <c r="S866" s="115"/>
    </row>
    <row r="867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115"/>
      <c r="O867" s="115"/>
      <c r="P867" s="115"/>
      <c r="Q867" s="115"/>
      <c r="R867" s="115"/>
      <c r="S867" s="115"/>
    </row>
    <row r="868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115"/>
      <c r="O868" s="115"/>
      <c r="P868" s="115"/>
      <c r="Q868" s="115"/>
      <c r="R868" s="115"/>
      <c r="S868" s="115"/>
    </row>
    <row r="869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115"/>
      <c r="O869" s="115"/>
      <c r="P869" s="115"/>
      <c r="Q869" s="115"/>
      <c r="R869" s="115"/>
      <c r="S869" s="115"/>
    </row>
    <row r="870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115"/>
      <c r="O870" s="115"/>
      <c r="P870" s="115"/>
      <c r="Q870" s="115"/>
      <c r="R870" s="115"/>
      <c r="S870" s="115"/>
    </row>
    <row r="871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115"/>
      <c r="O871" s="115"/>
      <c r="P871" s="115"/>
      <c r="Q871" s="115"/>
      <c r="R871" s="115"/>
      <c r="S871" s="115"/>
    </row>
    <row r="872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115"/>
      <c r="O872" s="115"/>
      <c r="P872" s="115"/>
      <c r="Q872" s="115"/>
      <c r="R872" s="115"/>
      <c r="S872" s="115"/>
    </row>
    <row r="873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115"/>
      <c r="O873" s="115"/>
      <c r="P873" s="115"/>
      <c r="Q873" s="115"/>
      <c r="R873" s="115"/>
      <c r="S873" s="115"/>
    </row>
    <row r="874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115"/>
      <c r="O874" s="115"/>
      <c r="P874" s="115"/>
      <c r="Q874" s="115"/>
      <c r="R874" s="115"/>
      <c r="S874" s="115"/>
    </row>
    <row r="875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115"/>
      <c r="O875" s="115"/>
      <c r="P875" s="115"/>
      <c r="Q875" s="115"/>
      <c r="R875" s="115"/>
      <c r="S875" s="115"/>
    </row>
    <row r="876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115"/>
      <c r="O876" s="115"/>
      <c r="P876" s="115"/>
      <c r="Q876" s="115"/>
      <c r="R876" s="115"/>
      <c r="S876" s="115"/>
    </row>
    <row r="877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115"/>
      <c r="O877" s="115"/>
      <c r="P877" s="115"/>
      <c r="Q877" s="115"/>
      <c r="R877" s="115"/>
      <c r="S877" s="115"/>
    </row>
    <row r="878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115"/>
      <c r="O878" s="115"/>
      <c r="P878" s="115"/>
      <c r="Q878" s="115"/>
      <c r="R878" s="115"/>
      <c r="S878" s="115"/>
    </row>
    <row r="879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115"/>
      <c r="O879" s="115"/>
      <c r="P879" s="115"/>
      <c r="Q879" s="115"/>
      <c r="R879" s="115"/>
      <c r="S879" s="115"/>
    </row>
    <row r="880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115"/>
      <c r="O880" s="115"/>
      <c r="P880" s="115"/>
      <c r="Q880" s="115"/>
      <c r="R880" s="115"/>
      <c r="S880" s="115"/>
    </row>
    <row r="881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115"/>
      <c r="O881" s="115"/>
      <c r="P881" s="115"/>
      <c r="Q881" s="115"/>
      <c r="R881" s="115"/>
      <c r="S881" s="115"/>
    </row>
    <row r="882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115"/>
      <c r="O882" s="115"/>
      <c r="P882" s="115"/>
      <c r="Q882" s="115"/>
      <c r="R882" s="115"/>
      <c r="S882" s="115"/>
    </row>
    <row r="883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115"/>
      <c r="O883" s="115"/>
      <c r="P883" s="115"/>
      <c r="Q883" s="115"/>
      <c r="R883" s="115"/>
      <c r="S883" s="115"/>
    </row>
    <row r="884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115"/>
      <c r="O884" s="115"/>
      <c r="P884" s="115"/>
      <c r="Q884" s="115"/>
      <c r="R884" s="115"/>
      <c r="S884" s="115"/>
    </row>
    <row r="885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115"/>
      <c r="O885" s="115"/>
      <c r="P885" s="115"/>
      <c r="Q885" s="115"/>
      <c r="R885" s="115"/>
      <c r="S885" s="115"/>
    </row>
    <row r="886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115"/>
      <c r="O886" s="115"/>
      <c r="P886" s="115"/>
      <c r="Q886" s="115"/>
      <c r="R886" s="115"/>
      <c r="S886" s="115"/>
    </row>
    <row r="887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115"/>
      <c r="O887" s="115"/>
      <c r="P887" s="115"/>
      <c r="Q887" s="115"/>
      <c r="R887" s="115"/>
      <c r="S887" s="115"/>
    </row>
    <row r="888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115"/>
      <c r="O888" s="115"/>
      <c r="P888" s="115"/>
      <c r="Q888" s="115"/>
      <c r="R888" s="115"/>
      <c r="S888" s="115"/>
    </row>
    <row r="889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115"/>
      <c r="O889" s="115"/>
      <c r="P889" s="115"/>
      <c r="Q889" s="115"/>
      <c r="R889" s="115"/>
      <c r="S889" s="115"/>
    </row>
    <row r="890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115"/>
      <c r="O890" s="115"/>
      <c r="P890" s="115"/>
      <c r="Q890" s="115"/>
      <c r="R890" s="115"/>
      <c r="S890" s="115"/>
    </row>
    <row r="891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115"/>
      <c r="O891" s="115"/>
      <c r="P891" s="115"/>
      <c r="Q891" s="115"/>
      <c r="R891" s="115"/>
      <c r="S891" s="115"/>
    </row>
    <row r="892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115"/>
      <c r="O892" s="115"/>
      <c r="P892" s="115"/>
      <c r="Q892" s="115"/>
      <c r="R892" s="115"/>
      <c r="S892" s="115"/>
    </row>
    <row r="893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115"/>
      <c r="O893" s="115"/>
      <c r="P893" s="115"/>
      <c r="Q893" s="115"/>
      <c r="R893" s="115"/>
      <c r="S893" s="115"/>
    </row>
    <row r="894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115"/>
      <c r="O894" s="115"/>
      <c r="P894" s="115"/>
      <c r="Q894" s="115"/>
      <c r="R894" s="115"/>
      <c r="S894" s="115"/>
    </row>
    <row r="895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115"/>
      <c r="O895" s="115"/>
      <c r="P895" s="115"/>
      <c r="Q895" s="115"/>
      <c r="R895" s="115"/>
      <c r="S895" s="115"/>
    </row>
    <row r="896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115"/>
      <c r="O896" s="115"/>
      <c r="P896" s="115"/>
      <c r="Q896" s="115"/>
      <c r="R896" s="115"/>
      <c r="S896" s="115"/>
    </row>
    <row r="897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115"/>
      <c r="O897" s="115"/>
      <c r="P897" s="115"/>
      <c r="Q897" s="115"/>
      <c r="R897" s="115"/>
      <c r="S897" s="115"/>
    </row>
    <row r="898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115"/>
      <c r="O898" s="115"/>
      <c r="P898" s="115"/>
      <c r="Q898" s="115"/>
      <c r="R898" s="115"/>
      <c r="S898" s="115"/>
    </row>
    <row r="899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115"/>
      <c r="O899" s="115"/>
      <c r="P899" s="115"/>
      <c r="Q899" s="115"/>
      <c r="R899" s="115"/>
      <c r="S899" s="115"/>
    </row>
    <row r="900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115"/>
      <c r="O900" s="115"/>
      <c r="P900" s="115"/>
      <c r="Q900" s="115"/>
      <c r="R900" s="115"/>
      <c r="S900" s="115"/>
    </row>
    <row r="901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115"/>
      <c r="O901" s="115"/>
      <c r="P901" s="115"/>
      <c r="Q901" s="115"/>
      <c r="R901" s="115"/>
      <c r="S901" s="115"/>
    </row>
    <row r="902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115"/>
      <c r="O902" s="115"/>
      <c r="P902" s="115"/>
      <c r="Q902" s="115"/>
      <c r="R902" s="115"/>
      <c r="S902" s="115"/>
    </row>
    <row r="903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115"/>
      <c r="O903" s="115"/>
      <c r="P903" s="115"/>
      <c r="Q903" s="115"/>
      <c r="R903" s="115"/>
      <c r="S903" s="115"/>
    </row>
    <row r="904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115"/>
      <c r="O904" s="115"/>
      <c r="P904" s="115"/>
      <c r="Q904" s="115"/>
      <c r="R904" s="115"/>
      <c r="S904" s="115"/>
    </row>
    <row r="905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115"/>
      <c r="O905" s="115"/>
      <c r="P905" s="115"/>
      <c r="Q905" s="115"/>
      <c r="R905" s="115"/>
      <c r="S905" s="115"/>
    </row>
    <row r="906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115"/>
      <c r="O906" s="115"/>
      <c r="P906" s="115"/>
      <c r="Q906" s="115"/>
      <c r="R906" s="115"/>
      <c r="S906" s="115"/>
    </row>
    <row r="907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115"/>
      <c r="O907" s="115"/>
      <c r="P907" s="115"/>
      <c r="Q907" s="115"/>
      <c r="R907" s="115"/>
      <c r="S907" s="115"/>
    </row>
    <row r="908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115"/>
      <c r="O908" s="115"/>
      <c r="P908" s="115"/>
      <c r="Q908" s="115"/>
      <c r="R908" s="115"/>
      <c r="S908" s="115"/>
    </row>
    <row r="909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115"/>
      <c r="O909" s="115"/>
      <c r="P909" s="115"/>
      <c r="Q909" s="115"/>
      <c r="R909" s="115"/>
      <c r="S909" s="115"/>
    </row>
    <row r="910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115"/>
      <c r="O910" s="115"/>
      <c r="P910" s="115"/>
      <c r="Q910" s="115"/>
      <c r="R910" s="115"/>
      <c r="S910" s="115"/>
    </row>
    <row r="911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115"/>
      <c r="O911" s="115"/>
      <c r="P911" s="115"/>
      <c r="Q911" s="115"/>
      <c r="R911" s="115"/>
      <c r="S911" s="115"/>
    </row>
    <row r="912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115"/>
      <c r="O912" s="115"/>
      <c r="P912" s="115"/>
      <c r="Q912" s="115"/>
      <c r="R912" s="115"/>
      <c r="S912" s="115"/>
    </row>
    <row r="913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115"/>
      <c r="O913" s="115"/>
      <c r="P913" s="115"/>
      <c r="Q913" s="115"/>
      <c r="R913" s="115"/>
      <c r="S913" s="115"/>
    </row>
    <row r="914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115"/>
      <c r="O914" s="115"/>
      <c r="P914" s="115"/>
      <c r="Q914" s="115"/>
      <c r="R914" s="115"/>
      <c r="S914" s="115"/>
    </row>
    <row r="915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115"/>
      <c r="O915" s="115"/>
      <c r="P915" s="115"/>
      <c r="Q915" s="115"/>
      <c r="R915" s="115"/>
      <c r="S915" s="115"/>
    </row>
    <row r="916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115"/>
      <c r="O916" s="115"/>
      <c r="P916" s="115"/>
      <c r="Q916" s="115"/>
      <c r="R916" s="115"/>
      <c r="S916" s="115"/>
    </row>
    <row r="917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115"/>
      <c r="O917" s="115"/>
      <c r="P917" s="115"/>
      <c r="Q917" s="115"/>
      <c r="R917" s="115"/>
      <c r="S917" s="115"/>
    </row>
    <row r="918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115"/>
      <c r="O918" s="115"/>
      <c r="P918" s="115"/>
      <c r="Q918" s="115"/>
      <c r="R918" s="115"/>
      <c r="S918" s="115"/>
    </row>
    <row r="919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115"/>
      <c r="O919" s="115"/>
      <c r="P919" s="115"/>
      <c r="Q919" s="115"/>
      <c r="R919" s="115"/>
      <c r="S919" s="115"/>
    </row>
    <row r="920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115"/>
      <c r="O920" s="115"/>
      <c r="P920" s="115"/>
      <c r="Q920" s="115"/>
      <c r="R920" s="115"/>
      <c r="S920" s="115"/>
    </row>
    <row r="921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115"/>
      <c r="O921" s="115"/>
      <c r="P921" s="115"/>
      <c r="Q921" s="115"/>
      <c r="R921" s="115"/>
      <c r="S921" s="115"/>
    </row>
    <row r="922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115"/>
      <c r="O922" s="115"/>
      <c r="P922" s="115"/>
      <c r="Q922" s="115"/>
      <c r="R922" s="115"/>
      <c r="S922" s="115"/>
    </row>
    <row r="923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115"/>
      <c r="O923" s="115"/>
      <c r="P923" s="115"/>
      <c r="Q923" s="115"/>
      <c r="R923" s="115"/>
      <c r="S923" s="115"/>
    </row>
    <row r="924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115"/>
      <c r="O924" s="115"/>
      <c r="P924" s="115"/>
      <c r="Q924" s="115"/>
      <c r="R924" s="115"/>
      <c r="S924" s="115"/>
    </row>
    <row r="925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115"/>
      <c r="O925" s="115"/>
      <c r="P925" s="115"/>
      <c r="Q925" s="115"/>
      <c r="R925" s="115"/>
      <c r="S925" s="115"/>
    </row>
    <row r="926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115"/>
      <c r="O926" s="115"/>
      <c r="P926" s="115"/>
      <c r="Q926" s="115"/>
      <c r="R926" s="115"/>
      <c r="S926" s="115"/>
    </row>
    <row r="927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115"/>
      <c r="O927" s="115"/>
      <c r="P927" s="115"/>
      <c r="Q927" s="115"/>
      <c r="R927" s="115"/>
      <c r="S927" s="115"/>
    </row>
    <row r="928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115"/>
      <c r="O928" s="115"/>
      <c r="P928" s="115"/>
      <c r="Q928" s="115"/>
      <c r="R928" s="115"/>
      <c r="S928" s="115"/>
    </row>
    <row r="929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115"/>
      <c r="O929" s="115"/>
      <c r="P929" s="115"/>
      <c r="Q929" s="115"/>
      <c r="R929" s="115"/>
      <c r="S929" s="115"/>
    </row>
    <row r="930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115"/>
      <c r="O930" s="115"/>
      <c r="P930" s="115"/>
      <c r="Q930" s="115"/>
      <c r="R930" s="115"/>
      <c r="S930" s="115"/>
    </row>
    <row r="931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115"/>
      <c r="O931" s="115"/>
      <c r="P931" s="115"/>
      <c r="Q931" s="115"/>
      <c r="R931" s="115"/>
      <c r="S931" s="115"/>
    </row>
    <row r="932">
      <c r="A932" s="207"/>
      <c r="B932" s="207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115"/>
      <c r="O932" s="115"/>
      <c r="P932" s="115"/>
      <c r="Q932" s="115"/>
      <c r="R932" s="115"/>
      <c r="S932" s="115"/>
    </row>
    <row r="933">
      <c r="A933" s="207"/>
      <c r="B933" s="207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115"/>
      <c r="O933" s="115"/>
      <c r="P933" s="115"/>
      <c r="Q933" s="115"/>
      <c r="R933" s="115"/>
      <c r="S933" s="115"/>
    </row>
    <row r="934">
      <c r="A934" s="207"/>
      <c r="B934" s="207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115"/>
      <c r="O934" s="115"/>
      <c r="P934" s="115"/>
      <c r="Q934" s="115"/>
      <c r="R934" s="115"/>
      <c r="S934" s="115"/>
    </row>
    <row r="935">
      <c r="A935" s="207"/>
      <c r="B935" s="207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115"/>
      <c r="O935" s="115"/>
      <c r="P935" s="115"/>
      <c r="Q935" s="115"/>
      <c r="R935" s="115"/>
      <c r="S935" s="115"/>
    </row>
    <row r="936">
      <c r="A936" s="207"/>
      <c r="B936" s="207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115"/>
      <c r="O936" s="115"/>
      <c r="P936" s="115"/>
      <c r="Q936" s="115"/>
      <c r="R936" s="115"/>
      <c r="S936" s="115"/>
    </row>
    <row r="937">
      <c r="A937" s="207"/>
      <c r="B937" s="207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115"/>
      <c r="O937" s="115"/>
      <c r="P937" s="115"/>
      <c r="Q937" s="115"/>
      <c r="R937" s="115"/>
      <c r="S937" s="115"/>
    </row>
    <row r="938">
      <c r="A938" s="207"/>
      <c r="B938" s="207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115"/>
      <c r="O938" s="115"/>
      <c r="P938" s="115"/>
      <c r="Q938" s="115"/>
      <c r="R938" s="115"/>
      <c r="S938" s="115"/>
    </row>
    <row r="939">
      <c r="A939" s="207"/>
      <c r="B939" s="207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115"/>
      <c r="O939" s="115"/>
      <c r="P939" s="115"/>
      <c r="Q939" s="115"/>
      <c r="R939" s="115"/>
      <c r="S939" s="115"/>
    </row>
    <row r="940">
      <c r="A940" s="207"/>
      <c r="B940" s="207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115"/>
      <c r="O940" s="115"/>
      <c r="P940" s="115"/>
      <c r="Q940" s="115"/>
      <c r="R940" s="115"/>
      <c r="S940" s="115"/>
    </row>
    <row r="941">
      <c r="A941" s="207"/>
      <c r="B941" s="207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115"/>
      <c r="O941" s="115"/>
      <c r="P941" s="115"/>
      <c r="Q941" s="115"/>
      <c r="R941" s="115"/>
      <c r="S941" s="115"/>
    </row>
    <row r="942">
      <c r="A942" s="207"/>
      <c r="B942" s="207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115"/>
      <c r="O942" s="115"/>
      <c r="P942" s="115"/>
      <c r="Q942" s="115"/>
      <c r="R942" s="115"/>
      <c r="S942" s="115"/>
    </row>
    <row r="943">
      <c r="A943" s="207"/>
      <c r="B943" s="207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115"/>
      <c r="O943" s="115"/>
      <c r="P943" s="115"/>
      <c r="Q943" s="115"/>
      <c r="R943" s="115"/>
      <c r="S943" s="115"/>
    </row>
    <row r="944">
      <c r="A944" s="207"/>
      <c r="B944" s="207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115"/>
      <c r="O944" s="115"/>
      <c r="P944" s="115"/>
      <c r="Q944" s="115"/>
      <c r="R944" s="115"/>
      <c r="S944" s="115"/>
    </row>
    <row r="945">
      <c r="A945" s="207"/>
      <c r="B945" s="207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115"/>
      <c r="O945" s="115"/>
      <c r="P945" s="115"/>
      <c r="Q945" s="115"/>
      <c r="R945" s="115"/>
      <c r="S945" s="115"/>
    </row>
    <row r="946">
      <c r="A946" s="207"/>
      <c r="B946" s="207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115"/>
      <c r="O946" s="115"/>
      <c r="P946" s="115"/>
      <c r="Q946" s="115"/>
      <c r="R946" s="115"/>
      <c r="S946" s="115"/>
    </row>
    <row r="947">
      <c r="A947" s="207"/>
      <c r="B947" s="207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115"/>
      <c r="O947" s="115"/>
      <c r="P947" s="115"/>
      <c r="Q947" s="115"/>
      <c r="R947" s="115"/>
      <c r="S947" s="115"/>
    </row>
    <row r="948">
      <c r="A948" s="207"/>
      <c r="B948" s="207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115"/>
      <c r="O948" s="115"/>
      <c r="P948" s="115"/>
      <c r="Q948" s="115"/>
      <c r="R948" s="115"/>
      <c r="S948" s="115"/>
    </row>
    <row r="949">
      <c r="A949" s="207"/>
      <c r="B949" s="207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115"/>
      <c r="O949" s="115"/>
      <c r="P949" s="115"/>
      <c r="Q949" s="115"/>
      <c r="R949" s="115"/>
      <c r="S949" s="115"/>
    </row>
    <row r="950">
      <c r="A950" s="207"/>
      <c r="B950" s="207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115"/>
      <c r="O950" s="115"/>
      <c r="P950" s="115"/>
      <c r="Q950" s="115"/>
      <c r="R950" s="115"/>
      <c r="S950" s="115"/>
    </row>
    <row r="951">
      <c r="A951" s="207"/>
      <c r="B951" s="207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115"/>
      <c r="O951" s="115"/>
      <c r="P951" s="115"/>
      <c r="Q951" s="115"/>
      <c r="R951" s="115"/>
      <c r="S951" s="115"/>
    </row>
    <row r="952">
      <c r="A952" s="207"/>
      <c r="B952" s="207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115"/>
      <c r="O952" s="115"/>
      <c r="P952" s="115"/>
      <c r="Q952" s="115"/>
      <c r="R952" s="115"/>
      <c r="S952" s="115"/>
    </row>
    <row r="953">
      <c r="A953" s="207"/>
      <c r="B953" s="207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115"/>
      <c r="O953" s="115"/>
      <c r="P953" s="115"/>
      <c r="Q953" s="115"/>
      <c r="R953" s="115"/>
      <c r="S953" s="115"/>
    </row>
    <row r="954">
      <c r="A954" s="207"/>
      <c r="B954" s="207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115"/>
      <c r="O954" s="115"/>
      <c r="P954" s="115"/>
      <c r="Q954" s="115"/>
      <c r="R954" s="115"/>
      <c r="S954" s="115"/>
    </row>
    <row r="955">
      <c r="A955" s="207"/>
      <c r="B955" s="207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115"/>
      <c r="O955" s="115"/>
      <c r="P955" s="115"/>
      <c r="Q955" s="115"/>
      <c r="R955" s="115"/>
      <c r="S955" s="115"/>
    </row>
    <row r="956">
      <c r="A956" s="207"/>
      <c r="B956" s="207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115"/>
      <c r="O956" s="115"/>
      <c r="P956" s="115"/>
      <c r="Q956" s="115"/>
      <c r="R956" s="115"/>
      <c r="S956" s="115"/>
    </row>
    <row r="957">
      <c r="A957" s="207"/>
      <c r="B957" s="207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115"/>
      <c r="O957" s="115"/>
      <c r="P957" s="115"/>
      <c r="Q957" s="115"/>
      <c r="R957" s="115"/>
      <c r="S957" s="115"/>
    </row>
    <row r="958">
      <c r="A958" s="207"/>
      <c r="B958" s="207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115"/>
      <c r="O958" s="115"/>
      <c r="P958" s="115"/>
      <c r="Q958" s="115"/>
      <c r="R958" s="115"/>
      <c r="S958" s="115"/>
    </row>
    <row r="959">
      <c r="A959" s="207"/>
      <c r="B959" s="207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115"/>
      <c r="O959" s="115"/>
      <c r="P959" s="115"/>
      <c r="Q959" s="115"/>
      <c r="R959" s="115"/>
      <c r="S959" s="115"/>
    </row>
    <row r="960">
      <c r="A960" s="207"/>
      <c r="B960" s="207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115"/>
      <c r="O960" s="115"/>
      <c r="P960" s="115"/>
      <c r="Q960" s="115"/>
      <c r="R960" s="115"/>
      <c r="S960" s="115"/>
    </row>
    <row r="961">
      <c r="A961" s="207"/>
      <c r="B961" s="207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115"/>
      <c r="O961" s="115"/>
      <c r="P961" s="115"/>
      <c r="Q961" s="115"/>
      <c r="R961" s="115"/>
      <c r="S961" s="115"/>
    </row>
    <row r="962">
      <c r="A962" s="207"/>
      <c r="B962" s="207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115"/>
      <c r="O962" s="115"/>
      <c r="P962" s="115"/>
      <c r="Q962" s="115"/>
      <c r="R962" s="115"/>
      <c r="S962" s="115"/>
    </row>
    <row r="963">
      <c r="A963" s="207"/>
      <c r="B963" s="207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115"/>
      <c r="O963" s="115"/>
      <c r="P963" s="115"/>
      <c r="Q963" s="115"/>
      <c r="R963" s="115"/>
      <c r="S963" s="115"/>
    </row>
    <row r="964">
      <c r="A964" s="207"/>
      <c r="B964" s="207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115"/>
      <c r="O964" s="115"/>
      <c r="P964" s="115"/>
      <c r="Q964" s="115"/>
      <c r="R964" s="115"/>
      <c r="S964" s="115"/>
    </row>
    <row r="965">
      <c r="A965" s="207"/>
      <c r="B965" s="207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115"/>
      <c r="O965" s="115"/>
      <c r="P965" s="115"/>
      <c r="Q965" s="115"/>
      <c r="R965" s="115"/>
      <c r="S965" s="115"/>
    </row>
    <row r="966">
      <c r="A966" s="207"/>
      <c r="B966" s="207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115"/>
      <c r="O966" s="115"/>
      <c r="P966" s="115"/>
      <c r="Q966" s="115"/>
      <c r="R966" s="115"/>
      <c r="S966" s="115"/>
    </row>
    <row r="967">
      <c r="A967" s="207"/>
      <c r="B967" s="207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115"/>
      <c r="O967" s="115"/>
      <c r="P967" s="115"/>
      <c r="Q967" s="115"/>
      <c r="R967" s="115"/>
      <c r="S967" s="115"/>
    </row>
    <row r="968">
      <c r="A968" s="207"/>
      <c r="B968" s="207"/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115"/>
      <c r="O968" s="115"/>
      <c r="P968" s="115"/>
      <c r="Q968" s="115"/>
      <c r="R968" s="115"/>
      <c r="S968" s="115"/>
    </row>
    <row r="969">
      <c r="A969" s="207"/>
      <c r="B969" s="207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115"/>
      <c r="O969" s="115"/>
      <c r="P969" s="115"/>
      <c r="Q969" s="115"/>
      <c r="R969" s="115"/>
      <c r="S969" s="115"/>
    </row>
    <row r="970">
      <c r="A970" s="207"/>
      <c r="B970" s="207"/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115"/>
      <c r="O970" s="115"/>
      <c r="P970" s="115"/>
      <c r="Q970" s="115"/>
      <c r="R970" s="115"/>
      <c r="S970" s="115"/>
    </row>
    <row r="971">
      <c r="A971" s="207"/>
      <c r="B971" s="207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115"/>
      <c r="O971" s="115"/>
      <c r="P971" s="115"/>
      <c r="Q971" s="115"/>
      <c r="R971" s="115"/>
      <c r="S971" s="115"/>
    </row>
    <row r="972">
      <c r="A972" s="207"/>
      <c r="B972" s="207"/>
      <c r="C972" s="207"/>
      <c r="D972" s="207"/>
      <c r="E972" s="207"/>
      <c r="F972" s="207"/>
      <c r="G972" s="207"/>
      <c r="H972" s="207"/>
      <c r="I972" s="207"/>
      <c r="J972" s="207"/>
      <c r="K972" s="207"/>
      <c r="L972" s="207"/>
      <c r="M972" s="207"/>
      <c r="N972" s="115"/>
      <c r="O972" s="115"/>
      <c r="P972" s="115"/>
      <c r="Q972" s="115"/>
      <c r="R972" s="115"/>
      <c r="S972" s="115"/>
    </row>
    <row r="973">
      <c r="A973" s="207"/>
      <c r="B973" s="207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115"/>
      <c r="O973" s="115"/>
      <c r="P973" s="115"/>
      <c r="Q973" s="115"/>
      <c r="R973" s="115"/>
      <c r="S973" s="115"/>
    </row>
    <row r="974">
      <c r="A974" s="207"/>
      <c r="B974" s="207"/>
      <c r="C974" s="207"/>
      <c r="D974" s="207"/>
      <c r="E974" s="207"/>
      <c r="F974" s="207"/>
      <c r="G974" s="207"/>
      <c r="H974" s="207"/>
      <c r="I974" s="207"/>
      <c r="J974" s="207"/>
      <c r="K974" s="207"/>
      <c r="L974" s="207"/>
      <c r="M974" s="207"/>
      <c r="N974" s="115"/>
      <c r="O974" s="115"/>
      <c r="P974" s="115"/>
      <c r="Q974" s="115"/>
      <c r="R974" s="115"/>
      <c r="S974" s="115"/>
    </row>
    <row r="975">
      <c r="A975" s="207"/>
      <c r="B975" s="207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115"/>
      <c r="O975" s="115"/>
      <c r="P975" s="115"/>
      <c r="Q975" s="115"/>
      <c r="R975" s="115"/>
      <c r="S975" s="115"/>
    </row>
    <row r="976">
      <c r="A976" s="207"/>
      <c r="B976" s="207"/>
      <c r="C976" s="207"/>
      <c r="D976" s="207"/>
      <c r="E976" s="207"/>
      <c r="F976" s="207"/>
      <c r="G976" s="207"/>
      <c r="H976" s="207"/>
      <c r="I976" s="207"/>
      <c r="J976" s="207"/>
      <c r="K976" s="207"/>
      <c r="L976" s="207"/>
      <c r="M976" s="207"/>
      <c r="N976" s="115"/>
      <c r="O976" s="115"/>
      <c r="P976" s="115"/>
      <c r="Q976" s="115"/>
      <c r="R976" s="115"/>
      <c r="S976" s="115"/>
    </row>
    <row r="977">
      <c r="A977" s="207"/>
      <c r="B977" s="207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115"/>
      <c r="O977" s="115"/>
      <c r="P977" s="115"/>
      <c r="Q977" s="115"/>
      <c r="R977" s="115"/>
      <c r="S977" s="115"/>
    </row>
    <row r="978">
      <c r="A978" s="207"/>
      <c r="B978" s="207"/>
      <c r="C978" s="207"/>
      <c r="D978" s="207"/>
      <c r="E978" s="207"/>
      <c r="F978" s="207"/>
      <c r="G978" s="207"/>
      <c r="H978" s="207"/>
      <c r="I978" s="207"/>
      <c r="J978" s="207"/>
      <c r="K978" s="207"/>
      <c r="L978" s="207"/>
      <c r="M978" s="207"/>
      <c r="N978" s="115"/>
      <c r="O978" s="115"/>
      <c r="P978" s="115"/>
      <c r="Q978" s="115"/>
      <c r="R978" s="115"/>
      <c r="S978" s="115"/>
    </row>
    <row r="979">
      <c r="A979" s="207"/>
      <c r="B979" s="207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115"/>
      <c r="O979" s="115"/>
      <c r="P979" s="115"/>
      <c r="Q979" s="115"/>
      <c r="R979" s="115"/>
      <c r="S979" s="115"/>
    </row>
    <row r="980">
      <c r="A980" s="207"/>
      <c r="B980" s="207"/>
      <c r="C980" s="207"/>
      <c r="D980" s="207"/>
      <c r="E980" s="207"/>
      <c r="F980" s="207"/>
      <c r="G980" s="207"/>
      <c r="H980" s="207"/>
      <c r="I980" s="207"/>
      <c r="J980" s="207"/>
      <c r="K980" s="207"/>
      <c r="L980" s="207"/>
      <c r="M980" s="207"/>
      <c r="N980" s="115"/>
      <c r="O980" s="115"/>
      <c r="P980" s="115"/>
      <c r="Q980" s="115"/>
      <c r="R980" s="115"/>
      <c r="S980" s="115"/>
    </row>
    <row r="981">
      <c r="A981" s="207"/>
      <c r="B981" s="207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115"/>
      <c r="O981" s="115"/>
      <c r="P981" s="115"/>
      <c r="Q981" s="115"/>
      <c r="R981" s="115"/>
      <c r="S981" s="115"/>
    </row>
    <row r="982">
      <c r="A982" s="207"/>
      <c r="B982" s="207"/>
      <c r="C982" s="207"/>
      <c r="D982" s="207"/>
      <c r="E982" s="207"/>
      <c r="F982" s="207"/>
      <c r="G982" s="207"/>
      <c r="H982" s="207"/>
      <c r="I982" s="207"/>
      <c r="J982" s="207"/>
      <c r="K982" s="207"/>
      <c r="L982" s="207"/>
      <c r="M982" s="207"/>
      <c r="N982" s="115"/>
      <c r="O982" s="115"/>
      <c r="P982" s="115"/>
      <c r="Q982" s="115"/>
      <c r="R982" s="115"/>
      <c r="S982" s="115"/>
    </row>
    <row r="983">
      <c r="A983" s="207"/>
      <c r="B983" s="207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115"/>
      <c r="O983" s="115"/>
      <c r="P983" s="115"/>
      <c r="Q983" s="115"/>
      <c r="R983" s="115"/>
      <c r="S983" s="115"/>
    </row>
    <row r="984">
      <c r="A984" s="207"/>
      <c r="B984" s="207"/>
      <c r="C984" s="207"/>
      <c r="D984" s="207"/>
      <c r="E984" s="207"/>
      <c r="F984" s="207"/>
      <c r="G984" s="207"/>
      <c r="H984" s="207"/>
      <c r="I984" s="207"/>
      <c r="J984" s="207"/>
      <c r="K984" s="207"/>
      <c r="L984" s="207"/>
      <c r="M984" s="207"/>
      <c r="N984" s="115"/>
      <c r="O984" s="115"/>
      <c r="P984" s="115"/>
      <c r="Q984" s="115"/>
      <c r="R984" s="115"/>
      <c r="S984" s="115"/>
    </row>
    <row r="985">
      <c r="A985" s="207"/>
      <c r="B985" s="207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115"/>
      <c r="O985" s="115"/>
      <c r="P985" s="115"/>
      <c r="Q985" s="115"/>
      <c r="R985" s="115"/>
      <c r="S985" s="115"/>
    </row>
    <row r="986">
      <c r="A986" s="207"/>
      <c r="B986" s="207"/>
      <c r="C986" s="207"/>
      <c r="D986" s="207"/>
      <c r="E986" s="207"/>
      <c r="F986" s="207"/>
      <c r="G986" s="207"/>
      <c r="H986" s="207"/>
      <c r="I986" s="207"/>
      <c r="J986" s="207"/>
      <c r="K986" s="207"/>
      <c r="L986" s="207"/>
      <c r="M986" s="207"/>
      <c r="N986" s="115"/>
      <c r="O986" s="115"/>
      <c r="P986" s="115"/>
      <c r="Q986" s="115"/>
      <c r="R986" s="115"/>
      <c r="S986" s="115"/>
    </row>
    <row r="987">
      <c r="A987" s="207"/>
      <c r="B987" s="207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115"/>
      <c r="O987" s="115"/>
      <c r="P987" s="115"/>
      <c r="Q987" s="115"/>
      <c r="R987" s="115"/>
      <c r="S987" s="115"/>
    </row>
    <row r="988">
      <c r="A988" s="207"/>
      <c r="B988" s="207"/>
      <c r="C988" s="207"/>
      <c r="D988" s="207"/>
      <c r="E988" s="207"/>
      <c r="F988" s="207"/>
      <c r="G988" s="207"/>
      <c r="H988" s="207"/>
      <c r="I988" s="207"/>
      <c r="J988" s="207"/>
      <c r="K988" s="207"/>
      <c r="L988" s="207"/>
      <c r="M988" s="207"/>
      <c r="N988" s="115"/>
      <c r="O988" s="115"/>
      <c r="P988" s="115"/>
      <c r="Q988" s="115"/>
      <c r="R988" s="115"/>
      <c r="S988" s="115"/>
    </row>
    <row r="989">
      <c r="A989" s="207"/>
      <c r="B989" s="207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115"/>
      <c r="O989" s="115"/>
      <c r="P989" s="115"/>
      <c r="Q989" s="115"/>
      <c r="R989" s="115"/>
      <c r="S989" s="115"/>
    </row>
    <row r="990">
      <c r="A990" s="207"/>
      <c r="B990" s="207"/>
      <c r="C990" s="207"/>
      <c r="D990" s="207"/>
      <c r="E990" s="207"/>
      <c r="F990" s="207"/>
      <c r="G990" s="207"/>
      <c r="H990" s="207"/>
      <c r="I990" s="207"/>
      <c r="J990" s="207"/>
      <c r="K990" s="207"/>
      <c r="L990" s="207"/>
      <c r="M990" s="207"/>
      <c r="N990" s="115"/>
      <c r="O990" s="115"/>
      <c r="P990" s="115"/>
      <c r="Q990" s="115"/>
      <c r="R990" s="115"/>
      <c r="S990" s="115"/>
    </row>
    <row r="991">
      <c r="A991" s="207"/>
      <c r="B991" s="207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115"/>
      <c r="O991" s="115"/>
      <c r="P991" s="115"/>
      <c r="Q991" s="115"/>
      <c r="R991" s="115"/>
      <c r="S991" s="115"/>
    </row>
    <row r="992">
      <c r="A992" s="207"/>
      <c r="B992" s="207"/>
      <c r="C992" s="207"/>
      <c r="D992" s="207"/>
      <c r="E992" s="207"/>
      <c r="F992" s="207"/>
      <c r="G992" s="207"/>
      <c r="H992" s="207"/>
      <c r="I992" s="207"/>
      <c r="J992" s="207"/>
      <c r="K992" s="207"/>
      <c r="L992" s="207"/>
      <c r="M992" s="207"/>
      <c r="N992" s="115"/>
      <c r="O992" s="115"/>
      <c r="P992" s="115"/>
      <c r="Q992" s="115"/>
      <c r="R992" s="115"/>
      <c r="S992" s="115"/>
    </row>
    <row r="993">
      <c r="A993" s="207"/>
      <c r="B993" s="207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115"/>
      <c r="O993" s="115"/>
      <c r="P993" s="115"/>
      <c r="Q993" s="115"/>
      <c r="R993" s="115"/>
      <c r="S993" s="115"/>
    </row>
    <row r="994">
      <c r="A994" s="207"/>
      <c r="B994" s="207"/>
      <c r="C994" s="207"/>
      <c r="D994" s="207"/>
      <c r="E994" s="207"/>
      <c r="F994" s="207"/>
      <c r="G994" s="207"/>
      <c r="H994" s="207"/>
      <c r="I994" s="207"/>
      <c r="J994" s="207"/>
      <c r="K994" s="207"/>
      <c r="L994" s="207"/>
      <c r="M994" s="207"/>
      <c r="N994" s="115"/>
      <c r="O994" s="115"/>
      <c r="P994" s="115"/>
      <c r="Q994" s="115"/>
      <c r="R994" s="115"/>
      <c r="S994" s="115"/>
    </row>
    <row r="995">
      <c r="A995" s="207"/>
      <c r="B995" s="207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115"/>
      <c r="O995" s="115"/>
      <c r="P995" s="115"/>
      <c r="Q995" s="115"/>
      <c r="R995" s="115"/>
      <c r="S995" s="115"/>
    </row>
    <row r="996">
      <c r="A996" s="207"/>
      <c r="B996" s="207"/>
      <c r="C996" s="207"/>
      <c r="D996" s="207"/>
      <c r="E996" s="207"/>
      <c r="F996" s="207"/>
      <c r="G996" s="207"/>
      <c r="H996" s="207"/>
      <c r="I996" s="207"/>
      <c r="J996" s="207"/>
      <c r="K996" s="207"/>
      <c r="L996" s="207"/>
      <c r="M996" s="207"/>
      <c r="N996" s="115"/>
      <c r="O996" s="115"/>
      <c r="P996" s="115"/>
      <c r="Q996" s="115"/>
      <c r="R996" s="115"/>
      <c r="S996" s="115"/>
    </row>
    <row r="997">
      <c r="A997" s="207"/>
      <c r="B997" s="207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115"/>
      <c r="O997" s="115"/>
      <c r="P997" s="115"/>
      <c r="Q997" s="115"/>
      <c r="R997" s="115"/>
      <c r="S997" s="115"/>
    </row>
    <row r="998">
      <c r="A998" s="207"/>
      <c r="B998" s="207"/>
      <c r="C998" s="207"/>
      <c r="D998" s="207"/>
      <c r="E998" s="207"/>
      <c r="F998" s="207"/>
      <c r="G998" s="207"/>
      <c r="H998" s="207"/>
      <c r="I998" s="207"/>
      <c r="J998" s="207"/>
      <c r="K998" s="207"/>
      <c r="L998" s="207"/>
      <c r="M998" s="207"/>
      <c r="N998" s="115"/>
      <c r="O998" s="115"/>
      <c r="P998" s="115"/>
      <c r="Q998" s="115"/>
      <c r="R998" s="115"/>
      <c r="S998" s="115"/>
    </row>
    <row r="999">
      <c r="A999" s="207"/>
      <c r="B999" s="207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115"/>
      <c r="O999" s="115"/>
      <c r="P999" s="115"/>
      <c r="Q999" s="115"/>
      <c r="R999" s="115"/>
      <c r="S999" s="115"/>
    </row>
    <row r="1000">
      <c r="A1000" s="207"/>
      <c r="B1000" s="207"/>
      <c r="C1000" s="207"/>
      <c r="D1000" s="207"/>
      <c r="E1000" s="207"/>
      <c r="F1000" s="207"/>
      <c r="G1000" s="207"/>
      <c r="H1000" s="207"/>
      <c r="I1000" s="207"/>
      <c r="J1000" s="207"/>
      <c r="K1000" s="207"/>
      <c r="L1000" s="207"/>
      <c r="M1000" s="207"/>
      <c r="N1000" s="115"/>
      <c r="O1000" s="115"/>
      <c r="P1000" s="115"/>
      <c r="Q1000" s="115"/>
      <c r="R1000" s="115"/>
      <c r="S1000" s="115"/>
    </row>
  </sheetData>
  <drawing r:id="rId1"/>
</worksheet>
</file>