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<sst xmlns="http://schemas.openxmlformats.org/spreadsheetml/2006/main" count="1009" uniqueCount="433">
  <si>
    <t>Вес</t>
  </si>
  <si>
    <t>№</t>
  </si>
  <si>
    <t>Ромашкина</t>
  </si>
  <si>
    <t>Параметр оценки</t>
  </si>
  <si>
    <t>Входящий от 7 916 357-88-88</t>
  </si>
  <si>
    <t>Исходящий на 8 (915) 259-19-56</t>
  </si>
  <si>
    <t>Исходящий на 8 (903) 814-88-20</t>
  </si>
  <si>
    <t>Входящий от 7 999 986-64-81</t>
  </si>
  <si>
    <t>Исходящий на 8 (918) 467-74-38</t>
  </si>
  <si>
    <t>Входящий от 7 985 761-97-26</t>
  </si>
  <si>
    <t>Входящий от 7 916 675-70-11</t>
  </si>
  <si>
    <t>Исходящий на 8 (968) 728-38-33</t>
  </si>
  <si>
    <t>Входящий от 7 916 268-39-10</t>
  </si>
  <si>
    <t>Входящий от 7 916 344-03-74</t>
  </si>
  <si>
    <t>Исходящий на 8 (910) 427-39-77</t>
  </si>
  <si>
    <t>Входящий от 7 966 099-93-60</t>
  </si>
  <si>
    <t>Исходящий на 8 (968) 867-56-06</t>
  </si>
  <si>
    <t>Исходящий на 8 (916) 675-70-11</t>
  </si>
  <si>
    <t>Исходящий на 8 (903) 740-52-15</t>
  </si>
  <si>
    <t>Исходящий на 8 (926) 545-39-24</t>
  </si>
  <si>
    <t>Входящий от 7 985 997-06-97</t>
  </si>
  <si>
    <t>Исходящий на 8 (912) 720-71-89</t>
  </si>
  <si>
    <t>Исходящий на 8 (903) 768-85-33</t>
  </si>
  <si>
    <t>Входящий от 7 917 583-97-88</t>
  </si>
  <si>
    <t>Входящий от 7 906 084-99-81</t>
  </si>
  <si>
    <t>Исходящий на 8 (926) 558-64-88</t>
  </si>
  <si>
    <t>Исходящий на 8 (966) 157-11-21</t>
  </si>
  <si>
    <t>Исходящий на 8 (913) 738-12-37</t>
  </si>
  <si>
    <t>Входящий от 7 926 244-06-82</t>
  </si>
  <si>
    <t>Входящий от 7 963 666-55-66</t>
  </si>
  <si>
    <t>Исходящий на 8 (916) 700-13-61</t>
  </si>
  <si>
    <t>Входящий от 7 903 974-08-44</t>
  </si>
  <si>
    <t>Входящий от 7 920 988-70-15</t>
  </si>
  <si>
    <t>Исходящий на 8 (918) 181-81-89</t>
  </si>
  <si>
    <t>Входящий от 7 903 255-61-56</t>
  </si>
  <si>
    <t>Входящий от 7 916 237-57-40</t>
  </si>
  <si>
    <t>Входящий от 7 909 664-36-21</t>
  </si>
  <si>
    <t>Входящий от 7 351 903-12-23</t>
  </si>
  <si>
    <t>Входящий от 7 985 190-87-74</t>
  </si>
  <si>
    <t>Исходящий на 8 (915) 039-61-79</t>
  </si>
  <si>
    <t>Входящий от 7 916 344-69-60</t>
  </si>
  <si>
    <t>Входящий от 7 925 006-36-26</t>
  </si>
  <si>
    <t>Входящий от 7 926 770-80-79</t>
  </si>
  <si>
    <t>Входящий от 7 905 755-22-10</t>
  </si>
  <si>
    <t>Исходящий на 8 (915) 463-65-66</t>
  </si>
  <si>
    <t>Входящий от 7 916 867-79-44</t>
  </si>
  <si>
    <t>Входящий от 7 911 616-78-75</t>
  </si>
  <si>
    <t>Входящий от 7 952 567-42-23</t>
  </si>
  <si>
    <t>Входящий от 7 916 651-89-86</t>
  </si>
  <si>
    <t>Исходящий на 8 (928) 600-02-22</t>
  </si>
  <si>
    <t>Исходящий на 7 915 254-33-85</t>
  </si>
  <si>
    <t>Входящий от 7 867 253-27-98</t>
  </si>
  <si>
    <t>Входящий от 7 915 050-50-95</t>
  </si>
  <si>
    <t>Входящий от 7 910 387-92-23</t>
  </si>
  <si>
    <t>Входящий от 7 912 249-40-09</t>
  </si>
  <si>
    <t>Входящий от 7 916 132-66-36</t>
  </si>
  <si>
    <t>Исходящий на 8 (905) 372-13-93</t>
  </si>
  <si>
    <t>Исходящий на 8 (916) 912-67-32</t>
  </si>
  <si>
    <t>Входящий от 7 916 025-25-27</t>
  </si>
  <si>
    <t>Входящий от 7 484 386-80-20</t>
  </si>
  <si>
    <t>Входящий от 7 916 155-07-28</t>
  </si>
  <si>
    <t>Входящий от 7 495 450-79-90</t>
  </si>
  <si>
    <t>Входящий от 7 916 478-27-03</t>
  </si>
  <si>
    <t>Входящий от 7 916 711-49-49</t>
  </si>
  <si>
    <t>Исходящий на 8 (926) 530-52-51</t>
  </si>
  <si>
    <t>Входящий от 7 916 550-16-03</t>
  </si>
  <si>
    <t>Исходящий на 8 (903) 769-53-79</t>
  </si>
  <si>
    <t>Исходящий на 8 (985) 862-95-40</t>
  </si>
  <si>
    <t>Входящий от 7 926 335-46-93</t>
  </si>
  <si>
    <t>Входящий от 7 918 139-76-89</t>
  </si>
  <si>
    <t>Исходящий на 8 (916) 372-47-70</t>
  </si>
  <si>
    <t>Входящий от 7 495 967-67-67</t>
  </si>
  <si>
    <t>Входящий от 7 916 516-84-58</t>
  </si>
  <si>
    <t>Входящий от 7 916 506-30-03</t>
  </si>
  <si>
    <t>Входящий от 7 495 581-01-68</t>
  </si>
  <si>
    <t>Входящий от 7 915 259-01-84</t>
  </si>
  <si>
    <t>Исходящий на 8 (916) 012-31-21</t>
  </si>
  <si>
    <t>Входящий от 7 932 409-17-36</t>
  </si>
  <si>
    <t>Исходящий на 8 (916) 885-50-74</t>
  </si>
  <si>
    <t>Входящий от 7 963 635-18-41</t>
  </si>
  <si>
    <t>Исходящий на 8 (985) 410-26-97</t>
  </si>
  <si>
    <t>Входящий от 7 977 335-67-90</t>
  </si>
  <si>
    <t>Входящий от 7 968 780-38-96</t>
  </si>
  <si>
    <t>Входящий от 7 499 124-22-03</t>
  </si>
  <si>
    <t>Входящий от 7 928 287-22-27</t>
  </si>
  <si>
    <t>Исходящий на 8 (926) 770-80-79</t>
  </si>
  <si>
    <t>Исходящий на 8 (916) 229-86-00</t>
  </si>
  <si>
    <t>Входящий от 7 999 806-18-00</t>
  </si>
  <si>
    <t>Входящий от 7 964 778-51-11</t>
  </si>
  <si>
    <t>Входящий от 7 916 207-40-45</t>
  </si>
  <si>
    <t>Входящий от 7 916 431-28-50</t>
  </si>
  <si>
    <t>Входящий от 7 926 450-34-88</t>
  </si>
  <si>
    <t>Исходящий на 8 (915) 695-11-91</t>
  </si>
  <si>
    <t>Входящий от 7 926 537-87-12</t>
  </si>
  <si>
    <t>Исходящий на 8 (964) 384-17-16</t>
  </si>
  <si>
    <t>Входящий от 7 916 675-90-84</t>
  </si>
  <si>
    <t>Исходящий на 8 (906) 716-39-94</t>
  </si>
  <si>
    <t>Входящий от 7 920 901-10-33</t>
  </si>
  <si>
    <t>Исходящий на 8 (916) 478-27-03</t>
  </si>
  <si>
    <t>Входящий от 7 916 953-33-52</t>
  </si>
  <si>
    <t>Входящий от 7 926 215-51-02</t>
  </si>
  <si>
    <t>Входящий от 7 921 920-90-71</t>
  </si>
  <si>
    <t>Входящий от 7 903 712-04-57</t>
  </si>
  <si>
    <t>Входящий от 7 981 815-69-68</t>
  </si>
  <si>
    <t>Исходящий на 8 (917) 599-85-48</t>
  </si>
  <si>
    <t>Входящий от 7 964 719-29-23</t>
  </si>
  <si>
    <t>Входящий от 7 916 553-96-72</t>
  </si>
  <si>
    <t>Входящий от 7 916 685-64-62</t>
  </si>
  <si>
    <t>Входящий от 7 906 716-39-94</t>
  </si>
  <si>
    <t>Входящий от 7 906 057-52-12</t>
  </si>
  <si>
    <t>Исходящий на 8 (903) 522-59-53</t>
  </si>
  <si>
    <t>Исходящий на 8 (966) 115-83-25</t>
  </si>
  <si>
    <t>Исходящий на 8 (921) 999-62-00</t>
  </si>
  <si>
    <t>Входящий от 7 977 789-84-26</t>
  </si>
  <si>
    <t>Входящий от 7 903 623-56-55</t>
  </si>
  <si>
    <t>Исходящий на 8 (927) 226-73-29</t>
  </si>
  <si>
    <t>Исходящий на 8 (965) 147-63-47</t>
  </si>
  <si>
    <t>Входящий от 7 985 922-47-44</t>
  </si>
  <si>
    <t>Исходящий на 8 (921) 999-06-03</t>
  </si>
  <si>
    <t>Исходящий на 8 (905) 851-10-64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</si>
  <si>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</si>
  <si>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</si>
  <si>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</si>
  <si>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</si>
  <si>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</si>
  <si>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</si>
  <si>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</si>
  <si>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</si>
  <si>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</si>
  <si>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</si>
  <si>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</si>
  <si>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</si>
  <si>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</si>
  <si>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</si>
  <si>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</si>
  <si>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</si>
  <si>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</si>
  <si>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</si>
  <si>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</si>
  <si>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</si>
  <si>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</si>
  <si>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</si>
  <si>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</si>
  <si>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</si>
  <si>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</si>
  <si>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</si>
  <si>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</si>
  <si>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Комната выявлена</t>
  </si>
  <si>
    <t>Комнаты нет в списке</t>
  </si>
  <si>
    <t>Интерес не проявлен</t>
  </si>
  <si>
    <t>Комната  выявлена</t>
  </si>
  <si>
    <t>Комната не  выявлена</t>
  </si>
  <si>
    <t>Комната не из списка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</si>
  <si>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</si>
  <si>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</si>
  <si>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</si>
  <si>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</si>
  <si>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</si>
  <si>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</si>
  <si>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</si>
  <si>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</si>
  <si>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</si>
  <si>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</si>
  <si>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</si>
  <si>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</si>
  <si>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</si>
  <si>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</si>
  <si>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</si>
  <si>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</si>
  <si>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</si>
  <si>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</si>
  <si>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</si>
  <si>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</si>
  <si>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</si>
  <si>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</si>
  <si>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</si>
  <si>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</si>
  <si>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</si>
  <si>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</si>
  <si>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</si>
  <si>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</si>
  <si>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</si>
  <si>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</si>
  <si>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</si>
  <si>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</si>
  <si>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</si>
  <si>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</si>
  <si>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</si>
  <si>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</si>
  <si>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</si>
  <si>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</si>
  <si>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</si>
  <si>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</si>
  <si>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</si>
  <si>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</si>
  <si>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</si>
  <si>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</si>
  <si>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</si>
  <si>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</si>
  <si>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</si>
  <si>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</si>
  <si>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</si>
  <si>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</si>
  <si>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</si>
  <si>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</si>
  <si>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</si>
  <si>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</si>
  <si>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</si>
  <si>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</si>
  <si>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</si>
  <si>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</si>
  <si>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</si>
  <si>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</si>
  <si>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</si>
  <si>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</si>
  <si>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</si>
  <si>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</si>
  <si>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</si>
  <si>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</si>
  <si>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</si>
  <si>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</si>
  <si>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</si>
  <si>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</si>
  <si>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</si>
  <si>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</si>
  <si>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</si>
  <si>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</si>
  <si>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</si>
  <si>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</si>
  <si>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</si>
  <si>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</si>
  <si>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</si>
  <si>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</si>
  <si>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</si>
  <si>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</si>
  <si>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</si>
  <si>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</si>
  <si>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</si>
  <si>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</si>
  <si>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</si>
  <si>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</si>
  <si>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</si>
  <si>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</si>
  <si>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</si>
  <si>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</si>
  <si>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</si>
  <si>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</si>
  <si>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</si>
  <si>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</si>
  <si>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</si>
  <si>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Шкаф Хедмарк. Консультация.</t>
  </si>
  <si>
    <t>Комод Флорис с распродажи Новосиб. в Москву не привезут, альтернатива не подходит. Есть эта мебель у нее.</t>
  </si>
  <si>
    <t>2 звонка. Тумба Рауна. Оформили заказ.</t>
  </si>
  <si>
    <t>Стол, диван Леформ или Нью-Йорк. Наличие, сроки. Консультация. Подумает.</t>
  </si>
  <si>
    <t>2 звонка. Комод катрин. Доставка, оплата, сервис, консультация. Оформили.</t>
  </si>
  <si>
    <t>Стол Верди, стулья. Мебель на террасу. Хочет скидку. Консультация, расчет.</t>
  </si>
  <si>
    <t>Кресло Рочестер. Консультация.</t>
  </si>
  <si>
    <t xml:space="preserve">Тумба Ирвинг. Детали оплаты, доставки, сервиса. Оформили. </t>
  </si>
  <si>
    <t xml:space="preserve">4 звонка. Стол Алези. Наличие, сроки. Консультация. </t>
  </si>
  <si>
    <t>2 звонка. Тумба Оскар. Хочет из наличия или с выставки.</t>
  </si>
  <si>
    <t>Выбирает тумбу. Разные коллекции рассматривает. Поедет смотреть вживую. Отправить фото.</t>
  </si>
  <si>
    <t>Гостиная Шенонсо. Консультация.</t>
  </si>
  <si>
    <t>2 звонка. Комод Рауна. Детали доставки ТК, оплаты, сервиса. Консультация, подумает.</t>
  </si>
  <si>
    <t>Ранее общались по креслу. Определяется еще по ткани, размеру. Была в ТЦ, еще думает.</t>
  </si>
  <si>
    <t>Полка Шенонсо. Нужно уточнить по наличию, ее выводили с производства. Перезвонить.</t>
  </si>
  <si>
    <t>Стол Хельсинки. Выбрали цвет. Детали доставки, оплаты, оформили.</t>
  </si>
  <si>
    <t>Шкаф Верди. Консультация. Хочет посмотреть вживую. Подумает, посмотрит фото.</t>
  </si>
  <si>
    <t>2 звонка. Элва. Консультация, доставка ТК, оплата.</t>
  </si>
  <si>
    <t>Готов заказ, доплата будет когда привезут. Оплатит на месте.</t>
  </si>
  <si>
    <t>Оскар. Тумбы, кровать. Просит скидку и подержать мебель.</t>
  </si>
  <si>
    <t>Шкаф Оскар. Нужен шкаф до 1600. Нравится Стромберг и Верди. Рассматривает рассрочку, поедет смотреть в Гранд.</t>
  </si>
  <si>
    <t xml:space="preserve">2 звонка. Заказ на стулья. Детали доставки, оплаты, самовывоза. Оформили. </t>
  </si>
  <si>
    <t>Стол Хельсинки. Консультация, наличие, сроки. Отправить фото.</t>
  </si>
  <si>
    <t>Шкафы, тумбы Верди или Оскар. Консультация. Клиентка еще выбирает. По размерам сомневается.</t>
  </si>
  <si>
    <t>Нужна тумба под ТВ из наличия. Сделать подборку и отправить фото. Посмотрит.</t>
  </si>
  <si>
    <t>Шкаф Елена. Принципиально смотреть вживую. Подобных коллекций тоже нет нигде в ТЦ. Образцы можно посмотреть.</t>
  </si>
  <si>
    <t xml:space="preserve">2 звонка. Оскар или Трио или Алези спальня нужна, консультация. Нужна мебель из наличия и скидка. Отправит подборку. Матрац предложен. </t>
  </si>
  <si>
    <t>2 звонка. Спальня Волстрит. Кровать, стол, тумба. Матрац предложен - не нужно. Детали доставки, оплаты. наличие, сроки. Оформили.</t>
  </si>
  <si>
    <t>Клиент был в ТЦ, понравилась кровать Норд. Стоимость, наличие, сроки, консультация. Сделать подборку похожей мебели и отправить. Матрац упомянут, что нужно покупать отдельно.</t>
  </si>
  <si>
    <t>2 звонка. Шкаф Рауна. Наличие, сроки, стоимость. Детали оплаты, самовывоза, оформили.</t>
  </si>
  <si>
    <t>Клиент хочет дополнить заказ стульями. Детали доставки, оплаты, оформили.</t>
  </si>
  <si>
    <t>2 звонка. Кровать Оскар. Матрац уже есть у нее. Предложено Алези. Расчет. Согласовали 2% не будет брать. Будет ждать 20% пока будет.</t>
  </si>
  <si>
    <t>2 звонка. Нужен обеденный стол. Рассмотрели разные варианты, остановились на Валенсии. Уточнить по цветам.</t>
  </si>
  <si>
    <t>Покупательница подбирает для себя  шкаф в спальню определенного габарита. Вся мебель уже стоит. Предложено Эльза, Франческа.</t>
  </si>
  <si>
    <t>Зеркала из разных коллекций. Консультация. Наличие, сроки. Отправить габариты.</t>
  </si>
  <si>
    <t>Буфет Марсель. Наличие, сроки. Хочет посмотреть вживую.</t>
  </si>
  <si>
    <t>Верди библиотека. Детали доставки, оплаты, сервиса. Оформили заказ.</t>
  </si>
  <si>
    <t>Алези кровать. Наличие, сроки. Консультация. Отправить фото.</t>
  </si>
  <si>
    <t>Стол туал. Ирвинг. Интересует примерка. Консультация. Подумает</t>
  </si>
  <si>
    <t>Коллекция стюард. Стол и стулья. Наличие, сроки. Планирует большой заказ. Уточнить и перезвонить</t>
  </si>
  <si>
    <t>Стол Хедмарк. Наличие, сроки. Нужно из наличия. Норд возможно, поедет в ТЦ. Отправить фото.</t>
  </si>
  <si>
    <t>Этажерка "Concept". Детали доставки, оплаты. оформили заказ.</t>
  </si>
  <si>
    <t>Кровати Флорис. Наличие, сроки. Ждут инфо так как сняты с пр-ва. Подобрать альтернативу. Матрасы есть свои.</t>
  </si>
  <si>
    <t>Стол Бриансон. Консультация.Стулья. Наличие, сроки. Детали доставки, оплаты, сервиса. Оформили.</t>
  </si>
  <si>
    <t>Покупатель рассматривал мебель из коллекции Алези . Шкаф, тумба, стол, стулья Идальго, зеркало Верди, диван. Мебель нужна в течении месяца. Срок поставки на ноябрь. Подбирают другую коллекцию.</t>
  </si>
  <si>
    <t>Спальня Ирвин. Кровать, комод, зеркало, матрац предложен, стеллаж, основание. Консультация. Оформили заказ с матрасом.</t>
  </si>
  <si>
    <t>Заказ на Алези. Ранее общались, был предложен матрац, добавили в заказ.  Оформили. Отправит еще запрос на стулья, далее в вотсап общение.</t>
  </si>
  <si>
    <t>2 звонка. Спальня Кларенс, Флерон, Катрин. Рассрочка интересует.  Консультация частично онлайн была. Поедет в ТЦ</t>
  </si>
  <si>
    <t xml:space="preserve">Комод, шкафы Верди.Консультация. </t>
  </si>
  <si>
    <t>Банкетка Лика.Есть с распродажи. Консультация. Стоимость.</t>
  </si>
  <si>
    <t>2 звонка. Шкаф Алези.Наличие, сроки.  Нужно из наличия в светлом цвете. Предложено Верди, Давиль. Фото отправить, подумает.</t>
  </si>
  <si>
    <t>Норд. Консультация. Подумает. Выбирает компанию.</t>
  </si>
  <si>
    <t>2 звонка. Шкаф Трувиль. Наличие, сроки. Консультация.</t>
  </si>
  <si>
    <t>Кресло Энзо. Консультация.</t>
  </si>
  <si>
    <t>Кровать Верди. Наличие, сроки. Хочет из наличия. Рассматривает еще Хедмарк. Подумает.</t>
  </si>
  <si>
    <t>2 звонка. Шкафы Хельсинки. Консультация, наличие, сроки.  1 шкаф хочет переделать.  Уточнить.</t>
  </si>
  <si>
    <t>2 звонка. Стол Катрин . Покупательница боится что стол не подойдет по размеру. Менеджер предложила рассмотреть акцию примерка мебели. Отправила фото. Поедет в ТЦ смотреть. Наличие, сроки, консультация.</t>
  </si>
  <si>
    <t>Трио. Консультация по скидкам. Много что нравится. Будет ждать скидки</t>
  </si>
  <si>
    <t>2 звонка. Шкаф Элва с уценки. Уточнить по состоянию и связаться. Шкаф купили уже, новый дорого. Посмотрит что есть с распродажи и связаться</t>
  </si>
  <si>
    <t>Шкаф, тумба Хайленд. Хочет посмотреть вживую.  Наличие, сроки. Предложен Ирвинг, подумает.</t>
  </si>
  <si>
    <t xml:space="preserve">Шкаф и кровать Рауна. Расчет стоимости. Наличие, сроки. </t>
  </si>
  <si>
    <t xml:space="preserve">Покупатель выбирает между столам Оскар, Кларенс, Давиль. Направила фото столов на вот сап. Консультация, возможно поедет в ТЦ.  </t>
  </si>
  <si>
    <t xml:space="preserve">Тумба Экстера с распродажи. Уточнить  состояние и отправить фото. Детали доставки. Инфо из карточки: Покупателя не устроили дефекты на тумбе. Новую рассматривать не захотел категорически.  </t>
  </si>
  <si>
    <t>Стеллаж Арт-коллекшн. Детали доставки, оплаты, сервиса. Оформили.</t>
  </si>
  <si>
    <t>Шкаф Стромберг. Оформили заказ.</t>
  </si>
  <si>
    <t>Кровать Волстрит+бельевой ящик. Наличие, сроки, матрац не предложен.</t>
  </si>
  <si>
    <t>Кровать Хедмарк+бельевой ящик, тумба Берген. Расчет стоимости. Детали доставки, оплаты, сервиса. Оформили заказ.</t>
  </si>
  <si>
    <t>Гостиная Флерон, шкаф. Консультация. Смотрела в Виллидж, направили на сайт Белфан. Посмотрит и связаться.</t>
  </si>
  <si>
    <t>Стол, стул Франсуаза, стол стул Хельсинки. Есть товар с выставки, сильные дефекты. Посмотрит, неудобно говорить, оформить через корзину.</t>
  </si>
  <si>
    <t>2 звонка (8 (926) 024-04-41) Кровать Волстрит, Берген. Расчет стоимости с ящиком. Предложен матрац, еще нужно определиться с кроватью.</t>
  </si>
  <si>
    <t>2 звонка ( 7 929 923-24-66). Шкаф Влада, Лана. Консультация. Отправить фото. Поедут в ТЦ.</t>
  </si>
  <si>
    <t>Коллекция Влада, консультация. Отправить фото. Хочет вживую посмотреть.</t>
  </si>
  <si>
    <t>2 звонка. Стол Давиль. наличие, сроки. Оформили заказ.</t>
  </si>
  <si>
    <t>2 звонка. Кровать Хедмарк. Консультация. Вариант с подиума. Поедет в ТЦ.</t>
  </si>
  <si>
    <t>Шкафы Нео. Консультация. Поедет смотреть в ТЦ.</t>
  </si>
  <si>
    <t>Интересуется приобретением стола из коллекции Флорис.  Уточнить по состоянию, отправить фото.</t>
  </si>
  <si>
    <t xml:space="preserve">2 звонка. (916 263-10-01) Выбрала набор мебели для спальни, нужно из другого дерева, докупает к своей мебели стол, стеллаж. Из березы хочет. Было не очень удобно говорить созвониться позже, предложить коллекции из березы. Рассматривала Рауну. и не крашеное.Предложена Джульетта, посмотрит. Нужно еще </t>
  </si>
  <si>
    <t>Верди. Консультация по фурнитурам, хотела бы другую.</t>
  </si>
  <si>
    <t>3 звонка. Шкафы, зеркала. Наличие, сроки. Детали доставки, оплаты. Оформили заказ.</t>
  </si>
  <si>
    <t>3 звонка. Спальня  непонятного названия с другого сайта. Прислала фото, подобрать похожее. Предложен матрац.</t>
  </si>
  <si>
    <t>Подбирает мебель к своей, докупает. Портал Верди, столик Лика без зеркала. Подобрать похожие варианты..</t>
  </si>
  <si>
    <t>5 звонков. Шкаф Лика посмотреть вживую. Консультация. Предложены разные варианты под запрос клиента. Наличие, сроки.</t>
  </si>
  <si>
    <t>Кровати Бланш, Паоло стеллаж. Снята с пр-ва. Нужно в детскую. Предложена Мальта, Рауна, матрац. Матрац может и у себя в городе посмотреть.</t>
  </si>
  <si>
    <t xml:space="preserve">Тумба, шкафы, витрина. Оформили заказ. </t>
  </si>
  <si>
    <t>Заказ. Журнальный столик из коллекции Валенсия (античная темпора).</t>
  </si>
  <si>
    <t>Консультация - тумба Давиль белая, по акции. По сделке - менеджер согласовала доставку стола с оплатой по факту.</t>
  </si>
  <si>
    <t>Тумба Давиль, предварительная консультация по заказу.</t>
  </si>
  <si>
    <t>Письменный стол Франсуаза (слоновая кость) и Стеллаж Верди Люкс. Первичная консультация</t>
  </si>
  <si>
    <t>Книжный шкаф из коллекции Концепт. Предварительная консультация</t>
  </si>
  <si>
    <t>Заказ мебели Верди Люкс. Однодверный шкаф, прикроватная тумба, комод, зеркало, навесная полка. Направили фото по Ватсапу для определения цвета.</t>
  </si>
  <si>
    <t>Заказ тумбы под ТВ. Клиент плохо говорящий по-русски.</t>
  </si>
  <si>
    <t>Заказ спальни Катрин. Клиент определяется с цветом, перешли в Ватсап.</t>
  </si>
  <si>
    <t>2 звонка. Тумба из коллекции Верди. Уточнение по наличию. Предварительная консультация, перешли в Ватсапп для определения с цветом.</t>
  </si>
  <si>
    <t>Заказ через сайт. Уточнение деталей доставки.</t>
  </si>
  <si>
    <t>Уточнение по столику Лика, подбор аналогичных вариантов.</t>
  </si>
  <si>
    <t>Спальня в классическом стиле. Хочет посмотреть коллекции в живую. Менеджер предложила подборку.</t>
  </si>
  <si>
    <t>Оформила заказ на сайте на комод. Детали заказа, доставки.</t>
  </si>
  <si>
    <t>Коллекция Шенонсо. Вопрос по основанию. Кровать, 2 тумбы, шкаф, комод, зеркало. Интересует рассрочка.</t>
  </si>
  <si>
    <t>Интересует Рауна. Уже общались. Предложенное основание дорого. Менеджер подберет другие варианты и отправит клиенту.</t>
  </si>
  <si>
    <t>2 звонка. Комод Элва, Хедмарк, Соната. Не может выбрать. Предложила зеркало к комоду. Наличие, доставка, расчет. Заказ - Хедмарк.</t>
  </si>
  <si>
    <t>Кровать Мадлен.Хочет ткань вместо шпона. Отправит запрос на фабрику. Также предложено Трио. Нужно укомплектовать две спальни.</t>
  </si>
  <si>
    <t>Угловой шкаф Лана.Консультация. Консультация. Отправит живые фото шкафа.</t>
  </si>
  <si>
    <t>Тумба под ТВ Флерон. Хочет посмотреть вживую. Предложены тумбы из разных коллекций. В какую именно комнату не ясно. В разговоре говорилось о гостинной.</t>
  </si>
  <si>
    <t>Дозаказ. Стол. Доставка. Оплата по ссылке. Предложены стулья, еще посмотрит.</t>
  </si>
  <si>
    <t>2 звонка. Дозаказ. Основание кровати. Доставка. Оплата по ссылке. Предложен матрас, купит в другом месте.</t>
  </si>
  <si>
    <t>Интересует узкий шкафчик в туалет. Менеджер подберет вариант и отправит клиенту.</t>
  </si>
  <si>
    <t>Интересует спальня Алези. Консультация по материалам. Консультация по другим коллекциям, по цвету. Менеджер предложит по Ватсаппу.</t>
  </si>
  <si>
    <t>2 звонка. Вопрос по приобретению тумбы, клиент не хочет 2 месяца ждать её под заказ и вносить предоплату. Менеджер нашла возможность заказа без предоплаты.</t>
  </si>
  <si>
    <t>Интересует коллекция мебели Селерон. Консультация по цвету. Менеджер уточнит возможность изменения цвета патины.</t>
  </si>
  <si>
    <t xml:space="preserve">Дозаказ. 2 звонка. Стол журнальный Верди Люкс и кресло стиля прованс. Менеджер уточнит наличие, подберет варианты из других коллекций и свяжется. </t>
  </si>
  <si>
    <t>Шкаф из коллекции Джульетта. Снят с производства. Менеджер подберет варианты из других коллекций. Варианты не устроили.</t>
  </si>
  <si>
    <t>2 звонка. Интересует Тумба под ТВ Берген. Менеджер уточнила информацию по сборке тумбы, далее последовал заказ.</t>
  </si>
  <si>
    <t>Заказ готов. Менеджер уточнила информацию по доплате и доставке.</t>
  </si>
  <si>
    <t>Дозаказ. Полка коллекция Куб Дизайн. Доставка. Оплата наличными при получении.</t>
  </si>
  <si>
    <t>Заказ. Тумба коллекция Экстера. Доставка. Оплата по ссылке.</t>
  </si>
  <si>
    <t>Интересует секретером. Менеджер предложила подходящий вариант из коллекции Давиль. Не устроил.</t>
  </si>
  <si>
    <t>Заказ табуреты Бергенен. Самовывоз. Оплата ссылкой.</t>
  </si>
  <si>
    <t>Консультация. Стол Рауна. Менеджер предложила другие варианты к сравнению.</t>
  </si>
  <si>
    <t>2 звонка. Заказ. Консультация по доставке. Менеджер предложила стул из других коллекций т.к. заказанного нет в  наличии. Во втором звонке менеджер нашла возможность приобритения именно необходимого клиенту стула.</t>
  </si>
  <si>
    <t>2 звонка. Интересует сундук Оскар. Консультация по заказу и доставке.</t>
  </si>
  <si>
    <t>5 звонков. 3 Комода: Влада, Оскар и Соната.Консультация по наличию и цвету.Далее заказ. Доставка. Сборка. Оплата ссылкой.</t>
  </si>
  <si>
    <t>Заказ. Стол. Доставка. Оплата по ссылке.</t>
  </si>
  <si>
    <t>Консультация по заказу и доставке. Также по коллекции Рауна.</t>
  </si>
  <si>
    <t>2 звонка. Дозаказ. Шкаф. Доставка. Оплата по ссылке.</t>
  </si>
  <si>
    <t>Заказ. Доставка. Оплата по ссылке.</t>
  </si>
  <si>
    <t>Были ли возражения - Да или Нет</t>
  </si>
  <si>
    <t>Нет</t>
  </si>
  <si>
    <t xml:space="preserve">Примечания по возражениям, если было </t>
  </si>
  <si>
    <t>Цена</t>
  </si>
  <si>
    <t>Цена. Дорогое основание.</t>
  </si>
  <si>
    <t>Сроки. Предоплата. Длительный срок заказа. Не Устраивает предоплата.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</si>
  <si>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</si>
  <si>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</si>
  <si>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.</t>
  </si>
  <si>
    <t>Цена. Шкаф уцененный продан. Новый дорого. Предложено сообщить если будет другой вариант в нужном цвете.</t>
  </si>
  <si>
    <t>Подберет другие варианты</t>
  </si>
  <si>
    <t>Предложила перерасчет стоимости.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</si>
  <si>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</si>
  <si>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Упущена</t>
  </si>
  <si>
    <t>Успешно закрыта</t>
  </si>
  <si>
    <t>В работе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</si>
  <si>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</si>
  <si>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</si>
  <si>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</si>
  <si>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</si>
  <si>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</si>
  <si>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</si>
  <si>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</si>
  <si>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</si>
  <si>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</si>
  <si>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</si>
  <si>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</si>
  <si>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,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</si>
  <si>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</si>
  <si>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</si>
  <si>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</si>
  <si>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</si>
  <si>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</si>
  <si>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</si>
  <si>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</si>
  <si>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</si>
  <si>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</si>
  <si>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</si>
  <si>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</si>
  <si>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</si>
  <si>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01.07-07.07</t>
  </si>
  <si>
    <t>Июль</t>
  </si>
  <si>
    <t>08.07-14.07</t>
  </si>
  <si>
    <t>Август</t>
  </si>
  <si>
    <t>15.07-21.07</t>
  </si>
  <si>
    <t>Сентябрь</t>
  </si>
  <si>
    <t>22.07-28.07</t>
  </si>
  <si>
    <t>29.07-31.07</t>
  </si>
  <si>
    <t>1.08-04.08</t>
  </si>
  <si>
    <t>5.08-11.08</t>
  </si>
  <si>
    <t>12.08-18.08</t>
  </si>
  <si>
    <t>19.08-25.08</t>
  </si>
  <si>
    <t>26.08-1.09</t>
  </si>
  <si>
    <t>2.09-8.09</t>
  </si>
  <si>
    <t>9.09-15.09</t>
  </si>
  <si>
    <t>16.09-22.09</t>
  </si>
  <si>
    <t>23.09-29.09</t>
  </si>
  <si>
    <t>Кол-во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</si>
</sst>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H:mm:ss"/>
    <numFmt numFmtId="167" formatCode="dd\.mm\.yyyy"/>
    <numFmt numFmtId="168" formatCode="dd.mm"/>
  </numFmts>
  <fonts count="21">
    <font>
      <sz val="10.0"/>
      <color rgb="FF000000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8.0"/>
      <color rgb="FF000000"/>
      <name val="Calibri"/>
    </font>
    <font>
      <b/>
      <sz val="11.0"/>
      <color theme="1"/>
      <name val="Calibri"/>
    </font>
    <font/>
    <font>
      <color theme="1"/>
      <name val="Arial"/>
    </font>
    <font>
      <u/>
      <sz val="11.0"/>
      <color rgb="FF2067B0"/>
      <name val="Calibri"/>
    </font>
    <font>
      <u/>
      <sz val="11.0"/>
      <color rgb="FF2067B0"/>
      <name val="Calibri"/>
    </font>
    <font>
      <u/>
      <color rgb="FF2067B0"/>
      <name val="Arial"/>
    </font>
    <font>
      <sz val="11.0"/>
      <color theme="1"/>
      <name val="Calibri"/>
    </font>
    <font>
      <u/>
      <color rgb="FF2067B0"/>
      <name val="Arial"/>
    </font>
    <font>
      <sz val="11.0"/>
      <name val="Calibri"/>
    </font>
    <font>
      <color rgb="FF2067B0"/>
      <name val="Arial"/>
    </font>
    <font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FF0000"/>
      <name val="Calibri"/>
    </font>
    <font>
      <sz val="11.0"/>
      <color rgb="FF00FF00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2" fontId="3" numFmtId="164" xfId="0" applyAlignment="1" applyBorder="1" applyFill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3" fontId="4" numFmtId="164" xfId="0" applyAlignment="1" applyBorder="1" applyFill="1" applyFont="1" applyNumberFormat="1">
      <alignment horizontal="center" shrinkToFit="0" vertical="center" wrapText="1"/>
    </xf>
    <xf borderId="0" fillId="3" fontId="4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7" fillId="4" fontId="7" numFmtId="0" xfId="0" applyAlignment="1" applyBorder="1" applyFill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7" fillId="4" fontId="9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center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2" fillId="0" fontId="6" numFmtId="166" xfId="0" applyAlignment="1" applyBorder="1" applyFont="1" applyNumberFormat="1">
      <alignment horizontal="center" shrinkToFit="0" vertical="center" wrapText="1"/>
    </xf>
    <xf borderId="3" fillId="0" fontId="3" numFmtId="166" xfId="0" applyAlignment="1" applyBorder="1" applyFont="1" applyNumberFormat="1">
      <alignment horizontal="center" shrinkToFit="0" vertical="center" wrapText="1"/>
    </xf>
    <xf borderId="2" fillId="0" fontId="10" numFmtId="46" xfId="0" applyAlignment="1" applyBorder="1" applyFont="1" applyNumberFormat="1">
      <alignment horizontal="center" readingOrder="0" shrinkToFit="0" vertical="center" wrapText="1"/>
    </xf>
    <xf borderId="2" fillId="0" fontId="10" numFmtId="21" xfId="0" applyAlignment="1" applyBorder="1" applyFont="1" applyNumberFormat="1">
      <alignment horizontal="center" readingOrder="0" shrinkToFit="0" vertical="center" wrapText="1"/>
    </xf>
    <xf borderId="0" fillId="0" fontId="10" numFmtId="21" xfId="0" applyAlignment="1" applyFont="1" applyNumberFormat="1">
      <alignment horizontal="center" readingOrder="0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2" fillId="5" fontId="14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6" fontId="14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7" fontId="14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10" numFmtId="0" xfId="0" applyAlignment="1" applyBorder="1" applyFill="1" applyFont="1">
      <alignment horizontal="center" readingOrder="0" shrinkToFit="0" vertical="center" wrapText="1"/>
    </xf>
    <xf borderId="2" fillId="4" fontId="10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4" numFmtId="0" xfId="0" applyAlignment="1" applyBorder="1" applyFill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11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12" fontId="14" numFmtId="0" xfId="0" applyAlignment="1" applyBorder="1" applyFill="1" applyFont="1">
      <alignment horizontal="center" shrinkToFit="0" vertical="center" wrapText="1"/>
    </xf>
    <xf borderId="2" fillId="12" fontId="15" numFmtId="0" xfId="0" applyAlignment="1" applyBorder="1" applyFont="1">
      <alignment horizontal="center" shrinkToFit="0" vertical="center" wrapText="1"/>
    </xf>
    <xf borderId="2" fillId="12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2" fillId="0" fontId="10" numFmtId="10" xfId="0" applyAlignment="1" applyBorder="1" applyFont="1" applyNumberFormat="1">
      <alignment horizontal="center" shrinkToFit="0" vertical="center" wrapText="1"/>
    </xf>
    <xf borderId="0" fillId="3" fontId="10" numFmtId="10" xfId="0" applyAlignment="1" applyFont="1" applyNumberFormat="1">
      <alignment horizontal="center" shrinkToFit="0" vertical="center" wrapText="1"/>
    </xf>
    <xf borderId="0" fillId="3" fontId="12" numFmtId="10" xfId="0" applyAlignment="1" applyFont="1" applyNumberFormat="1">
      <alignment horizontal="center" shrinkToFit="0" vertical="center" wrapText="1"/>
    </xf>
    <xf borderId="0" fillId="0" fontId="10" numFmtId="10" xfId="0" applyAlignment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2" fillId="0" fontId="10" numFmtId="165" xfId="0" applyAlignment="1" applyBorder="1" applyFont="1" applyNumberFormat="1">
      <alignment horizontal="center" readingOrder="0" shrinkToFit="0" vertical="center" wrapText="1"/>
    </xf>
    <xf borderId="2" fillId="0" fontId="10" numFmtId="164" xfId="0" applyAlignment="1" applyBorder="1" applyFont="1" applyNumberFormat="1">
      <alignment horizontal="center" shrinkToFit="0" vertical="center" wrapText="1"/>
    </xf>
    <xf borderId="2" fillId="0" fontId="6" numFmtId="0" xfId="0" applyBorder="1" applyFont="1"/>
    <xf borderId="0" fillId="3" fontId="10" numFmtId="164" xfId="0" applyAlignment="1" applyFont="1" applyNumberFormat="1">
      <alignment horizontal="center" shrinkToFit="0" vertical="center" wrapText="1"/>
    </xf>
    <xf borderId="0" fillId="3" fontId="12" numFmtId="164" xfId="0" applyAlignment="1" applyFont="1" applyNumberFormat="1">
      <alignment horizontal="center" shrinkToFit="0" vertical="center" wrapText="1"/>
    </xf>
    <xf borderId="0" fillId="0" fontId="10" numFmtId="16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6" fontId="19" numFmtId="0" xfId="0" applyAlignment="1" applyBorder="1" applyFont="1">
      <alignment horizontal="center" shrinkToFit="0" vertical="center" wrapText="1"/>
    </xf>
    <xf borderId="2" fillId="6" fontId="10" numFmtId="10" xfId="0" applyAlignment="1" applyBorder="1" applyFont="1" applyNumberFormat="1">
      <alignment horizontal="center" shrinkToFit="0" vertical="center" wrapText="1"/>
    </xf>
    <xf borderId="0" fillId="4" fontId="19" numFmtId="0" xfId="0" applyAlignment="1" applyFont="1">
      <alignment horizontal="center" shrinkToFit="0" vertical="center" wrapText="1"/>
    </xf>
    <xf borderId="2" fillId="13" fontId="19" numFmtId="0" xfId="0" applyAlignment="1" applyBorder="1" applyFill="1" applyFont="1">
      <alignment horizontal="center" shrinkToFit="0" vertical="center" wrapText="1"/>
    </xf>
    <xf borderId="2" fillId="14" fontId="10" numFmtId="49" xfId="0" applyAlignment="1" applyBorder="1" applyFill="1" applyFont="1" applyNumberFormat="1">
      <alignment horizontal="center" shrinkToFit="0" vertical="center" wrapText="1"/>
    </xf>
    <xf borderId="2" fillId="15" fontId="19" numFmtId="0" xfId="0" applyAlignment="1" applyBorder="1" applyFill="1" applyFont="1">
      <alignment horizontal="center" shrinkToFit="0" vertical="center" wrapText="1"/>
    </xf>
    <xf borderId="2" fillId="15" fontId="10" numFmtId="46" xfId="0" applyAlignment="1" applyBorder="1" applyFont="1" applyNumberFormat="1">
      <alignment horizontal="center" shrinkToFit="0" vertical="center" wrapText="1"/>
    </xf>
    <xf borderId="2" fillId="4" fontId="19" numFmtId="10" xfId="0" applyAlignment="1" applyBorder="1" applyFont="1" applyNumberFormat="1">
      <alignment horizontal="center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0" fillId="4" fontId="19" numFmtId="10" xfId="0" applyAlignment="1" applyFont="1" applyNumberFormat="1">
      <alignment horizontal="center" shrinkToFit="0" vertical="center" wrapText="1"/>
    </xf>
    <xf borderId="2" fillId="4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0" fontId="10" numFmtId="46" xfId="0" applyAlignment="1" applyBorder="1" applyFont="1" applyNumberFormat="1">
      <alignment horizontal="center" shrinkToFit="0" vertical="center" wrapText="1"/>
    </xf>
    <xf borderId="2" fillId="0" fontId="19" numFmtId="3" xfId="0" applyAlignment="1" applyBorder="1" applyFont="1" applyNumberFormat="1">
      <alignment horizontal="center" readingOrder="0" shrinkToFit="0" vertical="center" wrapText="1"/>
    </xf>
    <xf borderId="2" fillId="0" fontId="10" numFmtId="3" xfId="0" applyAlignment="1" applyBorder="1" applyFont="1" applyNumberFormat="1">
      <alignment horizontal="center" shrinkToFit="0" vertical="center" wrapText="1"/>
    </xf>
    <xf borderId="2" fillId="0" fontId="10" numFmtId="3" xfId="0" applyAlignment="1" applyBorder="1" applyFont="1" applyNumberFormat="1">
      <alignment horizontal="center" readingOrder="0" shrinkToFit="0" vertical="center" wrapText="1"/>
    </xf>
    <xf borderId="2" fillId="0" fontId="12" numFmtId="3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2" fillId="12" fontId="20" numFmtId="164" xfId="0" applyAlignment="1" applyBorder="1" applyFont="1" applyNumberFormat="1">
      <alignment horizontal="center" shrinkToFit="0" vertical="bottom" wrapText="1"/>
    </xf>
    <xf borderId="2" fillId="12" fontId="20" numFmtId="9" xfId="0" applyAlignment="1" applyBorder="1" applyFont="1" applyNumberFormat="1">
      <alignment horizontal="center" shrinkToFit="0" vertical="bottom" wrapText="1"/>
    </xf>
    <xf borderId="2" fillId="12" fontId="20" numFmtId="0" xfId="0" applyAlignment="1" applyBorder="1" applyFont="1">
      <alignment horizontal="center" shrinkToFit="0" vertical="bottom" wrapText="1"/>
    </xf>
    <xf borderId="2" fillId="12" fontId="4" numFmtId="0" xfId="0" applyAlignment="1" applyBorder="1" applyFont="1">
      <alignment horizontal="center" shrinkToFit="0" vertical="bottom" wrapText="1"/>
    </xf>
    <xf borderId="2" fillId="12" fontId="20" numFmtId="0" xfId="0" applyAlignment="1" applyBorder="1" applyFont="1">
      <alignment horizontal="center" shrinkToFit="0" wrapText="1"/>
    </xf>
    <xf borderId="2" fillId="12" fontId="4" numFmtId="0" xfId="0" applyAlignment="1" applyBorder="1" applyFont="1">
      <alignment horizontal="center" shrinkToFit="0" wrapText="1"/>
    </xf>
    <xf borderId="0" fillId="0" fontId="6" numFmtId="0" xfId="0" applyAlignment="1" applyFont="1">
      <alignment vertical="bottom"/>
    </xf>
    <xf borderId="0" fillId="6" fontId="19" numFmtId="167" xfId="0" applyAlignment="1" applyFont="1" applyNumberFormat="1">
      <alignment horizontal="right" vertical="bottom"/>
    </xf>
    <xf borderId="2" fillId="6" fontId="10" numFmtId="10" xfId="0" applyAlignment="1" applyBorder="1" applyFont="1" applyNumberFormat="1">
      <alignment horizontal="right" readingOrder="0" vertical="bottom"/>
    </xf>
    <xf borderId="2" fillId="6" fontId="6" numFmtId="3" xfId="0" applyAlignment="1" applyBorder="1" applyFont="1" applyNumberFormat="1">
      <alignment readingOrder="0" vertical="bottom"/>
    </xf>
    <xf borderId="2" fillId="6" fontId="10" numFmtId="46" xfId="0" applyAlignment="1" applyBorder="1" applyFont="1" applyNumberFormat="1">
      <alignment horizontal="right" readingOrder="0" vertical="bottom"/>
    </xf>
    <xf borderId="2" fillId="0" fontId="19" numFmtId="0" xfId="0" applyAlignment="1" applyBorder="1" applyFont="1">
      <alignment vertical="bottom"/>
    </xf>
    <xf borderId="5" fillId="0" fontId="10" numFmtId="10" xfId="0" applyAlignment="1" applyBorder="1" applyFont="1" applyNumberFormat="1">
      <alignment horizontal="right" vertical="bottom"/>
    </xf>
    <xf borderId="5" fillId="0" fontId="10" numFmtId="0" xfId="0" applyAlignment="1" applyBorder="1" applyFont="1">
      <alignment horizontal="right" vertical="bottom"/>
    </xf>
    <xf borderId="5" fillId="0" fontId="10" numFmtId="46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vertical="bottom"/>
    </xf>
    <xf borderId="5" fillId="0" fontId="10" numFmtId="49" xfId="0" applyAlignment="1" applyBorder="1" applyFont="1" applyNumberFormat="1">
      <alignment horizontal="right" vertical="bottom"/>
    </xf>
    <xf borderId="2" fillId="6" fontId="19" numFmtId="167" xfId="0" applyAlignment="1" applyBorder="1" applyFont="1" applyNumberFormat="1">
      <alignment horizontal="right" vertical="bottom"/>
    </xf>
    <xf borderId="2" fillId="6" fontId="6" numFmtId="10" xfId="0" applyAlignment="1" applyBorder="1" applyFont="1" applyNumberFormat="1">
      <alignment vertical="bottom"/>
    </xf>
    <xf borderId="2" fillId="6" fontId="6" numFmtId="46" xfId="0" applyAlignment="1" applyBorder="1" applyFont="1" applyNumberFormat="1">
      <alignment vertical="bottom"/>
    </xf>
    <xf borderId="8" fillId="4" fontId="19" numFmtId="14" xfId="0" applyAlignment="1" applyBorder="1" applyFont="1" applyNumberFormat="1">
      <alignment shrinkToFit="0" vertical="bottom" wrapText="1"/>
    </xf>
    <xf borderId="9" fillId="0" fontId="6" numFmtId="10" xfId="0" applyAlignment="1" applyBorder="1" applyFont="1" applyNumberFormat="1">
      <alignment vertical="bottom"/>
    </xf>
    <xf borderId="9" fillId="0" fontId="10" numFmtId="0" xfId="0" applyAlignment="1" applyBorder="1" applyFont="1">
      <alignment horizontal="right" vertical="bottom"/>
    </xf>
    <xf borderId="9" fillId="0" fontId="10" numFmtId="10" xfId="0" applyAlignment="1" applyBorder="1" applyFont="1" applyNumberFormat="1">
      <alignment horizontal="right" vertical="bottom"/>
    </xf>
    <xf borderId="9" fillId="0" fontId="6" numFmtId="21" xfId="0" applyAlignment="1" applyBorder="1" applyFont="1" applyNumberFormat="1">
      <alignment vertical="bottom"/>
    </xf>
    <xf borderId="8" fillId="0" fontId="10" numFmtId="0" xfId="0" applyAlignment="1" applyBorder="1" applyFont="1">
      <alignment vertical="bottom"/>
    </xf>
    <xf borderId="9" fillId="0" fontId="6" numFmtId="10" xfId="0" applyAlignment="1" applyBorder="1" applyFont="1" applyNumberFormat="1">
      <alignment horizontal="right" readingOrder="0" vertical="bottom"/>
    </xf>
    <xf borderId="9" fillId="0" fontId="10" numFmtId="3" xfId="0" applyAlignment="1" applyBorder="1" applyFont="1" applyNumberFormat="1">
      <alignment horizontal="right" readingOrder="0" vertical="bottom"/>
    </xf>
    <xf borderId="9" fillId="0" fontId="10" numFmtId="46" xfId="0" applyAlignment="1" applyBorder="1" applyFont="1" applyNumberFormat="1">
      <alignment horizontal="right" readingOrder="0" vertical="bottom"/>
    </xf>
    <xf borderId="8" fillId="0" fontId="6" numFmtId="16" xfId="0" applyAlignment="1" applyBorder="1" applyFont="1" applyNumberFormat="1">
      <alignment vertical="bottom"/>
    </xf>
    <xf borderId="9" fillId="0" fontId="10" numFmtId="166" xfId="0" applyAlignment="1" applyBorder="1" applyFont="1" applyNumberFormat="1">
      <alignment horizontal="right" vertical="bottom"/>
    </xf>
    <xf borderId="9" fillId="0" fontId="10" numFmtId="49" xfId="0" applyAlignment="1" applyBorder="1" applyFont="1" applyNumberFormat="1">
      <alignment vertical="bottom"/>
    </xf>
    <xf borderId="9" fillId="0" fontId="6" numFmtId="46" xfId="0" applyAlignment="1" applyBorder="1" applyFont="1" applyNumberFormat="1">
      <alignment vertical="bottom"/>
    </xf>
    <xf borderId="2" fillId="6" fontId="6" numFmtId="10" xfId="0" applyAlignment="1" applyBorder="1" applyFont="1" applyNumberFormat="1">
      <alignment horizontal="right" vertical="bottom"/>
    </xf>
    <xf borderId="5" fillId="6" fontId="10" numFmtId="10" xfId="0" applyAlignment="1" applyBorder="1" applyFont="1" applyNumberFormat="1">
      <alignment horizontal="right" vertical="bottom"/>
    </xf>
    <xf borderId="5" fillId="6" fontId="6" numFmtId="3" xfId="0" applyAlignment="1" applyBorder="1" applyFont="1" applyNumberFormat="1">
      <alignment horizontal="right" vertical="bottom"/>
    </xf>
    <xf borderId="5" fillId="6" fontId="6" numFmtId="46" xfId="0" applyAlignment="1" applyBorder="1" applyFont="1" applyNumberFormat="1">
      <alignment horizontal="right" vertical="bottom"/>
    </xf>
    <xf borderId="8" fillId="0" fontId="6" numFmtId="0" xfId="0" applyAlignment="1" applyBorder="1" applyFont="1">
      <alignment vertical="bottom"/>
    </xf>
    <xf borderId="2" fillId="0" fontId="6" numFmtId="10" xfId="0" applyAlignment="1" applyBorder="1" applyFont="1" applyNumberFormat="1">
      <alignment vertical="bottom"/>
    </xf>
    <xf borderId="8" fillId="6" fontId="6" numFmtId="10" xfId="0" applyAlignment="1" applyBorder="1" applyFont="1" applyNumberFormat="1">
      <alignment horizontal="right" vertical="bottom"/>
    </xf>
    <xf borderId="9" fillId="6" fontId="6" numFmtId="10" xfId="0" applyAlignment="1" applyBorder="1" applyFont="1" applyNumberFormat="1">
      <alignment horizontal="right" vertical="bottom"/>
    </xf>
    <xf borderId="9" fillId="6" fontId="6" numFmtId="3" xfId="0" applyAlignment="1" applyBorder="1" applyFont="1" applyNumberFormat="1">
      <alignment horizontal="right" vertical="bottom"/>
    </xf>
    <xf borderId="9" fillId="6" fontId="6" numFmtId="46" xfId="0" applyAlignment="1" applyBorder="1" applyFont="1" applyNumberFormat="1">
      <alignment horizontal="right" vertical="bottom"/>
    </xf>
    <xf borderId="9" fillId="0" fontId="10" numFmtId="46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readingOrder="0" vertical="bottom"/>
    </xf>
    <xf borderId="2" fillId="0" fontId="6" numFmtId="46" xfId="0" applyAlignment="1" applyBorder="1" applyFont="1" applyNumberFormat="1">
      <alignment vertical="bottom"/>
    </xf>
    <xf borderId="2" fillId="6" fontId="6" numFmtId="10" xfId="0" applyAlignment="1" applyBorder="1" applyFont="1" applyNumberFormat="1">
      <alignment readingOrder="0" vertical="bottom"/>
    </xf>
    <xf borderId="2" fillId="6" fontId="6" numFmtId="46" xfId="0" applyAlignment="1" applyBorder="1" applyFont="1" applyNumberFormat="1">
      <alignment readingOrder="0" vertical="bottom"/>
    </xf>
    <xf borderId="8" fillId="0" fontId="10" numFmtId="14" xfId="0" applyAlignment="1" applyBorder="1" applyFont="1" applyNumberFormat="1">
      <alignment vertical="bottom"/>
    </xf>
    <xf borderId="9" fillId="0" fontId="10" numFmtId="3" xfId="0" applyAlignment="1" applyBorder="1" applyFont="1" applyNumberFormat="1">
      <alignment horizontal="right" vertical="bottom"/>
    </xf>
    <xf borderId="2" fillId="6" fontId="19" numFmtId="164" xfId="0" applyAlignment="1" applyBorder="1" applyFont="1" applyNumberFormat="1">
      <alignment horizontal="right" vertical="bottom"/>
    </xf>
    <xf borderId="2" fillId="6" fontId="6" numFmtId="49" xfId="0" applyAlignment="1" applyBorder="1" applyFont="1" applyNumberFormat="1">
      <alignment vertical="bottom"/>
    </xf>
    <xf borderId="2" fillId="6" fontId="6" numFmtId="3" xfId="0" applyAlignment="1" applyBorder="1" applyFont="1" applyNumberFormat="1">
      <alignment vertical="bottom"/>
    </xf>
    <xf borderId="8" fillId="0" fontId="10" numFmtId="16" xfId="0" applyAlignment="1" applyBorder="1" applyFont="1" applyNumberFormat="1">
      <alignment vertical="bottom"/>
    </xf>
    <xf borderId="9" fillId="0" fontId="10" numFmtId="21" xfId="0" applyAlignment="1" applyBorder="1" applyFont="1" applyNumberFormat="1">
      <alignment horizontal="right" vertical="bottom"/>
    </xf>
    <xf borderId="2" fillId="2" fontId="19" numFmtId="164" xfId="0" applyAlignment="1" applyBorder="1" applyFont="1" applyNumberFormat="1">
      <alignment horizontal="right" vertical="bottom"/>
    </xf>
    <xf borderId="2" fillId="2" fontId="6" numFmtId="10" xfId="0" applyAlignment="1" applyBorder="1" applyFont="1" applyNumberFormat="1">
      <alignment vertical="bottom"/>
    </xf>
    <xf borderId="2" fillId="2" fontId="6" numFmtId="49" xfId="0" applyAlignment="1" applyBorder="1" applyFont="1" applyNumberFormat="1">
      <alignment horizontal="right" vertical="bottom"/>
    </xf>
    <xf borderId="2" fillId="2" fontId="6" numFmtId="3" xfId="0" applyAlignment="1" applyBorder="1" applyFont="1" applyNumberFormat="1">
      <alignment horizontal="right" vertical="bottom"/>
    </xf>
    <xf borderId="2" fillId="2" fontId="6" numFmtId="46" xfId="0" applyAlignment="1" applyBorder="1" applyFont="1" applyNumberFormat="1">
      <alignment vertical="bottom"/>
    </xf>
    <xf borderId="9" fillId="0" fontId="6" numFmtId="10" xfId="0" applyAlignment="1" applyBorder="1" applyFont="1" applyNumberFormat="1">
      <alignment horizontal="right" vertical="bottom"/>
    </xf>
    <xf borderId="2" fillId="2" fontId="6" numFmtId="49" xfId="0" applyAlignment="1" applyBorder="1" applyFont="1" applyNumberFormat="1">
      <alignment vertical="bottom"/>
    </xf>
    <xf borderId="8" fillId="6" fontId="10" numFmtId="0" xfId="0" applyAlignment="1" applyBorder="1" applyFont="1">
      <alignment vertical="bottom"/>
    </xf>
    <xf borderId="9" fillId="6" fontId="10" numFmtId="3" xfId="0" applyAlignment="1" applyBorder="1" applyFont="1" applyNumberFormat="1">
      <alignment horizontal="right" vertical="bottom"/>
    </xf>
    <xf borderId="9" fillId="6" fontId="10" numFmtId="10" xfId="0" applyAlignment="1" applyBorder="1" applyFont="1" applyNumberFormat="1">
      <alignment horizontal="right" vertical="bottom"/>
    </xf>
    <xf borderId="9" fillId="6" fontId="10" numFmtId="46" xfId="0" applyAlignment="1" applyBorder="1" applyFont="1" applyNumberFormat="1">
      <alignment horizontal="right" vertical="bottom"/>
    </xf>
    <xf borderId="2" fillId="2" fontId="6" numFmtId="3" xfId="0" applyAlignment="1" applyBorder="1" applyFont="1" applyNumberFormat="1">
      <alignment vertical="bottom"/>
    </xf>
    <xf borderId="8" fillId="6" fontId="10" numFmtId="168" xfId="0" applyAlignment="1" applyBorder="1" applyFont="1" applyNumberFormat="1">
      <alignment vertical="bottom"/>
    </xf>
    <xf borderId="9" fillId="6" fontId="6" numFmtId="10" xfId="0" applyAlignment="1" applyBorder="1" applyFont="1" applyNumberFormat="1">
      <alignment vertical="bottom"/>
    </xf>
    <xf borderId="9" fillId="6" fontId="6" numFmtId="49" xfId="0" applyAlignment="1" applyBorder="1" applyFont="1" applyNumberFormat="1">
      <alignment horizontal="right" vertical="bottom"/>
    </xf>
    <xf borderId="9" fillId="6" fontId="6" numFmtId="3" xfId="0" applyAlignment="1" applyBorder="1" applyFont="1" applyNumberFormat="1">
      <alignment vertical="bottom"/>
    </xf>
    <xf borderId="9" fillId="6" fontId="6" numFmtId="46" xfId="0" applyAlignment="1" applyBorder="1" applyFont="1" applyNumberFormat="1">
      <alignment vertical="bottom"/>
    </xf>
    <xf borderId="9" fillId="6" fontId="6" numFmtId="166" xfId="0" applyAlignment="1" applyBorder="1" applyFont="1" applyNumberFormat="1">
      <alignment vertical="bottom"/>
    </xf>
    <xf borderId="9" fillId="6" fontId="6" numFmtId="21" xfId="0" applyAlignment="1" applyBorder="1" applyFont="1" applyNumberFormat="1">
      <alignment vertical="bottom"/>
    </xf>
    <xf borderId="9" fillId="6" fontId="6" numFmtId="0" xfId="0" applyAlignment="1" applyBorder="1" applyFont="1">
      <alignment vertical="bottom"/>
    </xf>
    <xf borderId="8" fillId="6" fontId="10" numFmtId="165" xfId="0" applyAlignment="1" applyBorder="1" applyFont="1" applyNumberFormat="1">
      <alignment horizontal="left" vertical="bottom"/>
    </xf>
    <xf borderId="9" fillId="6" fontId="6" numFmtId="49" xfId="0" applyAlignment="1" applyBorder="1" applyFont="1" applyNumberFormat="1">
      <alignment vertical="bottom"/>
    </xf>
    <xf borderId="2" fillId="6" fontId="6" numFmtId="49" xfId="0" applyAlignment="1" applyBorder="1" applyFont="1" applyNumberFormat="1">
      <alignment horizontal="right" vertical="bottom"/>
    </xf>
    <xf borderId="2" fillId="0" fontId="10" numFmtId="10" xfId="0" applyAlignment="1" applyBorder="1" applyFont="1" applyNumberFormat="1">
      <alignment horizontal="right" readingOrder="0" vertical="bottom"/>
    </xf>
    <xf borderId="2" fillId="0" fontId="10" numFmtId="3" xfId="0" applyAlignment="1" applyBorder="1" applyFont="1" applyNumberFormat="1">
      <alignment horizontal="right" readingOrder="0" vertical="bottom"/>
    </xf>
    <xf borderId="2" fillId="0" fontId="10" numFmtId="10" xfId="0" applyAlignment="1" applyBorder="1" applyFont="1" applyNumberFormat="1">
      <alignment horizontal="right" vertical="bottom"/>
    </xf>
    <xf borderId="2" fillId="0" fontId="10" numFmtId="21" xfId="0" applyAlignment="1" applyBorder="1" applyFont="1" applyNumberFormat="1">
      <alignment horizontal="right" readingOrder="0" vertical="bottom"/>
    </xf>
    <xf borderId="2" fillId="0" fontId="6" numFmtId="10" xfId="0" applyAlignment="1" applyBorder="1" applyFont="1" applyNumberFormat="1">
      <alignment readingOrder="0" vertical="bottom"/>
    </xf>
    <xf borderId="2" fillId="0" fontId="10" numFmtId="0" xfId="0" applyAlignment="1" applyBorder="1" applyFont="1">
      <alignment horizontal="right" readingOrder="0" vertical="bottom"/>
    </xf>
    <xf borderId="2" fillId="0" fontId="10" numFmtId="10" xfId="0" applyAlignment="1" applyBorder="1" applyFont="1" applyNumberFormat="1">
      <alignment readingOrder="0" vertical="bottom"/>
    </xf>
    <xf borderId="2" fillId="0" fontId="10" numFmtId="21" xfId="0" applyAlignment="1" applyBorder="1" applyFont="1" applyNumberFormat="1">
      <alignment readingOrder="0" vertical="bottom"/>
    </xf>
    <xf borderId="2" fillId="0" fontId="10" numFmtId="10" xfId="0" applyAlignment="1" applyBorder="1" applyFont="1" applyNumberFormat="1">
      <alignment vertical="bottom"/>
    </xf>
    <xf borderId="2" fillId="0" fontId="10" numFmtId="0" xfId="0" applyAlignment="1" applyBorder="1" applyFont="1">
      <alignment horizontal="right" vertical="bottom"/>
    </xf>
    <xf borderId="2" fillId="0" fontId="10" numFmtId="168" xfId="0" applyAlignment="1" applyBorder="1" applyFont="1" applyNumberFormat="1">
      <alignment vertical="bottom"/>
    </xf>
    <xf borderId="2" fillId="0" fontId="6" numFmtId="21" xfId="0" applyAlignment="1" applyBorder="1" applyFont="1" applyNumberFormat="1">
      <alignment vertical="bottom"/>
    </xf>
    <xf borderId="8" fillId="0" fontId="10" numFmtId="165" xfId="0" applyAlignment="1" applyBorder="1" applyFont="1" applyNumberFormat="1">
      <alignment vertical="bottom"/>
    </xf>
    <xf borderId="2" fillId="0" fontId="10" numFmtId="165" xfId="0" applyAlignment="1" applyBorder="1" applyFont="1" applyNumberFormat="1">
      <alignment horizontal="left" vertical="bottom"/>
    </xf>
    <xf borderId="2" fillId="6" fontId="6" numFmtId="3" xfId="0" applyAlignment="1" applyBorder="1" applyFont="1" applyNumberFormat="1">
      <alignment horizontal="right" vertical="bottom"/>
    </xf>
    <xf borderId="2" fillId="2" fontId="6" numFmtId="10" xfId="0" applyAlignment="1" applyBorder="1" applyFont="1" applyNumberFormat="1">
      <alignment horizontal="right" vertical="bottom"/>
    </xf>
    <xf borderId="2" fillId="2" fontId="6" numFmtId="167" xfId="0" applyAlignment="1" applyBorder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4" fontId="6" numFmtId="10" xfId="0" applyAlignment="1" applyFont="1" applyNumberFormat="1">
      <alignment vertical="bottom"/>
    </xf>
    <xf borderId="2" fillId="4" fontId="6" numFmtId="164" xfId="0" applyAlignment="1" applyBorder="1" applyFont="1" applyNumberFormat="1">
      <alignment vertical="bottom"/>
    </xf>
    <xf borderId="2" fillId="4" fontId="6" numFmtId="10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2" fillId="0" fontId="6" numFmtId="9" xfId="0" applyAlignment="1" applyBorder="1" applyFont="1" applyNumberFormat="1">
      <alignment vertical="bottom"/>
    </xf>
    <xf borderId="2" fillId="4" fontId="6" numFmtId="0" xfId="0" applyAlignment="1" applyBorder="1" applyFont="1">
      <alignment vertical="bottom"/>
    </xf>
    <xf borderId="2" fillId="16" fontId="6" numFmtId="10" xfId="0" applyAlignment="1" applyBorder="1" applyFill="1" applyFont="1" applyNumberFormat="1">
      <alignment vertical="bottom"/>
    </xf>
    <xf borderId="2" fillId="16" fontId="6" numFmtId="0" xfId="0" applyAlignment="1" applyBorder="1" applyFont="1">
      <alignment vertical="bottom"/>
    </xf>
    <xf borderId="2" fillId="12" fontId="20" numFmtId="10" xfId="0" applyAlignment="1" applyBorder="1" applyFont="1" applyNumberFormat="1">
      <alignment horizontal="center" shrinkToFit="0" vertical="bottom" wrapText="1"/>
    </xf>
    <xf borderId="0" fillId="4" fontId="6" numFmtId="0" xfId="0" applyAlignment="1" applyFont="1">
      <alignment vertical="bottom"/>
    </xf>
    <xf borderId="8" fillId="6" fontId="10" numFmtId="10" xfId="0" applyAlignment="1" applyBorder="1" applyFont="1" applyNumberFormat="1">
      <alignment horizontal="right" vertical="bottom"/>
    </xf>
    <xf borderId="2" fillId="4" fontId="6" numFmtId="49" xfId="0" applyAlignment="1" applyBorder="1" applyFont="1" applyNumberFormat="1">
      <alignment horizontal="right" vertical="bottom"/>
    </xf>
    <xf borderId="2" fillId="4" fontId="6" numFmtId="3" xfId="0" applyAlignment="1" applyBorder="1" applyFont="1" applyNumberFormat="1">
      <alignment vertical="bottom"/>
    </xf>
    <xf borderId="2" fillId="4" fontId="6" numFmtId="46" xfId="0" applyAlignment="1" applyBorder="1" applyFont="1" applyNumberFormat="1">
      <alignment vertical="bottom"/>
    </xf>
    <xf borderId="2" fillId="0" fontId="19" numFmtId="0" xfId="0" applyAlignment="1" applyBorder="1" applyFont="1">
      <alignment horizontal="center" vertical="bottom"/>
    </xf>
    <xf borderId="2" fillId="0" fontId="6" numFmtId="49" xfId="0" applyAlignment="1" applyBorder="1" applyFont="1" applyNumberFormat="1">
      <alignment vertical="bottom"/>
    </xf>
    <xf borderId="2" fillId="0" fontId="6" numFmtId="3" xfId="0" applyAlignment="1" applyBorder="1" applyFont="1" applyNumberFormat="1">
      <alignment vertical="bottom"/>
    </xf>
    <xf borderId="2" fillId="4" fontId="6" numFmtId="3" xfId="0" applyAlignment="1" applyBorder="1" applyFont="1" applyNumberFormat="1">
      <alignment horizontal="right" vertical="bottom"/>
    </xf>
    <xf borderId="8" fillId="6" fontId="6" numFmtId="10" xfId="0" applyAlignment="1" applyBorder="1" applyFont="1" applyNumberFormat="1">
      <alignment vertical="bottom"/>
    </xf>
    <xf borderId="8" fillId="0" fontId="10" numFmtId="165" xfId="0" applyAlignment="1" applyBorder="1" applyFont="1" applyNumberFormat="1">
      <alignment horizontal="left" vertical="bottom"/>
    </xf>
    <xf borderId="2" fillId="4" fontId="6" numFmtId="10" xfId="0" applyAlignment="1" applyBorder="1" applyFont="1" applyNumberFormat="1">
      <alignment horizontal="right" vertical="bottom"/>
    </xf>
    <xf borderId="8" fillId="2" fontId="6" numFmtId="10" xfId="0" applyAlignment="1" applyBorder="1" applyFont="1" applyNumberFormat="1">
      <alignment horizontal="right" vertical="bottom"/>
    </xf>
    <xf borderId="8" fillId="2" fontId="6" numFmtId="10" xfId="0" applyAlignment="1" applyBorder="1" applyFont="1" applyNumberFormat="1">
      <alignment vertical="bottom"/>
    </xf>
    <xf borderId="10" fillId="0" fontId="6" numFmtId="10" xfId="0" applyAlignment="1" applyBorder="1" applyFont="1" applyNumberFormat="1">
      <alignment vertical="bottom"/>
    </xf>
    <xf borderId="8" fillId="0" fontId="6" numFmtId="10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18735/?IFRAME_TYPE=SIDE_SLIDER" TargetMode="External"/><Relationship Id="rId42" Type="http://schemas.openxmlformats.org/officeDocument/2006/relationships/hyperlink" Target="https://24.belfan.ru/crm/deal/details/235930/" TargetMode="External"/><Relationship Id="rId41" Type="http://schemas.openxmlformats.org/officeDocument/2006/relationships/hyperlink" Target="https://24.belfan.ru/crm/contact/details/10475/?IFRAME=Y&amp;IFRAME_TYPE=SIDE_SLIDER" TargetMode="External"/><Relationship Id="rId44" Type="http://schemas.openxmlformats.org/officeDocument/2006/relationships/hyperlink" Target="https://24.belfan.ru/crm/lead/details/57164/?IFRAME=Y&amp;IFRAME_TYPE=SIDE_SLIDER" TargetMode="External"/><Relationship Id="rId43" Type="http://schemas.openxmlformats.org/officeDocument/2006/relationships/hyperlink" Target="https://24.belfan.ru/crm/deal/details/235946/" TargetMode="External"/><Relationship Id="rId46" Type="http://schemas.openxmlformats.org/officeDocument/2006/relationships/hyperlink" Target="https://24.belfan.ru/crm/lead/details/57181/?IFRAME=Y&amp;IFRAME_TYPE=SIDE_SLIDER" TargetMode="External"/><Relationship Id="rId45" Type="http://schemas.openxmlformats.org/officeDocument/2006/relationships/hyperlink" Target="https://24.belfan.ru/crm/deal/details/236026/" TargetMode="External"/><Relationship Id="rId107" Type="http://schemas.openxmlformats.org/officeDocument/2006/relationships/hyperlink" Target="https://24.belfan.ru/crm/lead/details/57993/?IFRAME=Y&amp;IFRAME_TYPE=SIDE_SLIDER" TargetMode="External"/><Relationship Id="rId106" Type="http://schemas.openxmlformats.org/officeDocument/2006/relationships/hyperlink" Target="https://24.belfan.ru/crm/lead/details/57992/?IFRAME=Y&amp;IFRAME_TYPE=SIDE_SLIDER" TargetMode="External"/><Relationship Id="rId105" Type="http://schemas.openxmlformats.org/officeDocument/2006/relationships/hyperlink" Target="https://24.belfan.ru/crm/contact/details/73699/?IFRAME=Y&amp;IFRAME_TYPE=SIDE_SLIDER" TargetMode="External"/><Relationship Id="rId104" Type="http://schemas.openxmlformats.org/officeDocument/2006/relationships/hyperlink" Target="https://24.belfan.ru/crm/deal/details/237081/?IFRAME=Y&amp;IFRAME_TYPE=SIDE_SLIDER" TargetMode="External"/><Relationship Id="rId109" Type="http://schemas.openxmlformats.org/officeDocument/2006/relationships/hyperlink" Target="https://24.belfan.ru/crm/lead/details/58002/?IFRAME=Y&amp;IFRAME_TYPE=SIDE_SLIDER" TargetMode="External"/><Relationship Id="rId108" Type="http://schemas.openxmlformats.org/officeDocument/2006/relationships/hyperlink" Target="https://24.belfan.ru/crm/contact/details/73422/?IFRAME=Y&amp;IFRAME_TYPE=SIDE_SLIDER" TargetMode="External"/><Relationship Id="rId48" Type="http://schemas.openxmlformats.org/officeDocument/2006/relationships/hyperlink" Target="https://24.belfan.ru/crm/deal/details/236028/" TargetMode="External"/><Relationship Id="rId47" Type="http://schemas.openxmlformats.org/officeDocument/2006/relationships/hyperlink" Target="https://24.belfan.ru/crm/deal/details/235985/" TargetMode="External"/><Relationship Id="rId49" Type="http://schemas.openxmlformats.org/officeDocument/2006/relationships/hyperlink" Target="https://24.belfan.ru/crm/contact/details/71982/?IFRAME=Y&amp;IFRAME_TYPE=SIDE_SLIDER" TargetMode="External"/><Relationship Id="rId103" Type="http://schemas.openxmlformats.org/officeDocument/2006/relationships/hyperlink" Target="https://24.belfan.ru/crm/lead/details/57838/?IFRAME=Y&amp;IFRAME_TYPE=SIDE_SLIDER" TargetMode="External"/><Relationship Id="rId102" Type="http://schemas.openxmlformats.org/officeDocument/2006/relationships/hyperlink" Target="https://24.belfan.ru/crm/deal/details/232144/?IFRAME=Y&amp;IFRAME_TYPE=SIDE_SLIDER" TargetMode="External"/><Relationship Id="rId101" Type="http://schemas.openxmlformats.org/officeDocument/2006/relationships/hyperlink" Target="https://24.belfan.ru/crm/lead/details/57832/?IFRAME=Y&amp;IFRAME_TYPE=SIDE_SLIDER" TargetMode="External"/><Relationship Id="rId100" Type="http://schemas.openxmlformats.org/officeDocument/2006/relationships/hyperlink" Target="https://24.belfan.ru/crm/lead/details/57823/?IFRAME=Y&amp;IFRAME_TYPE=SIDE_SLIDER" TargetMode="External"/><Relationship Id="rId31" Type="http://schemas.openxmlformats.org/officeDocument/2006/relationships/hyperlink" Target="https://24.belfan.ru/crm/deal/details/235860/" TargetMode="External"/><Relationship Id="rId30" Type="http://schemas.openxmlformats.org/officeDocument/2006/relationships/hyperlink" Target="https://24.belfan.ru/crm/lead/details/56929/?IFRAME=Y&amp;IFRAME_TYPE=SIDE_SLIDER" TargetMode="External"/><Relationship Id="rId33" Type="http://schemas.openxmlformats.org/officeDocument/2006/relationships/hyperlink" Target="https://24.belfan.ru/crm/lead/details/57090/?IFRAME=Y&amp;IFRAME_TYPE=SIDE_SLIDER" TargetMode="External"/><Relationship Id="rId32" Type="http://schemas.openxmlformats.org/officeDocument/2006/relationships/hyperlink" Target="https://24.belfan.ru/crm/contact/details/72370/?IFRAME=Y&amp;IFRAME_TYPE=SIDE_SLIDER" TargetMode="External"/><Relationship Id="rId35" Type="http://schemas.openxmlformats.org/officeDocument/2006/relationships/hyperlink" Target="https://24.belfan.ru/crm/contact/details/67787/?IFRAME=Y&amp;IFRAME_TYPE=SIDE_SLIDER" TargetMode="External"/><Relationship Id="rId34" Type="http://schemas.openxmlformats.org/officeDocument/2006/relationships/hyperlink" Target="https://24.belfan.ru/crm/contact/details/44188/?IFRAME=Y&amp;IFRAME_TYPE=SIDE_SLIDER" TargetMode="External"/><Relationship Id="rId37" Type="http://schemas.openxmlformats.org/officeDocument/2006/relationships/hyperlink" Target="https://24.belfan.ru/crm/deal/details/235885/" TargetMode="External"/><Relationship Id="rId36" Type="http://schemas.openxmlformats.org/officeDocument/2006/relationships/hyperlink" Target="https://24.belfan.ru/crm/contact/details/72464/?IFRAME=Y&amp;IFRAME_TYPE=SIDE_SLIDER" TargetMode="External"/><Relationship Id="rId39" Type="http://schemas.openxmlformats.org/officeDocument/2006/relationships/hyperlink" Target="https://24.belfan.ru/crm/contact/details/72527/" TargetMode="External"/><Relationship Id="rId38" Type="http://schemas.openxmlformats.org/officeDocument/2006/relationships/hyperlink" Target="https://24.belfan.ru/crm/deal/details/235933/" TargetMode="External"/><Relationship Id="rId20" Type="http://schemas.openxmlformats.org/officeDocument/2006/relationships/hyperlink" Target="https://24.belfan.ru/crm/contact/details/72281/" TargetMode="External"/><Relationship Id="rId22" Type="http://schemas.openxmlformats.org/officeDocument/2006/relationships/hyperlink" Target="https://24.belfan.ru/crm/contact/details/72284/?IFRAME=Y&amp;IFRAME_TYPE=SIDE_SLIDER" TargetMode="External"/><Relationship Id="rId21" Type="http://schemas.openxmlformats.org/officeDocument/2006/relationships/hyperlink" Target="https://24.belfan.ru/crm/deal/details/235443/?IFRAME=Y&amp;IFRAME_TYPE=SIDE_SLIDER" TargetMode="External"/><Relationship Id="rId24" Type="http://schemas.openxmlformats.org/officeDocument/2006/relationships/hyperlink" Target="https://24.belfan.ru/crm/contact/details/71982/?IFRAME_TYPE=SIDE_SLIDER" TargetMode="External"/><Relationship Id="rId23" Type="http://schemas.openxmlformats.org/officeDocument/2006/relationships/hyperlink" Target="https://24.belfan.ru/crm/deal/details/235656/" TargetMode="External"/><Relationship Id="rId126" Type="http://schemas.openxmlformats.org/officeDocument/2006/relationships/drawing" Target="../drawings/drawing1.xml"/><Relationship Id="rId26" Type="http://schemas.openxmlformats.org/officeDocument/2006/relationships/hyperlink" Target="https://24.belfan.ru/crm/deal/details/235695/" TargetMode="External"/><Relationship Id="rId121" Type="http://schemas.openxmlformats.org/officeDocument/2006/relationships/hyperlink" Target="https://24.belfan.ru/crm/contact/details/73790/?IFRAME=Y&amp;IFRAME_TYPE=SIDE_SLIDER" TargetMode="External"/><Relationship Id="rId25" Type="http://schemas.openxmlformats.org/officeDocument/2006/relationships/hyperlink" Target="https://24.belfan.ru/crm/contact/details/72256/?IFRAME_TYPE=SIDE_SLIDER" TargetMode="External"/><Relationship Id="rId120" Type="http://schemas.openxmlformats.org/officeDocument/2006/relationships/hyperlink" Target="https://24.belfan.ru/crm/lead/details/58028/?IFRAME=Y&amp;IFRAME_TYPE=SIDE_SLIDER" TargetMode="External"/><Relationship Id="rId28" Type="http://schemas.openxmlformats.org/officeDocument/2006/relationships/hyperlink" Target="https://24.belfan.ru/crm/deal/details/235673/" TargetMode="External"/><Relationship Id="rId27" Type="http://schemas.openxmlformats.org/officeDocument/2006/relationships/hyperlink" Target="https://24.belfan.ru/crm/contact/details/72176/?IFRAME=Y&amp;IFRAME_TYPE=SIDE_SLIDER" TargetMode="External"/><Relationship Id="rId125" Type="http://schemas.openxmlformats.org/officeDocument/2006/relationships/hyperlink" Target="https://24.belfan.ru/crm/contact/details/73839/?IFRAME=Y&amp;IFRAME_TYPE=SIDE_SLIDER" TargetMode="External"/><Relationship Id="rId29" Type="http://schemas.openxmlformats.org/officeDocument/2006/relationships/hyperlink" Target="https://24.belfan.ru/crm/contact/details/72333/" TargetMode="External"/><Relationship Id="rId124" Type="http://schemas.openxmlformats.org/officeDocument/2006/relationships/hyperlink" Target="https://24.belfan.ru/crm/contact/details/73811/?IFRAME=Y&amp;IFRAME_TYPE=SIDE_SLIDER" TargetMode="External"/><Relationship Id="rId123" Type="http://schemas.openxmlformats.org/officeDocument/2006/relationships/hyperlink" Target="https://24.belfan.ru/crm/lead/details/58040/?IFRAME=Y&amp;IFRAME_TYPE=SIDE_SLIDER" TargetMode="External"/><Relationship Id="rId122" Type="http://schemas.openxmlformats.org/officeDocument/2006/relationships/hyperlink" Target="https://24.belfan.ru/crm/contact/details/73811/?IFRAME=Y&amp;IFRAME_TYPE=SIDE_SLIDER" TargetMode="External"/><Relationship Id="rId95" Type="http://schemas.openxmlformats.org/officeDocument/2006/relationships/hyperlink" Target="https://24.belfan.ru/crm/contact/details/73169/?IFRAME=Y&amp;IFRAME_TYPE=SIDE_SLIDER" TargetMode="External"/><Relationship Id="rId94" Type="http://schemas.openxmlformats.org/officeDocument/2006/relationships/hyperlink" Target="https://24.belfan.ru/crm/contact/details/73456/?IFRAME=Y&amp;IFRAME_TYPE=SIDE_SLIDER" TargetMode="External"/><Relationship Id="rId97" Type="http://schemas.openxmlformats.org/officeDocument/2006/relationships/hyperlink" Target="https://24.belfan.ru/crm/contact/details/73479/?IFRAME=Y&amp;IFRAME_TYPE=SIDE_SLIDER" TargetMode="External"/><Relationship Id="rId96" Type="http://schemas.openxmlformats.org/officeDocument/2006/relationships/hyperlink" Target="https://24.belfan.ru/crm/deal/details/237053/?IFRAME=Y&amp;IFRAME_TYPE=SIDE_SLIDER" TargetMode="External"/><Relationship Id="rId11" Type="http://schemas.openxmlformats.org/officeDocument/2006/relationships/hyperlink" Target="https://24.belfan.ru/crm/deal/details/235348/" TargetMode="External"/><Relationship Id="rId99" Type="http://schemas.openxmlformats.org/officeDocument/2006/relationships/hyperlink" Target="https://24.belfan.ru/crm/deal/details/236327/?IFRAME=Y&amp;IFRAME_TYPE=SIDE_SLIDER" TargetMode="External"/><Relationship Id="rId10" Type="http://schemas.openxmlformats.org/officeDocument/2006/relationships/hyperlink" Target="https://24.belfan.ru/crm/deal/details/235338/" TargetMode="External"/><Relationship Id="rId98" Type="http://schemas.openxmlformats.org/officeDocument/2006/relationships/hyperlink" Target="https://24.belfan.ru/crm/contact/details/73508/?IFRAME=Y&amp;IFRAME_TYPE=SIDE_SLIDER" TargetMode="External"/><Relationship Id="rId13" Type="http://schemas.openxmlformats.org/officeDocument/2006/relationships/hyperlink" Target="https://24.belfan.ru/crm/deal/details/235364/" TargetMode="External"/><Relationship Id="rId12" Type="http://schemas.openxmlformats.org/officeDocument/2006/relationships/hyperlink" Target="https://24.belfan.ru/crm/lead/details/56737/?IFRAME=Y&amp;IFRAME_TYPE=SIDE_SLIDER" TargetMode="External"/><Relationship Id="rId91" Type="http://schemas.openxmlformats.org/officeDocument/2006/relationships/hyperlink" Target="https://24.belfan.ru/crm/lead/details/57728/?IFRAME=Y&amp;IFRAME_TYPE=SIDE_SLIDER" TargetMode="External"/><Relationship Id="rId90" Type="http://schemas.openxmlformats.org/officeDocument/2006/relationships/hyperlink" Target="https://24.belfan.ru/crm/contact/details/71982/?IFRAME=Y&amp;IFRAME_TYPE=SIDE_SLIDER" TargetMode="External"/><Relationship Id="rId93" Type="http://schemas.openxmlformats.org/officeDocument/2006/relationships/hyperlink" Target="https://24.belfan.ru/crm/lead/details/57759/?IFRAME=Y&amp;IFRAME_TYPE=SIDE_SLIDER" TargetMode="External"/><Relationship Id="rId92" Type="http://schemas.openxmlformats.org/officeDocument/2006/relationships/hyperlink" Target="https://24.belfan.ru/crm/lead/details/57734/?IFRAME=Y&amp;IFRAME_TYPE=SIDE_SLIDER" TargetMode="External"/><Relationship Id="rId118" Type="http://schemas.openxmlformats.org/officeDocument/2006/relationships/hyperlink" Target="https://24.belfan.ru/crm/contact/details/73770/?IFRAME=Y&amp;IFRAME_TYPE=SIDE_SLIDER" TargetMode="External"/><Relationship Id="rId117" Type="http://schemas.openxmlformats.org/officeDocument/2006/relationships/hyperlink" Target="https://24.belfan.ru/crm/lead/details/58023/?IFRAME=Y&amp;IFRAME_TYPE=SIDE_SLIDER" TargetMode="External"/><Relationship Id="rId116" Type="http://schemas.openxmlformats.org/officeDocument/2006/relationships/hyperlink" Target="https://24.belfan.ru/crm/lead/details/58016/?IFRAME=Y&amp;IFRAME_TYPE=SIDE_SLIDER" TargetMode="External"/><Relationship Id="rId115" Type="http://schemas.openxmlformats.org/officeDocument/2006/relationships/hyperlink" Target="https://24.belfan.ru/crm/contact/details/73703/?IFRAME=Y&amp;IFRAME_TYPE=SIDE_SLIDER" TargetMode="External"/><Relationship Id="rId119" Type="http://schemas.openxmlformats.org/officeDocument/2006/relationships/hyperlink" Target="https://24.belfan.ru/crm/contact/details/73790/?IFRAME=Y&amp;IFRAME_TYPE=SIDE_SLIDER" TargetMode="External"/><Relationship Id="rId15" Type="http://schemas.openxmlformats.org/officeDocument/2006/relationships/hyperlink" Target="https://24.belfan.ru/crm/contact/details/72043/?IFRAME=Y&amp;IFRAME_TYPE=SIDE_SLIDER" TargetMode="External"/><Relationship Id="rId110" Type="http://schemas.openxmlformats.org/officeDocument/2006/relationships/hyperlink" Target="https://24.belfan.ru/crm/contact/details/73479/?IFRAME=Y&amp;IFRAME_TYPE=SIDE_SLIDER" TargetMode="External"/><Relationship Id="rId14" Type="http://schemas.openxmlformats.org/officeDocument/2006/relationships/hyperlink" Target="https://24.belfan.ru/crm/deal/details/235310/?IFRAME=Y&amp;IFRAME_TYPE=SIDE_SLIDER" TargetMode="External"/><Relationship Id="rId17" Type="http://schemas.openxmlformats.org/officeDocument/2006/relationships/hyperlink" Target="https://24.belfan.ru/crm/contact/details/72233/" TargetMode="External"/><Relationship Id="rId16" Type="http://schemas.openxmlformats.org/officeDocument/2006/relationships/hyperlink" Target="https://24.belfan.ru/crm/deal/details/235579/" TargetMode="External"/><Relationship Id="rId19" Type="http://schemas.openxmlformats.org/officeDocument/2006/relationships/hyperlink" Target="https://24.belfan.ru/crm/contact/details/65363/?IFRAME_TYPE=SIDE_SLIDER" TargetMode="External"/><Relationship Id="rId114" Type="http://schemas.openxmlformats.org/officeDocument/2006/relationships/hyperlink" Target="https://24.belfan.ru/crm/contact/details/73754/?IFRAME=Y&amp;IFRAME_TYPE=SIDE_SLIDER" TargetMode="External"/><Relationship Id="rId18" Type="http://schemas.openxmlformats.org/officeDocument/2006/relationships/hyperlink" Target="https://24.belfan.ru/crm/deal/details/235601/" TargetMode="External"/><Relationship Id="rId113" Type="http://schemas.openxmlformats.org/officeDocument/2006/relationships/hyperlink" Target="https://24.belfan.ru/crm/contact/details/68972/?IFRAME=Y&amp;IFRAME_TYPE=SIDE_SLIDER" TargetMode="External"/><Relationship Id="rId112" Type="http://schemas.openxmlformats.org/officeDocument/2006/relationships/hyperlink" Target="https://24.belfan.ru/crm/lead/details/58002/?IFRAME=Y&amp;IFRAME_TYPE=SIDE_SLIDER" TargetMode="External"/><Relationship Id="rId111" Type="http://schemas.openxmlformats.org/officeDocument/2006/relationships/hyperlink" Target="https://24.belfan.ru/crm/lead/details/58008/?IFRAME=Y&amp;IFRAME_TYPE=SIDE_SLIDER" TargetMode="External"/><Relationship Id="rId84" Type="http://schemas.openxmlformats.org/officeDocument/2006/relationships/hyperlink" Target="https://24.belfan.ru/crm/deal/details/236701/" TargetMode="External"/><Relationship Id="rId83" Type="http://schemas.openxmlformats.org/officeDocument/2006/relationships/hyperlink" Target="https://24.belfan.ru/crm/contact/details/73039/?IFRAME=Y&amp;IFRAME_TYPE=SIDE_SLIDER" TargetMode="External"/><Relationship Id="rId86" Type="http://schemas.openxmlformats.org/officeDocument/2006/relationships/hyperlink" Target="https://24.belfan.ru/crm/lead/details/57709/?IFRAME=Y&amp;IFRAME_TYPE=SIDE_SLIDER" TargetMode="External"/><Relationship Id="rId85" Type="http://schemas.openxmlformats.org/officeDocument/2006/relationships/hyperlink" Target="https://24.belfan.ru/crm/contact/details/73418/?IFRAME=Y&amp;IFRAME_TYPE=SIDE_SLIDER" TargetMode="External"/><Relationship Id="rId88" Type="http://schemas.openxmlformats.org/officeDocument/2006/relationships/hyperlink" Target="https://24.belfan.ru/crm/contact/details/60570/?IFRAME=Y&amp;IFRAME_TYPE=SIDE_SLIDER" TargetMode="External"/><Relationship Id="rId87" Type="http://schemas.openxmlformats.org/officeDocument/2006/relationships/hyperlink" Target="https://24.belfan.ru/crm/lead/details/57710/?IFRAME=Y&amp;IFRAME_TYPE=SIDE_SLIDER" TargetMode="External"/><Relationship Id="rId89" Type="http://schemas.openxmlformats.org/officeDocument/2006/relationships/hyperlink" Target="https://24.belfan.ru/crm/lead/details/57718/?IFRAME=Y&amp;IFRAME_TYPE=SIDE_SLIDER" TargetMode="External"/><Relationship Id="rId80" Type="http://schemas.openxmlformats.org/officeDocument/2006/relationships/hyperlink" Target="https://24.belfan.ru/crm/deal/details/236664/" TargetMode="External"/><Relationship Id="rId82" Type="http://schemas.openxmlformats.org/officeDocument/2006/relationships/hyperlink" Target="https://24.belfan.ru/crm/contact/details/45633/?IFRAME=Y&amp;IFRAME_TYPE=SIDE_SLIDER" TargetMode="External"/><Relationship Id="rId81" Type="http://schemas.openxmlformats.org/officeDocument/2006/relationships/hyperlink" Target="https://24.belfan.ru/crm/deal/details/236670/" TargetMode="External"/><Relationship Id="rId1" Type="http://schemas.openxmlformats.org/officeDocument/2006/relationships/hyperlink" Target="https://24.belfan.ru/crm/lead/details/56652/?IFRAME=Y&amp;IFRAME_TYPE=SIDE_SLIDER" TargetMode="External"/><Relationship Id="rId2" Type="http://schemas.openxmlformats.org/officeDocument/2006/relationships/hyperlink" Target="https://24.belfan.ru/crm/contact/details/71926/?IFRAME=Y&amp;IFRAME_TYPE=SIDE_SLIDER" TargetMode="External"/><Relationship Id="rId3" Type="http://schemas.openxmlformats.org/officeDocument/2006/relationships/hyperlink" Target="https://24.belfan.ru/crm/contact/details/70913/?IFRAME=Y&amp;IFRAME_TYPE=SIDE_SLIDER" TargetMode="External"/><Relationship Id="rId4" Type="http://schemas.openxmlformats.org/officeDocument/2006/relationships/hyperlink" Target="https://24.belfan.ru/crm/lead/details/56644/?IFRAME=Y&amp;IFRAME_TYPE=SIDE_SLIDER" TargetMode="External"/><Relationship Id="rId9" Type="http://schemas.openxmlformats.org/officeDocument/2006/relationships/hyperlink" Target="https://24.belfan.ru/crm/deal/details/235333/" TargetMode="External"/><Relationship Id="rId5" Type="http://schemas.openxmlformats.org/officeDocument/2006/relationships/hyperlink" Target="https://24.belfan.ru/crm/contact/details/71944/?IFRAME=Y&amp;IFRAME_TYPE=SIDE_SLIDER" TargetMode="External"/><Relationship Id="rId6" Type="http://schemas.openxmlformats.org/officeDocument/2006/relationships/hyperlink" Target="https://24.belfan.ru/crm/deal/details/235297/" TargetMode="External"/><Relationship Id="rId7" Type="http://schemas.openxmlformats.org/officeDocument/2006/relationships/hyperlink" Target="https://24.belfan.ru/crm/deal/details/235310/" TargetMode="External"/><Relationship Id="rId8" Type="http://schemas.openxmlformats.org/officeDocument/2006/relationships/hyperlink" Target="https://24.belfan.ru/crm/deal/details/235304/?IFRAME=Y&amp;IFRAME_TYPE=SIDE_SLIDER" TargetMode="External"/><Relationship Id="rId73" Type="http://schemas.openxmlformats.org/officeDocument/2006/relationships/hyperlink" Target="https://24.belfan.ru/crm/contact/details/73107/" TargetMode="External"/><Relationship Id="rId72" Type="http://schemas.openxmlformats.org/officeDocument/2006/relationships/hyperlink" Target="https://24.belfan.ru/crm/contact/details/72620/?IFRAME=Y&amp;IFRAME_TYPE=SIDE_SLIDER" TargetMode="External"/><Relationship Id="rId75" Type="http://schemas.openxmlformats.org/officeDocument/2006/relationships/hyperlink" Target="https://24.belfan.ru/crm/contact/details/70176/?IFRAME=Y&amp;IFRAME_TYPE=SIDE_SLIDER" TargetMode="External"/><Relationship Id="rId74" Type="http://schemas.openxmlformats.org/officeDocument/2006/relationships/hyperlink" Target="https://24.belfan.ru/crm/lead/details/57541/?IFRAME=Y&amp;IFRAME_TYPE=SIDE_SLIDER" TargetMode="External"/><Relationship Id="rId77" Type="http://schemas.openxmlformats.org/officeDocument/2006/relationships/hyperlink" Target="https://24.belfan.ru/crm/contact/details/73079/?IFRAME=Y&amp;IFRAME_TYPE=SIDE_SLIDER" TargetMode="External"/><Relationship Id="rId76" Type="http://schemas.openxmlformats.org/officeDocument/2006/relationships/hyperlink" Target="https://24.belfan.ru/crm/deal/details/236626/" TargetMode="External"/><Relationship Id="rId79" Type="http://schemas.openxmlformats.org/officeDocument/2006/relationships/hyperlink" Target="https://24.belfan.ru/crm/contact/details/73140/?IFRAME=Y&amp;IFRAME_TYPE=SIDE_SLIDER" TargetMode="External"/><Relationship Id="rId78" Type="http://schemas.openxmlformats.org/officeDocument/2006/relationships/hyperlink" Target="https://24.belfan.ru/crm/contact/details/38064/?IFRAME=Y&amp;IFRAME_TYPE=SIDE_SLIDER" TargetMode="External"/><Relationship Id="rId71" Type="http://schemas.openxmlformats.org/officeDocument/2006/relationships/hyperlink" Target="https://24.belfan.ru/crm/contact/details/73134/" TargetMode="External"/><Relationship Id="rId70" Type="http://schemas.openxmlformats.org/officeDocument/2006/relationships/hyperlink" Target="https://24.belfan.ru/crm/contact/details/73099/" TargetMode="External"/><Relationship Id="rId62" Type="http://schemas.openxmlformats.org/officeDocument/2006/relationships/hyperlink" Target="https://24.belfan.ru/crm/deal/details/236358/" TargetMode="External"/><Relationship Id="rId61" Type="http://schemas.openxmlformats.org/officeDocument/2006/relationships/hyperlink" Target="https://24.belfan.ru/crm/contact/details/69513/?IFRAME_TYPE=SIDE_SLIDER" TargetMode="External"/><Relationship Id="rId64" Type="http://schemas.openxmlformats.org/officeDocument/2006/relationships/hyperlink" Target="https://24.belfan.ru/crm/lead/details/57363/?IFRAME=Y&amp;IFRAME_TYPE=SIDE_SLIDER" TargetMode="External"/><Relationship Id="rId63" Type="http://schemas.openxmlformats.org/officeDocument/2006/relationships/hyperlink" Target="https://24.belfan.ru/crm/deal/details/236325/?IFRAME=Y&amp;IFRAME_TYPE=SIDE_SLIDER" TargetMode="External"/><Relationship Id="rId66" Type="http://schemas.openxmlformats.org/officeDocument/2006/relationships/hyperlink" Target="https://24.belfan.ru/crm/deal/details/236342/" TargetMode="External"/><Relationship Id="rId65" Type="http://schemas.openxmlformats.org/officeDocument/2006/relationships/hyperlink" Target="https://24.belfan.ru/crm/deal/details/236349/" TargetMode="External"/><Relationship Id="rId68" Type="http://schemas.openxmlformats.org/officeDocument/2006/relationships/hyperlink" Target="https://24.belfan.ru/crm/deal/details/236589/" TargetMode="External"/><Relationship Id="rId67" Type="http://schemas.openxmlformats.org/officeDocument/2006/relationships/hyperlink" Target="https://24.belfan.ru/crm/deal/details/236278/" TargetMode="External"/><Relationship Id="rId60" Type="http://schemas.openxmlformats.org/officeDocument/2006/relationships/hyperlink" Target="https://24.belfan.ru/crm/deal/details/236356/" TargetMode="External"/><Relationship Id="rId69" Type="http://schemas.openxmlformats.org/officeDocument/2006/relationships/hyperlink" Target="https://24.belfan.ru/crm/deal/details/236551/" TargetMode="External"/><Relationship Id="rId51" Type="http://schemas.openxmlformats.org/officeDocument/2006/relationships/hyperlink" Target="https://24.belfan.ru/crm/deal/details/236269/" TargetMode="External"/><Relationship Id="rId50" Type="http://schemas.openxmlformats.org/officeDocument/2006/relationships/hyperlink" Target="https://24.belfan.ru/crm/deal/details/236229/" TargetMode="External"/><Relationship Id="rId53" Type="http://schemas.openxmlformats.org/officeDocument/2006/relationships/hyperlink" Target="https://24.belfan.ru/crm/contact/details/71950/?IFRAME=Y&amp;IFRAME_TYPE=SIDE_SLIDER" TargetMode="External"/><Relationship Id="rId52" Type="http://schemas.openxmlformats.org/officeDocument/2006/relationships/hyperlink" Target="https://24.belfan.ru/crm/lead/details/57288/?IFRAME=Y&amp;IFRAME_TYPE=SIDE_SLIDER" TargetMode="External"/><Relationship Id="rId55" Type="http://schemas.openxmlformats.org/officeDocument/2006/relationships/hyperlink" Target="https://24.belfan.ru/crm/contact/details/72801/?IFRAME=Y&amp;IFRAME_TYPE=SIDE_SLIDER" TargetMode="External"/><Relationship Id="rId54" Type="http://schemas.openxmlformats.org/officeDocument/2006/relationships/hyperlink" Target="https://24.belfan.ru/crm/lead/details/57299/?IFRAME=Y&amp;IFRAME_TYPE=SIDE_SLIDER" TargetMode="External"/><Relationship Id="rId57" Type="http://schemas.openxmlformats.org/officeDocument/2006/relationships/hyperlink" Target="https://24.belfan.ru/crm/lead/details/57321/?IFRAME=Y&amp;IFRAME_TYPE=SIDE_SLIDER" TargetMode="External"/><Relationship Id="rId56" Type="http://schemas.openxmlformats.org/officeDocument/2006/relationships/hyperlink" Target="https://24.belfan.ru/crm/deal/details/236283/" TargetMode="External"/><Relationship Id="rId59" Type="http://schemas.openxmlformats.org/officeDocument/2006/relationships/hyperlink" Target="https://24.belfan.ru/crm/contact/details/53550/?IFRAME=Y&amp;IFRAME_TYPE=SIDE_SLIDER" TargetMode="External"/><Relationship Id="rId58" Type="http://schemas.openxmlformats.org/officeDocument/2006/relationships/hyperlink" Target="https://24.belfan.ru/crm/lead/details/57324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20.71"/>
    <col customWidth="1" min="2" max="3" width="8.71"/>
    <col customWidth="1" min="4" max="4" width="55.71"/>
    <col customWidth="1" min="5" max="98" width="10.14"/>
    <col customWidth="1" min="99" max="99" width="11.14"/>
    <col customWidth="1" min="100" max="128" width="10.14"/>
    <col customWidth="1" min="129" max="129" width="4.14"/>
    <col customWidth="1" min="130" max="157" width="10.14"/>
  </cols>
  <sheetData>
    <row r="1">
      <c r="A1" s="1"/>
      <c r="B1" s="2" t="s">
        <v>0</v>
      </c>
      <c r="C1" s="2" t="s">
        <v>1</v>
      </c>
      <c r="D1" s="3" t="s">
        <v>2</v>
      </c>
      <c r="E1" s="4">
        <v>44076.0</v>
      </c>
      <c r="F1" s="5"/>
      <c r="G1" s="5"/>
      <c r="H1" s="5"/>
      <c r="I1" s="5"/>
      <c r="J1" s="5"/>
      <c r="K1" s="5"/>
      <c r="L1" s="6"/>
      <c r="M1" s="7"/>
      <c r="N1" s="4">
        <v>44077.0</v>
      </c>
      <c r="O1" s="5"/>
      <c r="P1" s="5"/>
      <c r="Q1" s="5"/>
      <c r="R1" s="5"/>
      <c r="S1" s="5"/>
      <c r="T1" s="6"/>
      <c r="U1" s="7"/>
      <c r="V1" s="4">
        <v>44080.0</v>
      </c>
      <c r="W1" s="5"/>
      <c r="X1" s="5"/>
      <c r="Y1" s="5"/>
      <c r="Z1" s="5"/>
      <c r="AA1" s="6"/>
      <c r="AB1" s="7"/>
      <c r="AC1" s="4">
        <v>44081.0</v>
      </c>
      <c r="AD1" s="5"/>
      <c r="AE1" s="5"/>
      <c r="AF1" s="5"/>
      <c r="AG1" s="5"/>
      <c r="AH1" s="5"/>
      <c r="AI1" s="5"/>
      <c r="AJ1" s="5"/>
      <c r="AK1" s="6"/>
      <c r="AL1" s="7"/>
      <c r="AM1" s="4">
        <v>44084.0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  <c r="AY1" s="7"/>
      <c r="AZ1" s="4">
        <v>44085.0</v>
      </c>
      <c r="BA1" s="5"/>
      <c r="BB1" s="5"/>
      <c r="BC1" s="5"/>
      <c r="BD1" s="5"/>
      <c r="BE1" s="6"/>
      <c r="BF1" s="7"/>
      <c r="BG1" s="4">
        <v>44088.0</v>
      </c>
      <c r="BH1" s="5"/>
      <c r="BI1" s="5"/>
      <c r="BJ1" s="5"/>
      <c r="BK1" s="5"/>
      <c r="BL1" s="5"/>
      <c r="BM1" s="6"/>
      <c r="BN1" s="7"/>
      <c r="BO1" s="4">
        <v>44089.0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6"/>
      <c r="CA1" s="7"/>
      <c r="CB1" s="4">
        <v>44092.0</v>
      </c>
      <c r="CC1" s="5"/>
      <c r="CD1" s="5"/>
      <c r="CE1" s="5"/>
      <c r="CF1" s="5"/>
      <c r="CG1" s="5"/>
      <c r="CH1" s="5"/>
      <c r="CI1" s="5"/>
      <c r="CJ1" s="5"/>
      <c r="CK1" s="5"/>
      <c r="CL1" s="6"/>
      <c r="CM1" s="7"/>
      <c r="CN1" s="4">
        <v>44093.0</v>
      </c>
      <c r="CO1" s="5"/>
      <c r="CP1" s="5"/>
      <c r="CQ1" s="5"/>
      <c r="CR1" s="5"/>
      <c r="CS1" s="6"/>
      <c r="CT1" s="7"/>
      <c r="CU1" s="4">
        <v>44096.0</v>
      </c>
      <c r="CV1" s="5"/>
      <c r="CW1" s="5"/>
      <c r="CX1" s="5"/>
      <c r="CY1" s="5"/>
      <c r="CZ1" s="5"/>
      <c r="DA1" s="5"/>
      <c r="DB1" s="5"/>
      <c r="DC1" s="5"/>
      <c r="DD1" s="5"/>
      <c r="DE1" s="6"/>
      <c r="DF1" s="8"/>
      <c r="DG1" s="9">
        <v>44097.0</v>
      </c>
      <c r="DP1" s="8"/>
      <c r="DQ1" s="10">
        <v>44100.0</v>
      </c>
      <c r="EC1" s="8"/>
      <c r="ED1" s="11">
        <v>44101.0</v>
      </c>
      <c r="EM1" s="8"/>
    </row>
    <row r="2" ht="33.75" customHeight="1">
      <c r="A2" s="12"/>
      <c r="B2" s="13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3"/>
      <c r="N2" s="15" t="s">
        <v>12</v>
      </c>
      <c r="O2" s="15" t="s">
        <v>13</v>
      </c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3"/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  <c r="AA2" s="15" t="s">
        <v>24</v>
      </c>
      <c r="AB2" s="13"/>
      <c r="AC2" s="15" t="s">
        <v>25</v>
      </c>
      <c r="AD2" s="15" t="s">
        <v>26</v>
      </c>
      <c r="AE2" s="15" t="s">
        <v>24</v>
      </c>
      <c r="AF2" s="15" t="s">
        <v>27</v>
      </c>
      <c r="AG2" s="15" t="s">
        <v>28</v>
      </c>
      <c r="AH2" s="15" t="s">
        <v>29</v>
      </c>
      <c r="AI2" s="15" t="s">
        <v>30</v>
      </c>
      <c r="AJ2" s="15" t="s">
        <v>31</v>
      </c>
      <c r="AK2" s="15" t="s">
        <v>32</v>
      </c>
      <c r="AL2" s="13"/>
      <c r="AM2" s="15" t="s">
        <v>33</v>
      </c>
      <c r="AN2" s="15" t="s">
        <v>34</v>
      </c>
      <c r="AO2" s="15" t="s">
        <v>35</v>
      </c>
      <c r="AP2" s="15" t="s">
        <v>36</v>
      </c>
      <c r="AQ2" s="15" t="s">
        <v>37</v>
      </c>
      <c r="AR2" s="15" t="s">
        <v>38</v>
      </c>
      <c r="AS2" s="15" t="s">
        <v>39</v>
      </c>
      <c r="AT2" s="15" t="s">
        <v>40</v>
      </c>
      <c r="AU2" s="15" t="s">
        <v>41</v>
      </c>
      <c r="AV2" s="16" t="s">
        <v>42</v>
      </c>
      <c r="AW2" s="15" t="s">
        <v>43</v>
      </c>
      <c r="AX2" s="15" t="s">
        <v>44</v>
      </c>
      <c r="AY2" s="13"/>
      <c r="AZ2" s="17" t="s">
        <v>45</v>
      </c>
      <c r="BA2" s="17" t="s">
        <v>46</v>
      </c>
      <c r="BB2" s="17" t="s">
        <v>47</v>
      </c>
      <c r="BC2" s="17" t="s">
        <v>48</v>
      </c>
      <c r="BD2" s="17" t="s">
        <v>49</v>
      </c>
      <c r="BE2" s="17" t="s">
        <v>50</v>
      </c>
      <c r="BF2" s="13"/>
      <c r="BG2" s="17" t="s">
        <v>24</v>
      </c>
      <c r="BH2" s="17" t="s">
        <v>51</v>
      </c>
      <c r="BI2" s="17" t="s">
        <v>52</v>
      </c>
      <c r="BJ2" s="17" t="s">
        <v>53</v>
      </c>
      <c r="BK2" s="17" t="s">
        <v>54</v>
      </c>
      <c r="BL2" s="17" t="s">
        <v>55</v>
      </c>
      <c r="BM2" s="17" t="s">
        <v>56</v>
      </c>
      <c r="BN2" s="13"/>
      <c r="BO2" s="17" t="s">
        <v>57</v>
      </c>
      <c r="BP2" s="17" t="s">
        <v>58</v>
      </c>
      <c r="BQ2" s="17" t="s">
        <v>59</v>
      </c>
      <c r="BR2" s="17" t="s">
        <v>60</v>
      </c>
      <c r="BS2" s="17" t="s">
        <v>61</v>
      </c>
      <c r="BT2" s="17" t="s">
        <v>62</v>
      </c>
      <c r="BU2" s="17" t="s">
        <v>63</v>
      </c>
      <c r="BV2" s="17" t="s">
        <v>64</v>
      </c>
      <c r="BW2" s="17" t="s">
        <v>65</v>
      </c>
      <c r="BX2" s="17" t="s">
        <v>66</v>
      </c>
      <c r="BY2" s="17" t="s">
        <v>67</v>
      </c>
      <c r="BZ2" s="17" t="s">
        <v>68</v>
      </c>
      <c r="CA2" s="13"/>
      <c r="CB2" s="17" t="s">
        <v>69</v>
      </c>
      <c r="CC2" s="17" t="s">
        <v>70</v>
      </c>
      <c r="CD2" s="17" t="s">
        <v>71</v>
      </c>
      <c r="CE2" s="17" t="s">
        <v>72</v>
      </c>
      <c r="CF2" s="17" t="s">
        <v>73</v>
      </c>
      <c r="CG2" s="17" t="s">
        <v>74</v>
      </c>
      <c r="CH2" s="17" t="s">
        <v>75</v>
      </c>
      <c r="CI2" s="17" t="s">
        <v>76</v>
      </c>
      <c r="CJ2" s="17" t="s">
        <v>77</v>
      </c>
      <c r="CK2" s="17" t="s">
        <v>78</v>
      </c>
      <c r="CL2" s="17" t="s">
        <v>79</v>
      </c>
      <c r="CM2" s="13"/>
      <c r="CN2" s="17" t="s">
        <v>80</v>
      </c>
      <c r="CO2" s="17" t="s">
        <v>81</v>
      </c>
      <c r="CP2" s="17" t="s">
        <v>82</v>
      </c>
      <c r="CQ2" s="17" t="s">
        <v>83</v>
      </c>
      <c r="CR2" s="17" t="s">
        <v>84</v>
      </c>
      <c r="CS2" s="17" t="s">
        <v>85</v>
      </c>
      <c r="CT2" s="13"/>
      <c r="CU2" s="17" t="s">
        <v>86</v>
      </c>
      <c r="CV2" s="17" t="s">
        <v>87</v>
      </c>
      <c r="CW2" s="17" t="s">
        <v>88</v>
      </c>
      <c r="CX2" s="17" t="s">
        <v>89</v>
      </c>
      <c r="CY2" s="17" t="s">
        <v>90</v>
      </c>
      <c r="CZ2" s="17" t="s">
        <v>24</v>
      </c>
      <c r="DA2" s="17" t="s">
        <v>91</v>
      </c>
      <c r="DB2" s="17" t="s">
        <v>92</v>
      </c>
      <c r="DC2" s="17" t="s">
        <v>93</v>
      </c>
      <c r="DD2" s="17" t="s">
        <v>94</v>
      </c>
      <c r="DE2" s="17" t="s">
        <v>82</v>
      </c>
      <c r="DF2" s="18"/>
      <c r="DG2" s="19" t="s">
        <v>95</v>
      </c>
      <c r="DH2" s="19" t="s">
        <v>96</v>
      </c>
      <c r="DI2" s="19" t="s">
        <v>97</v>
      </c>
      <c r="DJ2" s="19" t="s">
        <v>98</v>
      </c>
      <c r="DK2" s="19" t="s">
        <v>99</v>
      </c>
      <c r="DL2" s="19" t="s">
        <v>100</v>
      </c>
      <c r="DM2" s="19" t="s">
        <v>101</v>
      </c>
      <c r="DN2" s="19" t="s">
        <v>102</v>
      </c>
      <c r="DO2" s="19" t="s">
        <v>103</v>
      </c>
      <c r="DP2" s="18"/>
      <c r="DQ2" s="19" t="s">
        <v>104</v>
      </c>
      <c r="DR2" s="19" t="s">
        <v>105</v>
      </c>
      <c r="DS2" s="19" t="s">
        <v>106</v>
      </c>
      <c r="DT2" s="19" t="s">
        <v>87</v>
      </c>
      <c r="DU2" s="19" t="s">
        <v>107</v>
      </c>
      <c r="DV2" s="19" t="s">
        <v>108</v>
      </c>
      <c r="DW2" s="19" t="s">
        <v>109</v>
      </c>
      <c r="DX2" s="19" t="s">
        <v>107</v>
      </c>
      <c r="DY2" s="19" t="s">
        <v>110</v>
      </c>
      <c r="DZ2" s="19" t="s">
        <v>111</v>
      </c>
      <c r="EA2" s="19" t="s">
        <v>112</v>
      </c>
      <c r="EB2" s="19" t="s">
        <v>113</v>
      </c>
      <c r="EC2" s="18"/>
      <c r="ED2" s="19" t="s">
        <v>114</v>
      </c>
      <c r="EE2" s="19" t="s">
        <v>115</v>
      </c>
      <c r="EF2" s="19" t="s">
        <v>116</v>
      </c>
      <c r="EG2" s="19" t="s">
        <v>117</v>
      </c>
      <c r="EH2" s="19" t="s">
        <v>116</v>
      </c>
      <c r="EI2" s="19" t="s">
        <v>118</v>
      </c>
      <c r="EJ2" s="19" t="s">
        <v>119</v>
      </c>
      <c r="EK2" s="19" t="s">
        <v>118</v>
      </c>
      <c r="EL2" s="19" t="s">
        <v>119</v>
      </c>
      <c r="EM2" s="20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</row>
    <row r="3" ht="33.75" customHeight="1">
      <c r="A3" s="22" t="s">
        <v>120</v>
      </c>
      <c r="B3" s="23"/>
      <c r="C3" s="23"/>
      <c r="D3" s="23"/>
      <c r="E3" s="24"/>
      <c r="F3" s="24"/>
      <c r="G3" s="24"/>
      <c r="H3" s="24"/>
      <c r="I3" s="24"/>
      <c r="J3" s="24"/>
      <c r="K3" s="24"/>
      <c r="L3" s="24"/>
      <c r="M3" s="13"/>
      <c r="N3" s="24"/>
      <c r="O3" s="24"/>
      <c r="P3" s="24"/>
      <c r="Q3" s="24"/>
      <c r="R3" s="24"/>
      <c r="S3" s="24"/>
      <c r="T3" s="24"/>
      <c r="U3" s="13"/>
      <c r="V3" s="24"/>
      <c r="W3" s="24"/>
      <c r="X3" s="24"/>
      <c r="Y3" s="24"/>
      <c r="Z3" s="24"/>
      <c r="AA3" s="24"/>
      <c r="AB3" s="13"/>
      <c r="AC3" s="24"/>
      <c r="AD3" s="24"/>
      <c r="AE3" s="24"/>
      <c r="AF3" s="24"/>
      <c r="AG3" s="24"/>
      <c r="AH3" s="24"/>
      <c r="AI3" s="24"/>
      <c r="AJ3" s="24"/>
      <c r="AK3" s="24"/>
      <c r="AL3" s="13"/>
      <c r="AM3" s="24"/>
      <c r="AN3" s="24"/>
      <c r="AO3" s="24"/>
      <c r="AP3" s="24"/>
      <c r="AQ3" s="24"/>
      <c r="AR3" s="24"/>
      <c r="AS3" s="24"/>
      <c r="AT3" s="24"/>
      <c r="AU3" s="24"/>
      <c r="AW3" s="24"/>
      <c r="AX3" s="24"/>
      <c r="AY3" s="13"/>
      <c r="AZ3" s="24"/>
      <c r="BA3" s="24"/>
      <c r="BB3" s="24"/>
      <c r="BC3" s="24"/>
      <c r="BD3" s="24"/>
      <c r="BE3" s="24"/>
      <c r="BF3" s="13"/>
      <c r="BG3" s="24"/>
      <c r="BH3" s="24"/>
      <c r="BI3" s="24"/>
      <c r="BJ3" s="24"/>
      <c r="BK3" s="24"/>
      <c r="BL3" s="24"/>
      <c r="BM3" s="24"/>
      <c r="BN3" s="13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13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13"/>
      <c r="CN3" s="24"/>
      <c r="CO3" s="24"/>
      <c r="CP3" s="24"/>
      <c r="CQ3" s="24"/>
      <c r="CR3" s="24"/>
      <c r="CS3" s="24"/>
      <c r="CT3" s="13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18"/>
      <c r="DG3" s="23"/>
      <c r="DH3" s="23"/>
      <c r="DI3" s="23"/>
      <c r="DJ3" s="23"/>
      <c r="DK3" s="23"/>
      <c r="DL3" s="23"/>
      <c r="DM3" s="23"/>
      <c r="DN3" s="23"/>
      <c r="DO3" s="23"/>
      <c r="DP3" s="18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18"/>
      <c r="ED3" s="23"/>
      <c r="EE3" s="23"/>
      <c r="EF3" s="23"/>
      <c r="EG3" s="23"/>
      <c r="EH3" s="23"/>
      <c r="EI3" s="23"/>
      <c r="EJ3" s="23"/>
      <c r="EK3" s="23"/>
      <c r="EL3" s="23"/>
      <c r="EM3" s="20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</row>
    <row r="4" ht="30.75" customHeight="1">
      <c r="A4" s="25"/>
      <c r="B4" s="26" t="s">
        <v>121</v>
      </c>
      <c r="C4" s="5"/>
      <c r="D4" s="6"/>
      <c r="E4" s="27">
        <v>0.0010416666666666667</v>
      </c>
      <c r="F4" s="27">
        <v>0.0013078703703703703</v>
      </c>
      <c r="G4" s="27">
        <v>0.0010185185185185184</v>
      </c>
      <c r="H4" s="27">
        <v>0.00318287037037037</v>
      </c>
      <c r="I4" s="27">
        <v>0.005659722222222222</v>
      </c>
      <c r="J4" s="27">
        <v>0.0038657407407407408</v>
      </c>
      <c r="K4" s="27">
        <v>0.0025</v>
      </c>
      <c r="L4" s="27">
        <v>0.0012268518518518518</v>
      </c>
      <c r="M4" s="23"/>
      <c r="N4" s="27">
        <v>0.008900462962962962</v>
      </c>
      <c r="O4" s="27">
        <v>0.006805555555555555</v>
      </c>
      <c r="P4" s="27">
        <v>0.003564814814814815</v>
      </c>
      <c r="Q4" s="27">
        <v>0.0020949074074074073</v>
      </c>
      <c r="R4" s="27">
        <v>0.0044444444444444444</v>
      </c>
      <c r="S4" s="27">
        <v>0.0021527777777777778</v>
      </c>
      <c r="T4" s="27">
        <v>0.0015509259259259259</v>
      </c>
      <c r="U4" s="23"/>
      <c r="V4" s="27">
        <v>0.0015625</v>
      </c>
      <c r="W4" s="27">
        <v>0.009606481481481481</v>
      </c>
      <c r="X4" s="27">
        <v>0.005787037037037037</v>
      </c>
      <c r="Y4" s="27">
        <v>0.0023032407407407407</v>
      </c>
      <c r="Z4" s="27">
        <v>0.0023032407407407407</v>
      </c>
      <c r="AA4" s="27">
        <v>0.002673611111111111</v>
      </c>
      <c r="AB4" s="23"/>
      <c r="AC4" s="27">
        <v>0.0014814814814814814</v>
      </c>
      <c r="AD4" s="27">
        <v>0.0039004629629629628</v>
      </c>
      <c r="AE4" s="27">
        <v>0.005497685185185185</v>
      </c>
      <c r="AF4" s="27">
        <v>0.0028125</v>
      </c>
      <c r="AG4" s="27">
        <v>0.002511574074074074</v>
      </c>
      <c r="AH4" s="27">
        <v>0.008125</v>
      </c>
      <c r="AI4" s="27">
        <v>0.005636574074074074</v>
      </c>
      <c r="AJ4" s="27">
        <v>0.007314814814814815</v>
      </c>
      <c r="AK4" s="27">
        <v>0.003263888888888889</v>
      </c>
      <c r="AL4" s="23"/>
      <c r="AM4" s="28">
        <v>0.0022916666666666667</v>
      </c>
      <c r="AN4" s="28">
        <v>0.008969907407407407</v>
      </c>
      <c r="AO4" s="28">
        <v>0.013402777777777777</v>
      </c>
      <c r="AP4" s="28">
        <v>0.0030092592592592593</v>
      </c>
      <c r="AQ4" s="28">
        <v>0.0051736111111111115</v>
      </c>
      <c r="AR4" s="28">
        <v>0.0030555555555555557</v>
      </c>
      <c r="AS4" s="28">
        <v>0.004375</v>
      </c>
      <c r="AT4" s="28">
        <v>0.0019328703703703704</v>
      </c>
      <c r="AU4" s="28">
        <v>0.01056712962962963</v>
      </c>
      <c r="AV4" s="28">
        <v>0.0010069444444444444</v>
      </c>
      <c r="AW4" s="28">
        <v>0.002951388888888889</v>
      </c>
      <c r="AX4" s="28">
        <v>0.0021527777777777778</v>
      </c>
      <c r="AY4" s="23"/>
      <c r="AZ4" s="28">
        <v>0.0018171296296296297</v>
      </c>
      <c r="BA4" s="28">
        <v>0.007638888888888889</v>
      </c>
      <c r="BB4" s="28">
        <v>0.006736111111111111</v>
      </c>
      <c r="BC4" s="28">
        <v>0.005162037037037037</v>
      </c>
      <c r="BD4" s="28">
        <v>0.001979166666666667</v>
      </c>
      <c r="BE4" s="28">
        <v>0.0030787037037037037</v>
      </c>
      <c r="BF4" s="23"/>
      <c r="BG4" s="28">
        <v>0.004386574074074074</v>
      </c>
      <c r="BH4" s="28">
        <v>0.005474537037037037</v>
      </c>
      <c r="BI4" s="28">
        <v>0.005162037037037037</v>
      </c>
      <c r="BJ4" s="28">
        <v>0.007488425925925926</v>
      </c>
      <c r="BK4" s="28">
        <v>0.0024652777777777776</v>
      </c>
      <c r="BL4" s="28">
        <v>9.837962962962962E-4</v>
      </c>
      <c r="BM4" s="28">
        <v>0.002337962962962963</v>
      </c>
      <c r="BN4" s="23"/>
      <c r="BO4" s="28">
        <v>0.004953703703703704</v>
      </c>
      <c r="BP4" s="28">
        <v>0.00712962962962963</v>
      </c>
      <c r="BQ4" s="28">
        <v>0.0024421296296296296</v>
      </c>
      <c r="BR4" s="28">
        <v>0.0023032407407407407</v>
      </c>
      <c r="BS4" s="28">
        <v>0.0033680555555555556</v>
      </c>
      <c r="BT4" s="28">
        <v>0.003981481481481482</v>
      </c>
      <c r="BU4" s="28">
        <v>0.007534722222222222</v>
      </c>
      <c r="BV4" s="28">
        <v>0.001724537037037037</v>
      </c>
      <c r="BW4" s="28">
        <v>0.00443287037037037</v>
      </c>
      <c r="BX4" s="28">
        <v>0.0015046296296296296</v>
      </c>
      <c r="BY4" s="28">
        <v>0.003587962962962963</v>
      </c>
      <c r="BZ4" s="28">
        <v>0.005694444444444445</v>
      </c>
      <c r="CA4" s="23"/>
      <c r="CB4" s="28">
        <v>0.0039004629629629628</v>
      </c>
      <c r="CC4" s="28">
        <v>0.0013194444444444445</v>
      </c>
      <c r="CD4" s="28">
        <v>0.0036226851851851854</v>
      </c>
      <c r="CE4" s="28">
        <v>0.00875</v>
      </c>
      <c r="CF4" s="28">
        <v>0.0024305555555555556</v>
      </c>
      <c r="CG4" s="28">
        <v>0.004849537037037037</v>
      </c>
      <c r="CH4" s="28">
        <v>0.0067708333333333336</v>
      </c>
      <c r="CI4" s="28">
        <v>0.0033333333333333335</v>
      </c>
      <c r="CJ4" s="28">
        <v>0.0011689814814814816</v>
      </c>
      <c r="CK4" s="28">
        <v>0.0060648148148148145</v>
      </c>
      <c r="CL4" s="28">
        <v>0.005115740740740741</v>
      </c>
      <c r="CM4" s="23"/>
      <c r="CN4" s="28">
        <v>0.00730324074074074</v>
      </c>
      <c r="CO4" s="28">
        <v>0.007962962962962963</v>
      </c>
      <c r="CP4" s="28">
        <v>0.003287037037037037</v>
      </c>
      <c r="CQ4" s="28">
        <v>0.017905092592592594</v>
      </c>
      <c r="CR4" s="28">
        <v>0.0045138888888888885</v>
      </c>
      <c r="CS4" s="28">
        <v>0.0022337962962962962</v>
      </c>
      <c r="CT4" s="23"/>
      <c r="CU4" s="28">
        <v>0.0032175925925925926</v>
      </c>
      <c r="CV4" s="28">
        <v>0.001412037037037037</v>
      </c>
      <c r="CW4" s="28">
        <v>0.0059953703703703705</v>
      </c>
      <c r="CX4" s="28">
        <v>0.003171296296296296</v>
      </c>
      <c r="CY4" s="28">
        <v>0.003993055555555555</v>
      </c>
      <c r="CZ4" s="28">
        <v>0.003923611111111111</v>
      </c>
      <c r="DA4" s="28">
        <v>0.0034375</v>
      </c>
      <c r="DB4" s="28">
        <v>0.0021875</v>
      </c>
      <c r="DC4" s="28">
        <v>0.0035069444444444445</v>
      </c>
      <c r="DD4" s="28">
        <v>0.002372685185185185</v>
      </c>
      <c r="DE4" s="28">
        <v>0.001574074074074074</v>
      </c>
      <c r="DF4" s="18"/>
      <c r="DG4" s="28">
        <v>0.0037962962962962963</v>
      </c>
      <c r="DH4" s="28">
        <v>0.007395833333333333</v>
      </c>
      <c r="DI4" s="28">
        <v>0.008020833333333333</v>
      </c>
      <c r="DJ4" s="28">
        <v>0.0011574074074074073</v>
      </c>
      <c r="DK4" s="28">
        <v>0.0061574074074074074</v>
      </c>
      <c r="DL4" s="28">
        <v>0.005555555555555556</v>
      </c>
      <c r="DM4" s="28">
        <v>0.0031134259259259257</v>
      </c>
      <c r="DN4" s="28">
        <v>0.011284722222222222</v>
      </c>
      <c r="DO4" s="28">
        <v>0.002337962962962963</v>
      </c>
      <c r="DP4" s="18"/>
      <c r="DQ4" s="28">
        <v>0.0067708333333333336</v>
      </c>
      <c r="DR4" s="28">
        <v>0.0036805555555555554</v>
      </c>
      <c r="DS4" s="28">
        <v>0.008738425925925926</v>
      </c>
      <c r="DT4" s="28">
        <v>0.0024537037037037036</v>
      </c>
      <c r="DU4" s="28">
        <v>0.0018287037037037037</v>
      </c>
      <c r="DV4" s="28">
        <v>0.00375</v>
      </c>
      <c r="DW4" s="28">
        <v>0.002002314814814815</v>
      </c>
      <c r="DX4" s="28">
        <v>0.004212962962962963</v>
      </c>
      <c r="DY4" s="28">
        <v>4.62962962962963E-4</v>
      </c>
      <c r="DZ4" s="28">
        <v>9.143518518518518E-4</v>
      </c>
      <c r="EA4" s="28">
        <v>0.0032291666666666666</v>
      </c>
      <c r="EB4" s="28">
        <v>0.001712962962962963</v>
      </c>
      <c r="EC4" s="18"/>
      <c r="ED4" s="28">
        <v>0.0030671296296296297</v>
      </c>
      <c r="EE4" s="28">
        <v>0.0020601851851851853</v>
      </c>
      <c r="EF4" s="28">
        <v>0.0031134259259259257</v>
      </c>
      <c r="EG4" s="28">
        <v>0.0052199074074074075</v>
      </c>
      <c r="EH4" s="28">
        <v>0.0039004629629629628</v>
      </c>
      <c r="EI4" s="28">
        <v>0.0014699074074074074</v>
      </c>
      <c r="EJ4" s="28">
        <v>0.006412037037037037</v>
      </c>
      <c r="EK4" s="28">
        <v>0.0013773148148148147</v>
      </c>
      <c r="EL4" s="28">
        <v>4.976851851851852E-4</v>
      </c>
      <c r="EM4" s="20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</row>
    <row r="5">
      <c r="A5" s="30" t="s">
        <v>122</v>
      </c>
      <c r="B5" s="31">
        <v>1.0</v>
      </c>
      <c r="C5" s="32">
        <v>1.0</v>
      </c>
      <c r="D5" s="33" t="s">
        <v>123</v>
      </c>
      <c r="E5" s="34">
        <v>1.0</v>
      </c>
      <c r="F5" s="34">
        <v>1.0</v>
      </c>
      <c r="G5" s="35"/>
      <c r="H5" s="34">
        <v>1.0</v>
      </c>
      <c r="I5" s="34">
        <v>1.0</v>
      </c>
      <c r="J5" s="34">
        <v>1.0</v>
      </c>
      <c r="K5" s="34">
        <v>1.0</v>
      </c>
      <c r="L5" s="34"/>
      <c r="M5" s="36"/>
      <c r="N5" s="34">
        <v>1.0</v>
      </c>
      <c r="O5" s="35"/>
      <c r="P5" s="34">
        <v>1.0</v>
      </c>
      <c r="Q5" s="35"/>
      <c r="R5" s="34">
        <v>1.0</v>
      </c>
      <c r="S5" s="35"/>
      <c r="T5" s="34">
        <v>1.0</v>
      </c>
      <c r="U5" s="36"/>
      <c r="V5" s="35"/>
      <c r="W5" s="34">
        <v>1.0</v>
      </c>
      <c r="X5" s="34">
        <v>1.0</v>
      </c>
      <c r="Y5" s="35"/>
      <c r="Z5" s="34">
        <v>1.0</v>
      </c>
      <c r="AA5" s="35"/>
      <c r="AB5" s="36"/>
      <c r="AC5" s="35"/>
      <c r="AD5" s="34">
        <v>1.0</v>
      </c>
      <c r="AE5" s="35"/>
      <c r="AF5" s="34">
        <v>1.0</v>
      </c>
      <c r="AG5" s="34">
        <v>1.0</v>
      </c>
      <c r="AH5" s="34">
        <v>1.0</v>
      </c>
      <c r="AI5" s="34">
        <v>1.0</v>
      </c>
      <c r="AJ5" s="34">
        <v>1.0</v>
      </c>
      <c r="AK5" s="34">
        <v>1.0</v>
      </c>
      <c r="AL5" s="36"/>
      <c r="AM5" s="35"/>
      <c r="AN5" s="34">
        <v>1.0</v>
      </c>
      <c r="AO5" s="34">
        <v>1.0</v>
      </c>
      <c r="AP5" s="34">
        <v>1.0</v>
      </c>
      <c r="AQ5" s="34">
        <v>1.0</v>
      </c>
      <c r="AR5" s="34">
        <v>1.0</v>
      </c>
      <c r="AS5" s="35"/>
      <c r="AT5" s="34">
        <v>1.0</v>
      </c>
      <c r="AU5" s="35"/>
      <c r="AV5" s="35"/>
      <c r="AW5" s="35"/>
      <c r="AX5" s="35"/>
      <c r="AY5" s="36"/>
      <c r="AZ5" s="34">
        <v>1.0</v>
      </c>
      <c r="BA5" s="34">
        <v>1.0</v>
      </c>
      <c r="BB5" s="34">
        <v>1.0</v>
      </c>
      <c r="BC5" s="34">
        <v>1.0</v>
      </c>
      <c r="BD5" s="35"/>
      <c r="BE5" s="35"/>
      <c r="BF5" s="36"/>
      <c r="BG5" s="35"/>
      <c r="BH5" s="34">
        <v>1.0</v>
      </c>
      <c r="BI5" s="34">
        <v>1.0</v>
      </c>
      <c r="BJ5" s="34">
        <v>1.0</v>
      </c>
      <c r="BK5" s="35"/>
      <c r="BL5" s="34">
        <v>1.0</v>
      </c>
      <c r="BM5" s="34">
        <v>1.0</v>
      </c>
      <c r="BN5" s="36"/>
      <c r="BO5" s="35"/>
      <c r="BP5" s="34">
        <v>1.0</v>
      </c>
      <c r="BQ5" s="35"/>
      <c r="BR5" s="35"/>
      <c r="BS5" s="34">
        <v>1.0</v>
      </c>
      <c r="BT5" s="35"/>
      <c r="BU5" s="34">
        <v>1.0</v>
      </c>
      <c r="BV5" s="34">
        <v>1.0</v>
      </c>
      <c r="BW5" s="35"/>
      <c r="BX5" s="35"/>
      <c r="BY5" s="34">
        <v>1.0</v>
      </c>
      <c r="BZ5" s="35"/>
      <c r="CA5" s="36"/>
      <c r="CB5" s="34">
        <v>1.0</v>
      </c>
      <c r="CC5" s="35"/>
      <c r="CD5" s="34"/>
      <c r="CE5" s="34">
        <v>1.0</v>
      </c>
      <c r="CF5" s="34">
        <v>1.0</v>
      </c>
      <c r="CG5" s="34">
        <v>1.0</v>
      </c>
      <c r="CH5" s="34">
        <v>1.0</v>
      </c>
      <c r="CI5" s="34">
        <v>1.0</v>
      </c>
      <c r="CJ5" s="34">
        <v>1.0</v>
      </c>
      <c r="CK5" s="34">
        <v>1.0</v>
      </c>
      <c r="CL5" s="35"/>
      <c r="CM5" s="36"/>
      <c r="CN5" s="35"/>
      <c r="CO5" s="34">
        <v>1.0</v>
      </c>
      <c r="CP5" s="35"/>
      <c r="CQ5" s="35"/>
      <c r="CR5" s="34">
        <v>1.0</v>
      </c>
      <c r="CS5" s="35"/>
      <c r="CT5" s="36"/>
      <c r="CU5" s="34">
        <v>1.0</v>
      </c>
      <c r="CV5" s="34">
        <v>1.0</v>
      </c>
      <c r="CW5" s="34">
        <v>1.0</v>
      </c>
      <c r="CX5" s="34">
        <v>1.0</v>
      </c>
      <c r="CY5" s="34">
        <v>1.0</v>
      </c>
      <c r="CZ5" s="34"/>
      <c r="DA5" s="35"/>
      <c r="DB5" s="34">
        <v>1.0</v>
      </c>
      <c r="DC5" s="34">
        <v>1.0</v>
      </c>
      <c r="DD5" s="34"/>
      <c r="DE5" s="34"/>
      <c r="DF5" s="18"/>
      <c r="DG5" s="34">
        <v>1.0</v>
      </c>
      <c r="DH5" s="35"/>
      <c r="DI5" s="34">
        <v>1.0</v>
      </c>
      <c r="DJ5" s="35"/>
      <c r="DK5" s="35"/>
      <c r="DL5" s="34">
        <v>1.0</v>
      </c>
      <c r="DM5" s="35"/>
      <c r="DN5" s="35"/>
      <c r="DO5" s="35"/>
      <c r="DP5" s="18"/>
      <c r="DQ5" s="35"/>
      <c r="DR5" s="34">
        <v>1.0</v>
      </c>
      <c r="DS5" s="34">
        <v>1.0</v>
      </c>
      <c r="DT5" s="35"/>
      <c r="DU5" s="34">
        <v>1.0</v>
      </c>
      <c r="DV5" s="35"/>
      <c r="DW5" s="34">
        <v>1.0</v>
      </c>
      <c r="DX5" s="34">
        <v>1.0</v>
      </c>
      <c r="DY5" s="34"/>
      <c r="DZ5" s="35"/>
      <c r="EA5" s="35"/>
      <c r="EB5" s="34">
        <v>1.0</v>
      </c>
      <c r="EC5" s="18"/>
      <c r="ED5" s="34">
        <v>1.0</v>
      </c>
      <c r="EE5" s="35"/>
      <c r="EF5" s="35"/>
      <c r="EG5" s="34">
        <v>1.0</v>
      </c>
      <c r="EH5" s="35"/>
      <c r="EI5" s="35"/>
      <c r="EJ5" s="34">
        <v>1.0</v>
      </c>
      <c r="EK5" s="35"/>
      <c r="EL5" s="35"/>
      <c r="EM5" s="20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</row>
    <row r="6">
      <c r="A6" s="13"/>
      <c r="B6" s="31">
        <v>1.0</v>
      </c>
      <c r="C6" s="32">
        <v>2.0</v>
      </c>
      <c r="D6" s="33" t="s">
        <v>124</v>
      </c>
      <c r="E6" s="34">
        <v>1.0</v>
      </c>
      <c r="F6" s="34">
        <v>1.0</v>
      </c>
      <c r="G6" s="35"/>
      <c r="H6" s="34">
        <v>1.0</v>
      </c>
      <c r="I6" s="34">
        <v>1.0</v>
      </c>
      <c r="J6" s="34">
        <v>1.0</v>
      </c>
      <c r="K6" s="34">
        <v>1.0</v>
      </c>
      <c r="L6" s="34"/>
      <c r="M6" s="13"/>
      <c r="N6" s="34">
        <v>1.0</v>
      </c>
      <c r="O6" s="35"/>
      <c r="P6" s="34">
        <v>1.0</v>
      </c>
      <c r="Q6" s="35"/>
      <c r="R6" s="34">
        <v>1.0</v>
      </c>
      <c r="S6" s="35"/>
      <c r="T6" s="34">
        <v>1.0</v>
      </c>
      <c r="U6" s="13"/>
      <c r="V6" s="35"/>
      <c r="W6" s="34">
        <v>1.0</v>
      </c>
      <c r="X6" s="34">
        <v>1.0</v>
      </c>
      <c r="Y6" s="35"/>
      <c r="Z6" s="34">
        <v>1.0</v>
      </c>
      <c r="AA6" s="35"/>
      <c r="AB6" s="13"/>
      <c r="AC6" s="35"/>
      <c r="AD6" s="34">
        <v>1.0</v>
      </c>
      <c r="AE6" s="35"/>
      <c r="AF6" s="34">
        <v>1.0</v>
      </c>
      <c r="AG6" s="34">
        <v>1.0</v>
      </c>
      <c r="AH6" s="34">
        <v>1.0</v>
      </c>
      <c r="AI6" s="34">
        <v>1.0</v>
      </c>
      <c r="AJ6" s="34">
        <v>1.0</v>
      </c>
      <c r="AK6" s="34">
        <v>1.0</v>
      </c>
      <c r="AL6" s="13"/>
      <c r="AM6" s="35"/>
      <c r="AN6" s="34">
        <v>1.0</v>
      </c>
      <c r="AO6" s="34">
        <v>1.0</v>
      </c>
      <c r="AP6" s="34">
        <v>1.0</v>
      </c>
      <c r="AQ6" s="34">
        <v>1.0</v>
      </c>
      <c r="AR6" s="34">
        <v>1.0</v>
      </c>
      <c r="AS6" s="35"/>
      <c r="AT6" s="34">
        <v>1.0</v>
      </c>
      <c r="AU6" s="35"/>
      <c r="AV6" s="35"/>
      <c r="AW6" s="35"/>
      <c r="AX6" s="35"/>
      <c r="AY6" s="13"/>
      <c r="AZ6" s="34">
        <v>1.0</v>
      </c>
      <c r="BA6" s="34">
        <v>1.0</v>
      </c>
      <c r="BB6" s="34">
        <v>1.0</v>
      </c>
      <c r="BC6" s="34">
        <v>1.0</v>
      </c>
      <c r="BD6" s="35"/>
      <c r="BE6" s="35"/>
      <c r="BF6" s="13"/>
      <c r="BG6" s="35"/>
      <c r="BH6" s="34">
        <v>1.0</v>
      </c>
      <c r="BI6" s="34">
        <v>1.0</v>
      </c>
      <c r="BJ6" s="34">
        <v>1.0</v>
      </c>
      <c r="BK6" s="35"/>
      <c r="BL6" s="34">
        <v>1.0</v>
      </c>
      <c r="BM6" s="34">
        <v>1.0</v>
      </c>
      <c r="BN6" s="13"/>
      <c r="BO6" s="35"/>
      <c r="BP6" s="34">
        <v>1.0</v>
      </c>
      <c r="BQ6" s="35"/>
      <c r="BR6" s="35"/>
      <c r="BS6" s="34">
        <v>1.0</v>
      </c>
      <c r="BT6" s="35"/>
      <c r="BU6" s="34">
        <v>1.0</v>
      </c>
      <c r="BV6" s="34">
        <v>1.0</v>
      </c>
      <c r="BW6" s="35"/>
      <c r="BX6" s="35"/>
      <c r="BY6" s="34">
        <v>1.0</v>
      </c>
      <c r="BZ6" s="35"/>
      <c r="CA6" s="13"/>
      <c r="CB6" s="34">
        <v>1.0</v>
      </c>
      <c r="CC6" s="35"/>
      <c r="CD6" s="34"/>
      <c r="CE6" s="34">
        <v>1.0</v>
      </c>
      <c r="CF6" s="34">
        <v>1.0</v>
      </c>
      <c r="CG6" s="34">
        <v>1.0</v>
      </c>
      <c r="CH6" s="34">
        <v>1.0</v>
      </c>
      <c r="CI6" s="34">
        <v>1.0</v>
      </c>
      <c r="CJ6" s="34">
        <v>1.0</v>
      </c>
      <c r="CK6" s="34">
        <v>1.0</v>
      </c>
      <c r="CL6" s="35"/>
      <c r="CM6" s="13"/>
      <c r="CN6" s="35"/>
      <c r="CO6" s="34">
        <v>1.0</v>
      </c>
      <c r="CP6" s="35"/>
      <c r="CQ6" s="35"/>
      <c r="CR6" s="34">
        <v>1.0</v>
      </c>
      <c r="CS6" s="35"/>
      <c r="CT6" s="13"/>
      <c r="CU6" s="34">
        <v>1.0</v>
      </c>
      <c r="CV6" s="34">
        <v>1.0</v>
      </c>
      <c r="CW6" s="34">
        <v>1.0</v>
      </c>
      <c r="CX6" s="34">
        <v>1.0</v>
      </c>
      <c r="CY6" s="34">
        <v>1.0</v>
      </c>
      <c r="CZ6" s="34"/>
      <c r="DA6" s="35"/>
      <c r="DB6" s="34">
        <v>1.0</v>
      </c>
      <c r="DC6" s="34">
        <v>1.0</v>
      </c>
      <c r="DD6" s="34"/>
      <c r="DE6" s="34"/>
      <c r="DF6" s="18"/>
      <c r="DG6" s="34">
        <v>1.0</v>
      </c>
      <c r="DH6" s="35"/>
      <c r="DI6" s="34">
        <v>1.0</v>
      </c>
      <c r="DJ6" s="35"/>
      <c r="DK6" s="35"/>
      <c r="DL6" s="34">
        <v>1.0</v>
      </c>
      <c r="DM6" s="35"/>
      <c r="DN6" s="35"/>
      <c r="DO6" s="35"/>
      <c r="DP6" s="18"/>
      <c r="DQ6" s="35"/>
      <c r="DR6" s="34">
        <v>1.0</v>
      </c>
      <c r="DS6" s="34">
        <v>1.0</v>
      </c>
      <c r="DT6" s="35"/>
      <c r="DU6" s="34">
        <v>1.0</v>
      </c>
      <c r="DV6" s="35"/>
      <c r="DW6" s="34">
        <v>1.0</v>
      </c>
      <c r="DX6" s="34">
        <v>1.0</v>
      </c>
      <c r="DY6" s="34"/>
      <c r="DZ6" s="35"/>
      <c r="EA6" s="35"/>
      <c r="EB6" s="34">
        <v>1.0</v>
      </c>
      <c r="EC6" s="18"/>
      <c r="ED6" s="34">
        <v>1.0</v>
      </c>
      <c r="EE6" s="35"/>
      <c r="EF6" s="35"/>
      <c r="EG6" s="34">
        <v>1.0</v>
      </c>
      <c r="EH6" s="35"/>
      <c r="EI6" s="35"/>
      <c r="EJ6" s="34">
        <v>1.0</v>
      </c>
      <c r="EK6" s="35"/>
      <c r="EL6" s="35"/>
      <c r="EM6" s="20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</row>
    <row r="7">
      <c r="A7" s="13"/>
      <c r="B7" s="31">
        <v>1.0</v>
      </c>
      <c r="C7" s="32">
        <v>3.0</v>
      </c>
      <c r="D7" s="33" t="s">
        <v>125</v>
      </c>
      <c r="E7" s="34">
        <v>1.0</v>
      </c>
      <c r="F7" s="34">
        <v>1.0</v>
      </c>
      <c r="G7" s="35"/>
      <c r="H7" s="34">
        <v>1.0</v>
      </c>
      <c r="I7" s="34">
        <v>1.0</v>
      </c>
      <c r="J7" s="34">
        <v>1.0</v>
      </c>
      <c r="K7" s="34">
        <v>1.0</v>
      </c>
      <c r="L7" s="34"/>
      <c r="M7" s="13"/>
      <c r="N7" s="34">
        <v>1.0</v>
      </c>
      <c r="O7" s="35"/>
      <c r="P7" s="34">
        <v>1.0</v>
      </c>
      <c r="Q7" s="35"/>
      <c r="R7" s="34">
        <v>1.0</v>
      </c>
      <c r="S7" s="35"/>
      <c r="T7" s="34">
        <v>1.0</v>
      </c>
      <c r="U7" s="13"/>
      <c r="V7" s="35"/>
      <c r="W7" s="34">
        <v>1.0</v>
      </c>
      <c r="X7" s="34">
        <v>1.0</v>
      </c>
      <c r="Y7" s="35"/>
      <c r="Z7" s="34">
        <v>1.0</v>
      </c>
      <c r="AA7" s="35"/>
      <c r="AB7" s="13"/>
      <c r="AC7" s="35"/>
      <c r="AD7" s="34">
        <v>1.0</v>
      </c>
      <c r="AE7" s="35"/>
      <c r="AF7" s="34">
        <v>1.0</v>
      </c>
      <c r="AG7" s="34">
        <v>1.0</v>
      </c>
      <c r="AH7" s="34">
        <v>1.0</v>
      </c>
      <c r="AI7" s="34">
        <v>1.0</v>
      </c>
      <c r="AJ7" s="34">
        <v>1.0</v>
      </c>
      <c r="AK7" s="34">
        <v>1.0</v>
      </c>
      <c r="AL7" s="13"/>
      <c r="AM7" s="35"/>
      <c r="AN7" s="34">
        <v>1.0</v>
      </c>
      <c r="AO7" s="34">
        <v>1.0</v>
      </c>
      <c r="AP7" s="34">
        <v>1.0</v>
      </c>
      <c r="AQ7" s="34">
        <v>1.0</v>
      </c>
      <c r="AR7" s="34">
        <v>1.0</v>
      </c>
      <c r="AS7" s="35"/>
      <c r="AT7" s="34">
        <v>1.0</v>
      </c>
      <c r="AU7" s="35"/>
      <c r="AV7" s="35"/>
      <c r="AW7" s="35"/>
      <c r="AX7" s="35"/>
      <c r="AY7" s="13"/>
      <c r="AZ7" s="34">
        <v>1.0</v>
      </c>
      <c r="BA7" s="34">
        <v>1.0</v>
      </c>
      <c r="BB7" s="34">
        <v>1.0</v>
      </c>
      <c r="BC7" s="34">
        <v>1.0</v>
      </c>
      <c r="BD7" s="35"/>
      <c r="BE7" s="35"/>
      <c r="BF7" s="13"/>
      <c r="BG7" s="35"/>
      <c r="BH7" s="34">
        <v>1.0</v>
      </c>
      <c r="BI7" s="34">
        <v>1.0</v>
      </c>
      <c r="BJ7" s="34">
        <v>1.0</v>
      </c>
      <c r="BK7" s="35"/>
      <c r="BL7" s="34">
        <v>1.0</v>
      </c>
      <c r="BM7" s="34">
        <v>1.0</v>
      </c>
      <c r="BN7" s="13"/>
      <c r="BO7" s="35"/>
      <c r="BP7" s="34">
        <v>1.0</v>
      </c>
      <c r="BQ7" s="35"/>
      <c r="BR7" s="35"/>
      <c r="BS7" s="34">
        <v>1.0</v>
      </c>
      <c r="BT7" s="35"/>
      <c r="BU7" s="34">
        <v>1.0</v>
      </c>
      <c r="BV7" s="34">
        <v>1.0</v>
      </c>
      <c r="BW7" s="35"/>
      <c r="BX7" s="35"/>
      <c r="BY7" s="34">
        <v>1.0</v>
      </c>
      <c r="BZ7" s="35"/>
      <c r="CA7" s="13"/>
      <c r="CB7" s="34">
        <v>1.0</v>
      </c>
      <c r="CC7" s="35"/>
      <c r="CD7" s="34"/>
      <c r="CE7" s="34">
        <v>1.0</v>
      </c>
      <c r="CF7" s="34">
        <v>1.0</v>
      </c>
      <c r="CG7" s="34">
        <v>1.0</v>
      </c>
      <c r="CH7" s="34">
        <v>1.0</v>
      </c>
      <c r="CI7" s="34">
        <v>1.0</v>
      </c>
      <c r="CJ7" s="34">
        <v>1.0</v>
      </c>
      <c r="CK7" s="34">
        <v>1.0</v>
      </c>
      <c r="CL7" s="35"/>
      <c r="CM7" s="13"/>
      <c r="CN7" s="35"/>
      <c r="CO7" s="34">
        <v>1.0</v>
      </c>
      <c r="CP7" s="35"/>
      <c r="CQ7" s="35"/>
      <c r="CR7" s="34">
        <v>1.0</v>
      </c>
      <c r="CS7" s="35"/>
      <c r="CT7" s="13"/>
      <c r="CU7" s="34">
        <v>1.0</v>
      </c>
      <c r="CV7" s="34">
        <v>1.0</v>
      </c>
      <c r="CW7" s="34">
        <v>1.0</v>
      </c>
      <c r="CX7" s="34">
        <v>1.0</v>
      </c>
      <c r="CY7" s="34">
        <v>1.0</v>
      </c>
      <c r="CZ7" s="34"/>
      <c r="DA7" s="35"/>
      <c r="DB7" s="34">
        <v>1.0</v>
      </c>
      <c r="DC7" s="34">
        <v>1.0</v>
      </c>
      <c r="DD7" s="34"/>
      <c r="DE7" s="34"/>
      <c r="DF7" s="18"/>
      <c r="DG7" s="34">
        <v>1.0</v>
      </c>
      <c r="DH7" s="35"/>
      <c r="DI7" s="34">
        <v>1.0</v>
      </c>
      <c r="DJ7" s="35"/>
      <c r="DK7" s="35"/>
      <c r="DL7" s="34">
        <v>1.0</v>
      </c>
      <c r="DM7" s="35"/>
      <c r="DN7" s="35"/>
      <c r="DO7" s="35"/>
      <c r="DP7" s="18"/>
      <c r="DQ7" s="35"/>
      <c r="DR7" s="34">
        <v>1.0</v>
      </c>
      <c r="DS7" s="34">
        <v>1.0</v>
      </c>
      <c r="DT7" s="35"/>
      <c r="DU7" s="34">
        <v>1.0</v>
      </c>
      <c r="DV7" s="35"/>
      <c r="DW7" s="34">
        <v>1.0</v>
      </c>
      <c r="DX7" s="34">
        <v>1.0</v>
      </c>
      <c r="DY7" s="34"/>
      <c r="DZ7" s="35"/>
      <c r="EA7" s="35"/>
      <c r="EB7" s="34">
        <v>1.0</v>
      </c>
      <c r="EC7" s="18"/>
      <c r="ED7" s="34">
        <v>1.0</v>
      </c>
      <c r="EE7" s="35"/>
      <c r="EF7" s="35"/>
      <c r="EG7" s="34">
        <v>1.0</v>
      </c>
      <c r="EH7" s="35"/>
      <c r="EI7" s="35"/>
      <c r="EJ7" s="34">
        <v>1.0</v>
      </c>
      <c r="EK7" s="35"/>
      <c r="EL7" s="35"/>
      <c r="EM7" s="20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</row>
    <row r="8">
      <c r="A8" s="13"/>
      <c r="B8" s="31">
        <v>1.0</v>
      </c>
      <c r="C8" s="32">
        <v>4.0</v>
      </c>
      <c r="D8" s="33" t="s">
        <v>126</v>
      </c>
      <c r="E8" s="34">
        <v>1.0</v>
      </c>
      <c r="F8" s="34">
        <v>1.0</v>
      </c>
      <c r="G8" s="35"/>
      <c r="H8" s="34">
        <v>1.0</v>
      </c>
      <c r="I8" s="34">
        <v>1.0</v>
      </c>
      <c r="J8" s="34">
        <v>1.0</v>
      </c>
      <c r="K8" s="34">
        <v>1.0</v>
      </c>
      <c r="L8" s="34"/>
      <c r="M8" s="13"/>
      <c r="N8" s="34">
        <v>1.0</v>
      </c>
      <c r="O8" s="35"/>
      <c r="P8" s="34">
        <v>1.0</v>
      </c>
      <c r="Q8" s="35"/>
      <c r="R8" s="34">
        <v>1.0</v>
      </c>
      <c r="S8" s="35"/>
      <c r="T8" s="34">
        <v>1.0</v>
      </c>
      <c r="U8" s="13"/>
      <c r="V8" s="35"/>
      <c r="W8" s="34">
        <v>1.0</v>
      </c>
      <c r="X8" s="34">
        <v>1.0</v>
      </c>
      <c r="Y8" s="35"/>
      <c r="Z8" s="34">
        <v>1.0</v>
      </c>
      <c r="AA8" s="35"/>
      <c r="AB8" s="13"/>
      <c r="AC8" s="35"/>
      <c r="AD8" s="34">
        <v>1.0</v>
      </c>
      <c r="AE8" s="35"/>
      <c r="AF8" s="34">
        <v>1.0</v>
      </c>
      <c r="AG8" s="34">
        <v>1.0</v>
      </c>
      <c r="AH8" s="34">
        <v>1.0</v>
      </c>
      <c r="AI8" s="34">
        <v>1.0</v>
      </c>
      <c r="AJ8" s="34">
        <v>1.0</v>
      </c>
      <c r="AK8" s="34">
        <v>1.0</v>
      </c>
      <c r="AL8" s="13"/>
      <c r="AM8" s="35"/>
      <c r="AN8" s="34">
        <v>1.0</v>
      </c>
      <c r="AO8" s="34">
        <v>1.0</v>
      </c>
      <c r="AP8" s="34">
        <v>1.0</v>
      </c>
      <c r="AQ8" s="34">
        <v>1.0</v>
      </c>
      <c r="AR8" s="34">
        <v>1.0</v>
      </c>
      <c r="AS8" s="35"/>
      <c r="AT8" s="34">
        <v>1.0</v>
      </c>
      <c r="AU8" s="35"/>
      <c r="AV8" s="35"/>
      <c r="AW8" s="35"/>
      <c r="AX8" s="35"/>
      <c r="AY8" s="13"/>
      <c r="AZ8" s="34">
        <v>1.0</v>
      </c>
      <c r="BA8" s="34">
        <v>1.0</v>
      </c>
      <c r="BB8" s="34">
        <v>1.0</v>
      </c>
      <c r="BC8" s="34">
        <v>1.0</v>
      </c>
      <c r="BD8" s="35"/>
      <c r="BE8" s="35"/>
      <c r="BF8" s="13"/>
      <c r="BG8" s="35"/>
      <c r="BH8" s="34">
        <v>1.0</v>
      </c>
      <c r="BI8" s="34">
        <v>1.0</v>
      </c>
      <c r="BJ8" s="34">
        <v>1.0</v>
      </c>
      <c r="BK8" s="35"/>
      <c r="BL8" s="34">
        <v>1.0</v>
      </c>
      <c r="BM8" s="34">
        <v>1.0</v>
      </c>
      <c r="BN8" s="13"/>
      <c r="BO8" s="35"/>
      <c r="BP8" s="34">
        <v>1.0</v>
      </c>
      <c r="BQ8" s="35"/>
      <c r="BR8" s="35"/>
      <c r="BS8" s="34">
        <v>1.0</v>
      </c>
      <c r="BT8" s="35"/>
      <c r="BU8" s="34">
        <v>1.0</v>
      </c>
      <c r="BV8" s="34">
        <v>1.0</v>
      </c>
      <c r="BW8" s="35"/>
      <c r="BX8" s="35"/>
      <c r="BY8" s="34">
        <v>1.0</v>
      </c>
      <c r="BZ8" s="35"/>
      <c r="CA8" s="13"/>
      <c r="CB8" s="34">
        <v>1.0</v>
      </c>
      <c r="CC8" s="35"/>
      <c r="CD8" s="34"/>
      <c r="CE8" s="34">
        <v>1.0</v>
      </c>
      <c r="CF8" s="34">
        <v>1.0</v>
      </c>
      <c r="CG8" s="34">
        <v>1.0</v>
      </c>
      <c r="CH8" s="34">
        <v>1.0</v>
      </c>
      <c r="CI8" s="34">
        <v>1.0</v>
      </c>
      <c r="CJ8" s="34">
        <v>1.0</v>
      </c>
      <c r="CK8" s="34">
        <v>1.0</v>
      </c>
      <c r="CL8" s="35"/>
      <c r="CM8" s="13"/>
      <c r="CN8" s="35"/>
      <c r="CO8" s="34">
        <v>1.0</v>
      </c>
      <c r="CP8" s="35"/>
      <c r="CQ8" s="35"/>
      <c r="CR8" s="34">
        <v>1.0</v>
      </c>
      <c r="CS8" s="35"/>
      <c r="CT8" s="13"/>
      <c r="CU8" s="34">
        <v>1.0</v>
      </c>
      <c r="CV8" s="34">
        <v>1.0</v>
      </c>
      <c r="CW8" s="34">
        <v>1.0</v>
      </c>
      <c r="CX8" s="34">
        <v>1.0</v>
      </c>
      <c r="CY8" s="34">
        <v>1.0</v>
      </c>
      <c r="CZ8" s="34"/>
      <c r="DA8" s="35"/>
      <c r="DB8" s="34">
        <v>1.0</v>
      </c>
      <c r="DC8" s="34">
        <v>1.0</v>
      </c>
      <c r="DD8" s="34"/>
      <c r="DE8" s="34"/>
      <c r="DF8" s="18"/>
      <c r="DG8" s="34">
        <v>1.0</v>
      </c>
      <c r="DH8" s="35"/>
      <c r="DI8" s="34">
        <v>1.0</v>
      </c>
      <c r="DJ8" s="35"/>
      <c r="DK8" s="35"/>
      <c r="DL8" s="34">
        <v>1.0</v>
      </c>
      <c r="DM8" s="35"/>
      <c r="DN8" s="35"/>
      <c r="DO8" s="35"/>
      <c r="DP8" s="18"/>
      <c r="DQ8" s="35"/>
      <c r="DR8" s="34">
        <v>1.0</v>
      </c>
      <c r="DS8" s="34">
        <v>1.0</v>
      </c>
      <c r="DT8" s="35"/>
      <c r="DU8" s="34">
        <v>1.0</v>
      </c>
      <c r="DV8" s="35"/>
      <c r="DW8" s="34">
        <v>1.0</v>
      </c>
      <c r="DX8" s="34">
        <v>1.0</v>
      </c>
      <c r="DY8" s="34"/>
      <c r="DZ8" s="35"/>
      <c r="EA8" s="35"/>
      <c r="EB8" s="34">
        <v>1.0</v>
      </c>
      <c r="EC8" s="18"/>
      <c r="ED8" s="34">
        <v>1.0</v>
      </c>
      <c r="EE8" s="35"/>
      <c r="EF8" s="35"/>
      <c r="EG8" s="34">
        <v>1.0</v>
      </c>
      <c r="EH8" s="35"/>
      <c r="EI8" s="35"/>
      <c r="EJ8" s="34">
        <v>1.0</v>
      </c>
      <c r="EK8" s="35"/>
      <c r="EL8" s="35"/>
      <c r="EM8" s="20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</row>
    <row r="9">
      <c r="A9" s="13"/>
      <c r="B9" s="31">
        <v>1.0</v>
      </c>
      <c r="C9" s="32">
        <v>5.0</v>
      </c>
      <c r="D9" s="33" t="s">
        <v>127</v>
      </c>
      <c r="E9" s="34">
        <v>1.0</v>
      </c>
      <c r="F9" s="34">
        <v>1.0</v>
      </c>
      <c r="G9" s="35"/>
      <c r="H9" s="34">
        <v>1.0</v>
      </c>
      <c r="I9" s="34">
        <v>1.0</v>
      </c>
      <c r="J9" s="34">
        <v>1.0</v>
      </c>
      <c r="K9" s="34">
        <v>1.0</v>
      </c>
      <c r="L9" s="34"/>
      <c r="M9" s="13"/>
      <c r="N9" s="34">
        <v>1.0</v>
      </c>
      <c r="O9" s="35"/>
      <c r="P9" s="34">
        <v>1.0</v>
      </c>
      <c r="Q9" s="35"/>
      <c r="R9" s="34">
        <v>1.0</v>
      </c>
      <c r="S9" s="35"/>
      <c r="T9" s="34">
        <v>1.0</v>
      </c>
      <c r="U9" s="13"/>
      <c r="V9" s="35"/>
      <c r="W9" s="34">
        <v>1.0</v>
      </c>
      <c r="X9" s="34">
        <v>1.0</v>
      </c>
      <c r="Y9" s="35"/>
      <c r="Z9" s="34">
        <v>1.0</v>
      </c>
      <c r="AA9" s="35"/>
      <c r="AB9" s="13"/>
      <c r="AC9" s="35"/>
      <c r="AD9" s="34">
        <v>1.0</v>
      </c>
      <c r="AE9" s="35"/>
      <c r="AF9" s="34">
        <v>1.0</v>
      </c>
      <c r="AG9" s="34">
        <v>1.0</v>
      </c>
      <c r="AH9" s="34">
        <v>1.0</v>
      </c>
      <c r="AI9" s="34">
        <v>1.0</v>
      </c>
      <c r="AJ9" s="34">
        <v>1.0</v>
      </c>
      <c r="AK9" s="34">
        <v>1.0</v>
      </c>
      <c r="AL9" s="13"/>
      <c r="AM9" s="35"/>
      <c r="AN9" s="34">
        <v>1.0</v>
      </c>
      <c r="AO9" s="34">
        <v>1.0</v>
      </c>
      <c r="AP9" s="34">
        <v>1.0</v>
      </c>
      <c r="AQ9" s="34">
        <v>1.0</v>
      </c>
      <c r="AR9" s="34">
        <v>1.0</v>
      </c>
      <c r="AS9" s="35"/>
      <c r="AT9" s="34">
        <v>1.0</v>
      </c>
      <c r="AU9" s="35"/>
      <c r="AV9" s="35"/>
      <c r="AW9" s="35"/>
      <c r="AX9" s="35"/>
      <c r="AY9" s="13"/>
      <c r="AZ9" s="34">
        <v>1.0</v>
      </c>
      <c r="BA9" s="34">
        <v>1.0</v>
      </c>
      <c r="BB9" s="34">
        <v>1.0</v>
      </c>
      <c r="BC9" s="34">
        <v>1.0</v>
      </c>
      <c r="BD9" s="35"/>
      <c r="BE9" s="35"/>
      <c r="BF9" s="13"/>
      <c r="BG9" s="35"/>
      <c r="BH9" s="34">
        <v>1.0</v>
      </c>
      <c r="BI9" s="34">
        <v>1.0</v>
      </c>
      <c r="BJ9" s="34">
        <v>1.0</v>
      </c>
      <c r="BK9" s="35"/>
      <c r="BL9" s="34">
        <v>1.0</v>
      </c>
      <c r="BM9" s="34">
        <v>1.0</v>
      </c>
      <c r="BN9" s="13"/>
      <c r="BO9" s="35"/>
      <c r="BP9" s="34">
        <v>1.0</v>
      </c>
      <c r="BQ9" s="35"/>
      <c r="BR9" s="35"/>
      <c r="BS9" s="34">
        <v>1.0</v>
      </c>
      <c r="BT9" s="35"/>
      <c r="BU9" s="34">
        <v>1.0</v>
      </c>
      <c r="BV9" s="34">
        <v>1.0</v>
      </c>
      <c r="BW9" s="35"/>
      <c r="BX9" s="35"/>
      <c r="BY9" s="34">
        <v>1.0</v>
      </c>
      <c r="BZ9" s="35"/>
      <c r="CA9" s="13"/>
      <c r="CB9" s="34">
        <v>1.0</v>
      </c>
      <c r="CC9" s="35"/>
      <c r="CD9" s="34"/>
      <c r="CE9" s="34">
        <v>1.0</v>
      </c>
      <c r="CF9" s="34">
        <v>1.0</v>
      </c>
      <c r="CG9" s="34">
        <v>1.0</v>
      </c>
      <c r="CH9" s="34">
        <v>1.0</v>
      </c>
      <c r="CI9" s="34">
        <v>1.0</v>
      </c>
      <c r="CJ9" s="34">
        <v>1.0</v>
      </c>
      <c r="CK9" s="34">
        <v>1.0</v>
      </c>
      <c r="CL9" s="35"/>
      <c r="CM9" s="13"/>
      <c r="CN9" s="35"/>
      <c r="CO9" s="34">
        <v>1.0</v>
      </c>
      <c r="CP9" s="35"/>
      <c r="CQ9" s="35"/>
      <c r="CR9" s="34">
        <v>1.0</v>
      </c>
      <c r="CS9" s="35"/>
      <c r="CT9" s="13"/>
      <c r="CU9" s="34">
        <v>1.0</v>
      </c>
      <c r="CV9" s="34">
        <v>1.0</v>
      </c>
      <c r="CW9" s="34">
        <v>1.0</v>
      </c>
      <c r="CX9" s="34">
        <v>1.0</v>
      </c>
      <c r="CY9" s="34">
        <v>1.0</v>
      </c>
      <c r="CZ9" s="34"/>
      <c r="DA9" s="35"/>
      <c r="DB9" s="34">
        <v>1.0</v>
      </c>
      <c r="DC9" s="34">
        <v>1.0</v>
      </c>
      <c r="DD9" s="34"/>
      <c r="DE9" s="34"/>
      <c r="DF9" s="18"/>
      <c r="DG9" s="34">
        <v>1.0</v>
      </c>
      <c r="DH9" s="35"/>
      <c r="DI9" s="34">
        <v>1.0</v>
      </c>
      <c r="DJ9" s="35"/>
      <c r="DK9" s="35"/>
      <c r="DL9" s="34">
        <v>1.0</v>
      </c>
      <c r="DM9" s="35"/>
      <c r="DN9" s="35"/>
      <c r="DO9" s="35"/>
      <c r="DP9" s="18"/>
      <c r="DQ9" s="35"/>
      <c r="DR9" s="34">
        <v>1.0</v>
      </c>
      <c r="DS9" s="34">
        <v>1.0</v>
      </c>
      <c r="DT9" s="35"/>
      <c r="DU9" s="34">
        <v>1.0</v>
      </c>
      <c r="DV9" s="35"/>
      <c r="DW9" s="34">
        <v>1.0</v>
      </c>
      <c r="DX9" s="34">
        <v>1.0</v>
      </c>
      <c r="DY9" s="34"/>
      <c r="DZ9" s="35"/>
      <c r="EA9" s="35"/>
      <c r="EB9" s="34">
        <v>1.0</v>
      </c>
      <c r="EC9" s="18"/>
      <c r="ED9" s="34">
        <v>1.0</v>
      </c>
      <c r="EE9" s="35"/>
      <c r="EF9" s="35"/>
      <c r="EG9" s="34">
        <v>1.0</v>
      </c>
      <c r="EH9" s="35"/>
      <c r="EI9" s="35"/>
      <c r="EJ9" s="34">
        <v>1.0</v>
      </c>
      <c r="EK9" s="35"/>
      <c r="EL9" s="35"/>
      <c r="EM9" s="20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</row>
    <row r="10">
      <c r="A10" s="13"/>
      <c r="B10" s="31">
        <v>1.0</v>
      </c>
      <c r="C10" s="32">
        <v>6.0</v>
      </c>
      <c r="D10" s="33" t="s">
        <v>128</v>
      </c>
      <c r="E10" s="34">
        <v>1.0</v>
      </c>
      <c r="F10" s="34">
        <v>1.0</v>
      </c>
      <c r="G10" s="35"/>
      <c r="H10" s="34">
        <v>1.0</v>
      </c>
      <c r="I10" s="34">
        <v>1.0</v>
      </c>
      <c r="J10" s="34">
        <v>1.0</v>
      </c>
      <c r="K10" s="34">
        <v>1.0</v>
      </c>
      <c r="L10" s="34"/>
      <c r="M10" s="13"/>
      <c r="N10" s="34">
        <v>1.0</v>
      </c>
      <c r="O10" s="35"/>
      <c r="P10" s="34">
        <v>1.0</v>
      </c>
      <c r="Q10" s="35"/>
      <c r="R10" s="34">
        <v>1.0</v>
      </c>
      <c r="S10" s="35"/>
      <c r="T10" s="34">
        <v>1.0</v>
      </c>
      <c r="U10" s="13"/>
      <c r="V10" s="35"/>
      <c r="W10" s="34">
        <v>1.0</v>
      </c>
      <c r="X10" s="34">
        <v>1.0</v>
      </c>
      <c r="Y10" s="35"/>
      <c r="Z10" s="34">
        <v>1.0</v>
      </c>
      <c r="AA10" s="35"/>
      <c r="AB10" s="13"/>
      <c r="AC10" s="35"/>
      <c r="AD10" s="34">
        <v>1.0</v>
      </c>
      <c r="AE10" s="35"/>
      <c r="AF10" s="34">
        <v>1.0</v>
      </c>
      <c r="AG10" s="34">
        <v>1.0</v>
      </c>
      <c r="AH10" s="34">
        <v>1.0</v>
      </c>
      <c r="AI10" s="34">
        <v>1.0</v>
      </c>
      <c r="AJ10" s="34">
        <v>1.0</v>
      </c>
      <c r="AK10" s="34">
        <v>1.0</v>
      </c>
      <c r="AL10" s="13"/>
      <c r="AM10" s="35"/>
      <c r="AN10" s="34">
        <v>1.0</v>
      </c>
      <c r="AO10" s="34">
        <v>1.0</v>
      </c>
      <c r="AP10" s="34">
        <v>1.0</v>
      </c>
      <c r="AQ10" s="34">
        <v>1.0</v>
      </c>
      <c r="AR10" s="34">
        <v>1.0</v>
      </c>
      <c r="AS10" s="35"/>
      <c r="AT10" s="34">
        <v>1.0</v>
      </c>
      <c r="AU10" s="35"/>
      <c r="AV10" s="35"/>
      <c r="AW10" s="35"/>
      <c r="AX10" s="35"/>
      <c r="AY10" s="13"/>
      <c r="AZ10" s="34">
        <v>1.0</v>
      </c>
      <c r="BA10" s="34">
        <v>1.0</v>
      </c>
      <c r="BB10" s="34">
        <v>1.0</v>
      </c>
      <c r="BC10" s="34">
        <v>1.0</v>
      </c>
      <c r="BD10" s="35"/>
      <c r="BE10" s="35"/>
      <c r="BF10" s="13"/>
      <c r="BG10" s="35"/>
      <c r="BH10" s="34">
        <v>1.0</v>
      </c>
      <c r="BI10" s="34">
        <v>1.0</v>
      </c>
      <c r="BJ10" s="34">
        <v>1.0</v>
      </c>
      <c r="BK10" s="35"/>
      <c r="BL10" s="34">
        <v>1.0</v>
      </c>
      <c r="BM10" s="34">
        <v>1.0</v>
      </c>
      <c r="BN10" s="13"/>
      <c r="BO10" s="35"/>
      <c r="BP10" s="34">
        <v>1.0</v>
      </c>
      <c r="BQ10" s="35"/>
      <c r="BR10" s="35"/>
      <c r="BS10" s="34">
        <v>1.0</v>
      </c>
      <c r="BT10" s="35"/>
      <c r="BU10" s="34">
        <v>1.0</v>
      </c>
      <c r="BV10" s="34">
        <v>1.0</v>
      </c>
      <c r="BW10" s="35"/>
      <c r="BX10" s="35"/>
      <c r="BY10" s="34">
        <v>1.0</v>
      </c>
      <c r="BZ10" s="35"/>
      <c r="CA10" s="13"/>
      <c r="CB10" s="34">
        <v>1.0</v>
      </c>
      <c r="CC10" s="35"/>
      <c r="CD10" s="34"/>
      <c r="CE10" s="34">
        <v>1.0</v>
      </c>
      <c r="CF10" s="34">
        <v>1.0</v>
      </c>
      <c r="CG10" s="34">
        <v>1.0</v>
      </c>
      <c r="CH10" s="34">
        <v>1.0</v>
      </c>
      <c r="CI10" s="34">
        <v>1.0</v>
      </c>
      <c r="CJ10" s="34">
        <v>1.0</v>
      </c>
      <c r="CK10" s="34">
        <v>1.0</v>
      </c>
      <c r="CL10" s="35"/>
      <c r="CM10" s="13"/>
      <c r="CN10" s="35"/>
      <c r="CO10" s="34">
        <v>1.0</v>
      </c>
      <c r="CP10" s="35"/>
      <c r="CQ10" s="35"/>
      <c r="CR10" s="34">
        <v>1.0</v>
      </c>
      <c r="CS10" s="35"/>
      <c r="CT10" s="13"/>
      <c r="CU10" s="34">
        <v>1.0</v>
      </c>
      <c r="CV10" s="34">
        <v>1.0</v>
      </c>
      <c r="CW10" s="34">
        <v>1.0</v>
      </c>
      <c r="CX10" s="34">
        <v>1.0</v>
      </c>
      <c r="CY10" s="34">
        <v>1.0</v>
      </c>
      <c r="CZ10" s="34"/>
      <c r="DA10" s="35"/>
      <c r="DB10" s="34">
        <v>1.0</v>
      </c>
      <c r="DC10" s="34">
        <v>1.0</v>
      </c>
      <c r="DD10" s="34"/>
      <c r="DE10" s="34"/>
      <c r="DF10" s="18"/>
      <c r="DG10" s="34">
        <v>1.0</v>
      </c>
      <c r="DH10" s="35"/>
      <c r="DI10" s="34">
        <v>1.0</v>
      </c>
      <c r="DJ10" s="35"/>
      <c r="DK10" s="35"/>
      <c r="DL10" s="34">
        <v>1.0</v>
      </c>
      <c r="DM10" s="35"/>
      <c r="DN10" s="35"/>
      <c r="DO10" s="35"/>
      <c r="DP10" s="18"/>
      <c r="DQ10" s="35"/>
      <c r="DR10" s="34">
        <v>1.0</v>
      </c>
      <c r="DS10" s="34">
        <v>1.0</v>
      </c>
      <c r="DT10" s="35"/>
      <c r="DU10" s="34">
        <v>1.0</v>
      </c>
      <c r="DV10" s="35"/>
      <c r="DW10" s="34">
        <v>1.0</v>
      </c>
      <c r="DX10" s="34">
        <v>1.0</v>
      </c>
      <c r="DY10" s="34"/>
      <c r="DZ10" s="35"/>
      <c r="EA10" s="35"/>
      <c r="EB10" s="34">
        <v>1.0</v>
      </c>
      <c r="EC10" s="18"/>
      <c r="ED10" s="34">
        <v>1.0</v>
      </c>
      <c r="EE10" s="35"/>
      <c r="EF10" s="35"/>
      <c r="EG10" s="34">
        <v>1.0</v>
      </c>
      <c r="EH10" s="35"/>
      <c r="EI10" s="35"/>
      <c r="EJ10" s="34">
        <v>1.0</v>
      </c>
      <c r="EK10" s="35"/>
      <c r="EL10" s="35"/>
      <c r="EM10" s="20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</row>
    <row r="11">
      <c r="A11" s="13"/>
      <c r="B11" s="31">
        <v>1.0</v>
      </c>
      <c r="C11" s="32">
        <v>7.0</v>
      </c>
      <c r="D11" s="33" t="s">
        <v>129</v>
      </c>
      <c r="E11" s="34">
        <v>1.0</v>
      </c>
      <c r="F11" s="34">
        <v>1.0</v>
      </c>
      <c r="G11" s="35"/>
      <c r="H11" s="34">
        <v>1.0</v>
      </c>
      <c r="I11" s="34">
        <v>1.0</v>
      </c>
      <c r="J11" s="34">
        <v>1.0</v>
      </c>
      <c r="K11" s="34">
        <v>1.0</v>
      </c>
      <c r="L11" s="34"/>
      <c r="M11" s="13"/>
      <c r="N11" s="34">
        <v>1.0</v>
      </c>
      <c r="O11" s="35"/>
      <c r="P11" s="34">
        <v>1.0</v>
      </c>
      <c r="Q11" s="35"/>
      <c r="R11" s="34">
        <v>1.0</v>
      </c>
      <c r="S11" s="35"/>
      <c r="T11" s="34">
        <v>1.0</v>
      </c>
      <c r="U11" s="13"/>
      <c r="V11" s="35"/>
      <c r="W11" s="34">
        <v>1.0</v>
      </c>
      <c r="X11" s="34">
        <v>1.0</v>
      </c>
      <c r="Y11" s="35"/>
      <c r="Z11" s="34">
        <v>1.0</v>
      </c>
      <c r="AA11" s="35"/>
      <c r="AB11" s="13"/>
      <c r="AC11" s="35"/>
      <c r="AD11" s="34">
        <v>1.0</v>
      </c>
      <c r="AE11" s="35"/>
      <c r="AF11" s="34">
        <v>1.0</v>
      </c>
      <c r="AG11" s="34">
        <v>1.0</v>
      </c>
      <c r="AH11" s="34">
        <v>1.0</v>
      </c>
      <c r="AI11" s="34">
        <v>1.0</v>
      </c>
      <c r="AJ11" s="34">
        <v>1.0</v>
      </c>
      <c r="AK11" s="34">
        <v>1.0</v>
      </c>
      <c r="AL11" s="13"/>
      <c r="AM11" s="35"/>
      <c r="AN11" s="34">
        <v>1.0</v>
      </c>
      <c r="AO11" s="34">
        <v>1.0</v>
      </c>
      <c r="AP11" s="34">
        <v>1.0</v>
      </c>
      <c r="AQ11" s="34">
        <v>1.0</v>
      </c>
      <c r="AR11" s="34">
        <v>1.0</v>
      </c>
      <c r="AS11" s="35"/>
      <c r="AT11" s="34">
        <v>1.0</v>
      </c>
      <c r="AU11" s="35"/>
      <c r="AV11" s="35"/>
      <c r="AW11" s="35"/>
      <c r="AX11" s="35"/>
      <c r="AY11" s="13"/>
      <c r="AZ11" s="34">
        <v>1.0</v>
      </c>
      <c r="BA11" s="34">
        <v>1.0</v>
      </c>
      <c r="BB11" s="34">
        <v>1.0</v>
      </c>
      <c r="BC11" s="34">
        <v>1.0</v>
      </c>
      <c r="BD11" s="35"/>
      <c r="BE11" s="35"/>
      <c r="BF11" s="13"/>
      <c r="BG11" s="35"/>
      <c r="BH11" s="34">
        <v>1.0</v>
      </c>
      <c r="BI11" s="34">
        <v>1.0</v>
      </c>
      <c r="BJ11" s="34">
        <v>1.0</v>
      </c>
      <c r="BK11" s="35"/>
      <c r="BL11" s="34">
        <v>1.0</v>
      </c>
      <c r="BM11" s="34">
        <v>1.0</v>
      </c>
      <c r="BN11" s="13"/>
      <c r="BO11" s="35"/>
      <c r="BP11" s="34">
        <v>1.0</v>
      </c>
      <c r="BQ11" s="35"/>
      <c r="BR11" s="35"/>
      <c r="BS11" s="34">
        <v>1.0</v>
      </c>
      <c r="BT11" s="35"/>
      <c r="BU11" s="34">
        <v>1.0</v>
      </c>
      <c r="BV11" s="34">
        <v>1.0</v>
      </c>
      <c r="BW11" s="35"/>
      <c r="BX11" s="35"/>
      <c r="BY11" s="34">
        <v>1.0</v>
      </c>
      <c r="BZ11" s="35"/>
      <c r="CA11" s="13"/>
      <c r="CB11" s="34">
        <v>1.0</v>
      </c>
      <c r="CC11" s="35"/>
      <c r="CD11" s="34"/>
      <c r="CE11" s="34">
        <v>1.0</v>
      </c>
      <c r="CF11" s="34">
        <v>1.0</v>
      </c>
      <c r="CG11" s="34">
        <v>1.0</v>
      </c>
      <c r="CH11" s="34">
        <v>1.0</v>
      </c>
      <c r="CI11" s="34">
        <v>1.0</v>
      </c>
      <c r="CJ11" s="34">
        <v>1.0</v>
      </c>
      <c r="CK11" s="34">
        <v>1.0</v>
      </c>
      <c r="CL11" s="35"/>
      <c r="CM11" s="13"/>
      <c r="CN11" s="35"/>
      <c r="CO11" s="34">
        <v>1.0</v>
      </c>
      <c r="CP11" s="35"/>
      <c r="CQ11" s="35"/>
      <c r="CR11" s="34">
        <v>1.0</v>
      </c>
      <c r="CS11" s="35"/>
      <c r="CT11" s="13"/>
      <c r="CU11" s="34">
        <v>1.0</v>
      </c>
      <c r="CV11" s="34">
        <v>1.0</v>
      </c>
      <c r="CW11" s="34">
        <v>1.0</v>
      </c>
      <c r="CX11" s="34">
        <v>1.0</v>
      </c>
      <c r="CY11" s="34">
        <v>1.0</v>
      </c>
      <c r="CZ11" s="34"/>
      <c r="DA11" s="35"/>
      <c r="DB11" s="34">
        <v>1.0</v>
      </c>
      <c r="DC11" s="34">
        <v>1.0</v>
      </c>
      <c r="DD11" s="34"/>
      <c r="DE11" s="34"/>
      <c r="DF11" s="18"/>
      <c r="DG11" s="34">
        <v>1.0</v>
      </c>
      <c r="DH11" s="35"/>
      <c r="DI11" s="34">
        <v>1.0</v>
      </c>
      <c r="DJ11" s="35"/>
      <c r="DK11" s="35"/>
      <c r="DL11" s="34">
        <v>1.0</v>
      </c>
      <c r="DM11" s="35"/>
      <c r="DN11" s="35"/>
      <c r="DO11" s="35"/>
      <c r="DP11" s="18"/>
      <c r="DQ11" s="35"/>
      <c r="DR11" s="34">
        <v>1.0</v>
      </c>
      <c r="DS11" s="34">
        <v>1.0</v>
      </c>
      <c r="DT11" s="35"/>
      <c r="DU11" s="34">
        <v>1.0</v>
      </c>
      <c r="DV11" s="35"/>
      <c r="DW11" s="34">
        <v>1.0</v>
      </c>
      <c r="DX11" s="34">
        <v>1.0</v>
      </c>
      <c r="DY11" s="34"/>
      <c r="DZ11" s="35"/>
      <c r="EA11" s="35"/>
      <c r="EB11" s="34">
        <v>1.0</v>
      </c>
      <c r="EC11" s="18"/>
      <c r="ED11" s="34">
        <v>1.0</v>
      </c>
      <c r="EE11" s="35"/>
      <c r="EF11" s="35"/>
      <c r="EG11" s="34">
        <v>1.0</v>
      </c>
      <c r="EH11" s="35"/>
      <c r="EI11" s="35"/>
      <c r="EJ11" s="34">
        <v>1.0</v>
      </c>
      <c r="EK11" s="35"/>
      <c r="EL11" s="35"/>
      <c r="EM11" s="20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</row>
    <row r="12">
      <c r="A12" s="13"/>
      <c r="B12" s="31">
        <v>1.0</v>
      </c>
      <c r="C12" s="32">
        <v>8.0</v>
      </c>
      <c r="D12" s="33" t="s">
        <v>130</v>
      </c>
      <c r="E12" s="34">
        <v>1.0</v>
      </c>
      <c r="F12" s="34">
        <v>1.0</v>
      </c>
      <c r="G12" s="35"/>
      <c r="H12" s="34">
        <v>1.0</v>
      </c>
      <c r="I12" s="34">
        <v>1.0</v>
      </c>
      <c r="J12" s="34">
        <v>1.0</v>
      </c>
      <c r="K12" s="34">
        <v>1.0</v>
      </c>
      <c r="L12" s="34"/>
      <c r="M12" s="13"/>
      <c r="N12" s="34">
        <v>1.0</v>
      </c>
      <c r="O12" s="35"/>
      <c r="P12" s="34">
        <v>1.0</v>
      </c>
      <c r="Q12" s="35"/>
      <c r="R12" s="34">
        <v>1.0</v>
      </c>
      <c r="S12" s="35"/>
      <c r="T12" s="34">
        <v>1.0</v>
      </c>
      <c r="U12" s="13"/>
      <c r="V12" s="35"/>
      <c r="W12" s="34">
        <v>1.0</v>
      </c>
      <c r="X12" s="34">
        <v>1.0</v>
      </c>
      <c r="Y12" s="35"/>
      <c r="Z12" s="34">
        <v>1.0</v>
      </c>
      <c r="AA12" s="35"/>
      <c r="AB12" s="13"/>
      <c r="AC12" s="35"/>
      <c r="AD12" s="34">
        <v>1.0</v>
      </c>
      <c r="AE12" s="35"/>
      <c r="AF12" s="34">
        <v>1.0</v>
      </c>
      <c r="AG12" s="34">
        <v>1.0</v>
      </c>
      <c r="AH12" s="34">
        <v>1.0</v>
      </c>
      <c r="AI12" s="34">
        <v>1.0</v>
      </c>
      <c r="AJ12" s="34">
        <v>1.0</v>
      </c>
      <c r="AK12" s="34">
        <v>1.0</v>
      </c>
      <c r="AL12" s="13"/>
      <c r="AM12" s="35"/>
      <c r="AN12" s="34">
        <v>1.0</v>
      </c>
      <c r="AO12" s="34">
        <v>1.0</v>
      </c>
      <c r="AP12" s="34">
        <v>1.0</v>
      </c>
      <c r="AQ12" s="34">
        <v>1.0</v>
      </c>
      <c r="AR12" s="34">
        <v>1.0</v>
      </c>
      <c r="AS12" s="35"/>
      <c r="AT12" s="34">
        <v>1.0</v>
      </c>
      <c r="AU12" s="35"/>
      <c r="AV12" s="35"/>
      <c r="AW12" s="35"/>
      <c r="AX12" s="35"/>
      <c r="AY12" s="13"/>
      <c r="AZ12" s="34">
        <v>1.0</v>
      </c>
      <c r="BA12" s="34">
        <v>1.0</v>
      </c>
      <c r="BB12" s="34">
        <v>1.0</v>
      </c>
      <c r="BC12" s="34">
        <v>1.0</v>
      </c>
      <c r="BD12" s="35"/>
      <c r="BE12" s="35"/>
      <c r="BF12" s="13"/>
      <c r="BG12" s="35"/>
      <c r="BH12" s="34">
        <v>1.0</v>
      </c>
      <c r="BI12" s="34">
        <v>1.0</v>
      </c>
      <c r="BJ12" s="34">
        <v>1.0</v>
      </c>
      <c r="BK12" s="35"/>
      <c r="BL12" s="34">
        <v>1.0</v>
      </c>
      <c r="BM12" s="34">
        <v>1.0</v>
      </c>
      <c r="BN12" s="13"/>
      <c r="BO12" s="35"/>
      <c r="BP12" s="34">
        <v>1.0</v>
      </c>
      <c r="BQ12" s="35"/>
      <c r="BR12" s="35"/>
      <c r="BS12" s="34">
        <v>1.0</v>
      </c>
      <c r="BT12" s="35"/>
      <c r="BU12" s="34">
        <v>1.0</v>
      </c>
      <c r="BV12" s="34">
        <v>1.0</v>
      </c>
      <c r="BW12" s="35"/>
      <c r="BX12" s="35"/>
      <c r="BY12" s="34">
        <v>1.0</v>
      </c>
      <c r="BZ12" s="35"/>
      <c r="CA12" s="13"/>
      <c r="CB12" s="34">
        <v>1.0</v>
      </c>
      <c r="CC12" s="35"/>
      <c r="CD12" s="34"/>
      <c r="CE12" s="34">
        <v>1.0</v>
      </c>
      <c r="CF12" s="34">
        <v>1.0</v>
      </c>
      <c r="CG12" s="34">
        <v>1.0</v>
      </c>
      <c r="CH12" s="34">
        <v>1.0</v>
      </c>
      <c r="CI12" s="34">
        <v>1.0</v>
      </c>
      <c r="CJ12" s="34">
        <v>1.0</v>
      </c>
      <c r="CK12" s="34">
        <v>1.0</v>
      </c>
      <c r="CL12" s="35"/>
      <c r="CM12" s="13"/>
      <c r="CN12" s="35"/>
      <c r="CO12" s="34">
        <v>1.0</v>
      </c>
      <c r="CP12" s="35"/>
      <c r="CQ12" s="35"/>
      <c r="CR12" s="34">
        <v>1.0</v>
      </c>
      <c r="CS12" s="35"/>
      <c r="CT12" s="13"/>
      <c r="CU12" s="34">
        <v>1.0</v>
      </c>
      <c r="CV12" s="34">
        <v>1.0</v>
      </c>
      <c r="CW12" s="34">
        <v>1.0</v>
      </c>
      <c r="CX12" s="34">
        <v>1.0</v>
      </c>
      <c r="CY12" s="34">
        <v>1.0</v>
      </c>
      <c r="CZ12" s="34"/>
      <c r="DA12" s="35"/>
      <c r="DB12" s="34">
        <v>1.0</v>
      </c>
      <c r="DC12" s="34">
        <v>1.0</v>
      </c>
      <c r="DD12" s="34"/>
      <c r="DE12" s="34"/>
      <c r="DF12" s="18"/>
      <c r="DG12" s="34">
        <v>1.0</v>
      </c>
      <c r="DH12" s="35"/>
      <c r="DI12" s="34">
        <v>1.0</v>
      </c>
      <c r="DJ12" s="35"/>
      <c r="DK12" s="35"/>
      <c r="DL12" s="34">
        <v>1.0</v>
      </c>
      <c r="DM12" s="35"/>
      <c r="DN12" s="35"/>
      <c r="DO12" s="35"/>
      <c r="DP12" s="18"/>
      <c r="DQ12" s="35"/>
      <c r="DR12" s="34">
        <v>1.0</v>
      </c>
      <c r="DS12" s="34">
        <v>1.0</v>
      </c>
      <c r="DT12" s="35"/>
      <c r="DU12" s="34">
        <v>1.0</v>
      </c>
      <c r="DV12" s="35"/>
      <c r="DW12" s="34">
        <v>1.0</v>
      </c>
      <c r="DX12" s="34">
        <v>1.0</v>
      </c>
      <c r="DY12" s="34"/>
      <c r="DZ12" s="35"/>
      <c r="EA12" s="35"/>
      <c r="EB12" s="34">
        <v>1.0</v>
      </c>
      <c r="EC12" s="18"/>
      <c r="ED12" s="34">
        <v>1.0</v>
      </c>
      <c r="EE12" s="35"/>
      <c r="EF12" s="35"/>
      <c r="EG12" s="34">
        <v>1.0</v>
      </c>
      <c r="EH12" s="35"/>
      <c r="EI12" s="35"/>
      <c r="EJ12" s="34">
        <v>1.0</v>
      </c>
      <c r="EK12" s="35"/>
      <c r="EL12" s="35"/>
      <c r="EM12" s="20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</row>
    <row r="13">
      <c r="A13" s="13"/>
      <c r="B13" s="31">
        <v>1.0</v>
      </c>
      <c r="C13" s="38">
        <v>9.0</v>
      </c>
      <c r="D13" s="33" t="s">
        <v>131</v>
      </c>
      <c r="E13" s="34">
        <v>0.0</v>
      </c>
      <c r="F13" s="34">
        <v>0.0</v>
      </c>
      <c r="G13" s="35"/>
      <c r="H13" s="34">
        <v>0.0</v>
      </c>
      <c r="I13" s="34">
        <v>0.0</v>
      </c>
      <c r="J13" s="34">
        <v>0.0</v>
      </c>
      <c r="K13" s="34">
        <v>0.0</v>
      </c>
      <c r="L13" s="34"/>
      <c r="M13" s="13"/>
      <c r="N13" s="34">
        <v>0.0</v>
      </c>
      <c r="O13" s="35"/>
      <c r="P13" s="34">
        <v>0.0</v>
      </c>
      <c r="Q13" s="35"/>
      <c r="R13" s="34">
        <v>0.0</v>
      </c>
      <c r="S13" s="35"/>
      <c r="T13" s="34">
        <v>0.0</v>
      </c>
      <c r="U13" s="13"/>
      <c r="V13" s="35"/>
      <c r="W13" s="34">
        <v>0.0</v>
      </c>
      <c r="X13" s="34">
        <v>0.0</v>
      </c>
      <c r="Y13" s="35"/>
      <c r="Z13" s="34">
        <v>0.0</v>
      </c>
      <c r="AA13" s="35"/>
      <c r="AB13" s="13"/>
      <c r="AC13" s="35"/>
      <c r="AD13" s="34">
        <v>0.0</v>
      </c>
      <c r="AE13" s="35"/>
      <c r="AF13" s="34">
        <v>0.0</v>
      </c>
      <c r="AG13" s="34">
        <v>0.0</v>
      </c>
      <c r="AH13" s="34">
        <v>0.0</v>
      </c>
      <c r="AI13" s="34">
        <v>0.0</v>
      </c>
      <c r="AJ13" s="34">
        <v>0.0</v>
      </c>
      <c r="AK13" s="34">
        <v>0.0</v>
      </c>
      <c r="AL13" s="13"/>
      <c r="AM13" s="35"/>
      <c r="AN13" s="34">
        <v>0.0</v>
      </c>
      <c r="AO13" s="34">
        <v>0.0</v>
      </c>
      <c r="AP13" s="34">
        <v>0.0</v>
      </c>
      <c r="AQ13" s="34">
        <v>0.0</v>
      </c>
      <c r="AR13" s="34">
        <v>0.0</v>
      </c>
      <c r="AS13" s="35"/>
      <c r="AT13" s="34">
        <v>0.0</v>
      </c>
      <c r="AU13" s="35"/>
      <c r="AV13" s="35"/>
      <c r="AW13" s="35"/>
      <c r="AX13" s="35"/>
      <c r="AY13" s="13"/>
      <c r="AZ13" s="34">
        <v>0.0</v>
      </c>
      <c r="BA13" s="34">
        <v>0.0</v>
      </c>
      <c r="BB13" s="34">
        <v>0.0</v>
      </c>
      <c r="BC13" s="34">
        <v>0.0</v>
      </c>
      <c r="BD13" s="35"/>
      <c r="BE13" s="35"/>
      <c r="BF13" s="13"/>
      <c r="BG13" s="35"/>
      <c r="BH13" s="34">
        <v>0.0</v>
      </c>
      <c r="BI13" s="34">
        <v>0.0</v>
      </c>
      <c r="BJ13" s="34">
        <v>0.0</v>
      </c>
      <c r="BK13" s="35"/>
      <c r="BL13" s="34">
        <v>0.0</v>
      </c>
      <c r="BM13" s="34">
        <v>0.0</v>
      </c>
      <c r="BN13" s="13"/>
      <c r="BO13" s="35"/>
      <c r="BP13" s="34">
        <v>0.0</v>
      </c>
      <c r="BQ13" s="35"/>
      <c r="BR13" s="35"/>
      <c r="BS13" s="34">
        <v>0.0</v>
      </c>
      <c r="BT13" s="35"/>
      <c r="BU13" s="34">
        <v>0.0</v>
      </c>
      <c r="BV13" s="34">
        <v>0.0</v>
      </c>
      <c r="BW13" s="35"/>
      <c r="BX13" s="35"/>
      <c r="BY13" s="34">
        <v>0.0</v>
      </c>
      <c r="BZ13" s="35"/>
      <c r="CA13" s="13"/>
      <c r="CB13" s="34">
        <v>0.0</v>
      </c>
      <c r="CC13" s="35"/>
      <c r="CD13" s="34"/>
      <c r="CE13" s="34">
        <v>0.0</v>
      </c>
      <c r="CF13" s="34">
        <v>0.0</v>
      </c>
      <c r="CG13" s="34">
        <v>0.0</v>
      </c>
      <c r="CH13" s="34">
        <v>0.0</v>
      </c>
      <c r="CI13" s="34">
        <v>0.0</v>
      </c>
      <c r="CJ13" s="34">
        <v>0.0</v>
      </c>
      <c r="CK13" s="34">
        <v>0.0</v>
      </c>
      <c r="CL13" s="35"/>
      <c r="CM13" s="13"/>
      <c r="CN13" s="35"/>
      <c r="CO13" s="34">
        <v>0.0</v>
      </c>
      <c r="CP13" s="35"/>
      <c r="CQ13" s="35"/>
      <c r="CR13" s="34">
        <v>0.0</v>
      </c>
      <c r="CS13" s="35"/>
      <c r="CT13" s="13"/>
      <c r="CU13" s="34">
        <v>0.0</v>
      </c>
      <c r="CV13" s="34">
        <v>0.0</v>
      </c>
      <c r="CW13" s="34">
        <v>0.0</v>
      </c>
      <c r="CX13" s="34">
        <v>0.0</v>
      </c>
      <c r="CY13" s="34">
        <v>0.0</v>
      </c>
      <c r="CZ13" s="34"/>
      <c r="DA13" s="35"/>
      <c r="DB13" s="34">
        <v>0.0</v>
      </c>
      <c r="DC13" s="34">
        <v>0.0</v>
      </c>
      <c r="DD13" s="34"/>
      <c r="DE13" s="34"/>
      <c r="DF13" s="18"/>
      <c r="DG13" s="34">
        <v>0.0</v>
      </c>
      <c r="DH13" s="35"/>
      <c r="DI13" s="34">
        <v>0.0</v>
      </c>
      <c r="DJ13" s="35"/>
      <c r="DK13" s="35"/>
      <c r="DL13" s="34">
        <v>0.0</v>
      </c>
      <c r="DM13" s="35"/>
      <c r="DN13" s="35"/>
      <c r="DO13" s="35"/>
      <c r="DP13" s="18"/>
      <c r="DQ13" s="35"/>
      <c r="DR13" s="34">
        <v>0.0</v>
      </c>
      <c r="DS13" s="34">
        <v>0.0</v>
      </c>
      <c r="DT13" s="35"/>
      <c r="DU13" s="34">
        <v>0.0</v>
      </c>
      <c r="DV13" s="35"/>
      <c r="DW13" s="34">
        <v>0.0</v>
      </c>
      <c r="DX13" s="34">
        <v>0.0</v>
      </c>
      <c r="DY13" s="34"/>
      <c r="DZ13" s="35"/>
      <c r="EA13" s="35"/>
      <c r="EB13" s="34">
        <v>0.0</v>
      </c>
      <c r="EC13" s="18"/>
      <c r="ED13" s="34">
        <v>0.0</v>
      </c>
      <c r="EE13" s="35"/>
      <c r="EF13" s="35"/>
      <c r="EG13" s="34">
        <v>0.0</v>
      </c>
      <c r="EH13" s="35"/>
      <c r="EI13" s="35"/>
      <c r="EJ13" s="34">
        <v>0.0</v>
      </c>
      <c r="EK13" s="35"/>
      <c r="EL13" s="35"/>
      <c r="EM13" s="20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</row>
    <row r="14">
      <c r="A14" s="13"/>
      <c r="B14" s="31">
        <v>1.0</v>
      </c>
      <c r="C14" s="38">
        <v>10.0</v>
      </c>
      <c r="D14" s="33" t="s">
        <v>132</v>
      </c>
      <c r="E14" s="34">
        <v>0.0</v>
      </c>
      <c r="F14" s="34">
        <v>0.0</v>
      </c>
      <c r="G14" s="35"/>
      <c r="H14" s="34">
        <v>0.0</v>
      </c>
      <c r="I14" s="34">
        <v>0.0</v>
      </c>
      <c r="J14" s="34">
        <v>0.0</v>
      </c>
      <c r="K14" s="34">
        <v>0.0</v>
      </c>
      <c r="L14" s="34"/>
      <c r="M14" s="13"/>
      <c r="N14" s="34">
        <v>0.0</v>
      </c>
      <c r="O14" s="35"/>
      <c r="P14" s="34">
        <v>0.0</v>
      </c>
      <c r="Q14" s="35"/>
      <c r="R14" s="34">
        <v>0.0</v>
      </c>
      <c r="S14" s="35"/>
      <c r="T14" s="34">
        <v>0.0</v>
      </c>
      <c r="U14" s="13"/>
      <c r="V14" s="35"/>
      <c r="W14" s="34">
        <v>0.0</v>
      </c>
      <c r="X14" s="34">
        <v>0.0</v>
      </c>
      <c r="Y14" s="35"/>
      <c r="Z14" s="34">
        <v>0.0</v>
      </c>
      <c r="AA14" s="35"/>
      <c r="AB14" s="13"/>
      <c r="AC14" s="35"/>
      <c r="AD14" s="34">
        <v>0.0</v>
      </c>
      <c r="AE14" s="35"/>
      <c r="AF14" s="34">
        <v>0.0</v>
      </c>
      <c r="AG14" s="34">
        <v>0.0</v>
      </c>
      <c r="AH14" s="34">
        <v>0.0</v>
      </c>
      <c r="AI14" s="34">
        <v>0.0</v>
      </c>
      <c r="AJ14" s="34">
        <v>0.0</v>
      </c>
      <c r="AK14" s="34">
        <v>0.0</v>
      </c>
      <c r="AL14" s="13"/>
      <c r="AM14" s="35"/>
      <c r="AN14" s="34">
        <v>0.0</v>
      </c>
      <c r="AO14" s="34">
        <v>0.0</v>
      </c>
      <c r="AP14" s="34">
        <v>0.0</v>
      </c>
      <c r="AQ14" s="34">
        <v>0.0</v>
      </c>
      <c r="AR14" s="34">
        <v>0.0</v>
      </c>
      <c r="AS14" s="35"/>
      <c r="AT14" s="34">
        <v>0.0</v>
      </c>
      <c r="AU14" s="35"/>
      <c r="AV14" s="35"/>
      <c r="AW14" s="35"/>
      <c r="AX14" s="35"/>
      <c r="AY14" s="13"/>
      <c r="AZ14" s="34">
        <v>0.0</v>
      </c>
      <c r="BA14" s="34">
        <v>0.0</v>
      </c>
      <c r="BB14" s="34">
        <v>0.0</v>
      </c>
      <c r="BC14" s="34">
        <v>0.0</v>
      </c>
      <c r="BD14" s="35"/>
      <c r="BE14" s="35"/>
      <c r="BF14" s="13"/>
      <c r="BG14" s="35"/>
      <c r="BH14" s="34">
        <v>0.0</v>
      </c>
      <c r="BI14" s="34">
        <v>0.0</v>
      </c>
      <c r="BJ14" s="34">
        <v>0.0</v>
      </c>
      <c r="BK14" s="35"/>
      <c r="BL14" s="34">
        <v>0.0</v>
      </c>
      <c r="BM14" s="34">
        <v>0.0</v>
      </c>
      <c r="BN14" s="13"/>
      <c r="BO14" s="35"/>
      <c r="BP14" s="34">
        <v>0.0</v>
      </c>
      <c r="BQ14" s="35"/>
      <c r="BR14" s="35"/>
      <c r="BS14" s="34">
        <v>0.0</v>
      </c>
      <c r="BT14" s="35"/>
      <c r="BU14" s="34">
        <v>0.0</v>
      </c>
      <c r="BV14" s="34">
        <v>0.0</v>
      </c>
      <c r="BW14" s="35"/>
      <c r="BX14" s="35"/>
      <c r="BY14" s="34">
        <v>0.0</v>
      </c>
      <c r="BZ14" s="35"/>
      <c r="CA14" s="13"/>
      <c r="CB14" s="34">
        <v>0.0</v>
      </c>
      <c r="CC14" s="35"/>
      <c r="CD14" s="34"/>
      <c r="CE14" s="34">
        <v>0.0</v>
      </c>
      <c r="CF14" s="34">
        <v>0.0</v>
      </c>
      <c r="CG14" s="34">
        <v>0.0</v>
      </c>
      <c r="CH14" s="34">
        <v>0.0</v>
      </c>
      <c r="CI14" s="34">
        <v>0.0</v>
      </c>
      <c r="CJ14" s="34">
        <v>0.0</v>
      </c>
      <c r="CK14" s="34">
        <v>0.0</v>
      </c>
      <c r="CL14" s="35"/>
      <c r="CM14" s="13"/>
      <c r="CN14" s="35"/>
      <c r="CO14" s="34">
        <v>0.0</v>
      </c>
      <c r="CP14" s="35"/>
      <c r="CQ14" s="35"/>
      <c r="CR14" s="34">
        <v>0.0</v>
      </c>
      <c r="CS14" s="35"/>
      <c r="CT14" s="13"/>
      <c r="CU14" s="34">
        <v>0.0</v>
      </c>
      <c r="CV14" s="34">
        <v>0.0</v>
      </c>
      <c r="CW14" s="34">
        <v>0.0</v>
      </c>
      <c r="CX14" s="34">
        <v>0.0</v>
      </c>
      <c r="CY14" s="34">
        <v>0.0</v>
      </c>
      <c r="CZ14" s="34"/>
      <c r="DA14" s="35"/>
      <c r="DB14" s="34">
        <v>0.0</v>
      </c>
      <c r="DC14" s="34">
        <v>0.0</v>
      </c>
      <c r="DD14" s="34"/>
      <c r="DE14" s="34"/>
      <c r="DF14" s="18"/>
      <c r="DG14" s="34">
        <v>0.0</v>
      </c>
      <c r="DH14" s="35"/>
      <c r="DI14" s="34">
        <v>0.0</v>
      </c>
      <c r="DJ14" s="35"/>
      <c r="DK14" s="35"/>
      <c r="DL14" s="34">
        <v>0.0</v>
      </c>
      <c r="DM14" s="35"/>
      <c r="DN14" s="35"/>
      <c r="DO14" s="35"/>
      <c r="DP14" s="18"/>
      <c r="DQ14" s="35"/>
      <c r="DR14" s="34">
        <v>0.0</v>
      </c>
      <c r="DS14" s="34">
        <v>0.0</v>
      </c>
      <c r="DT14" s="35"/>
      <c r="DU14" s="34">
        <v>0.0</v>
      </c>
      <c r="DV14" s="35"/>
      <c r="DW14" s="34">
        <v>0.0</v>
      </c>
      <c r="DX14" s="34">
        <v>0.0</v>
      </c>
      <c r="DY14" s="34"/>
      <c r="DZ14" s="35"/>
      <c r="EA14" s="35"/>
      <c r="EB14" s="34">
        <v>0.0</v>
      </c>
      <c r="EC14" s="18"/>
      <c r="ED14" s="34">
        <v>0.0</v>
      </c>
      <c r="EE14" s="35"/>
      <c r="EF14" s="35"/>
      <c r="EG14" s="34">
        <v>0.0</v>
      </c>
      <c r="EH14" s="35"/>
      <c r="EI14" s="35"/>
      <c r="EJ14" s="34">
        <v>0.0</v>
      </c>
      <c r="EK14" s="35"/>
      <c r="EL14" s="35"/>
      <c r="EM14" s="20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</row>
    <row r="15">
      <c r="A15" s="13"/>
      <c r="B15" s="31">
        <v>1.0</v>
      </c>
      <c r="C15" s="38">
        <v>11.0</v>
      </c>
      <c r="D15" s="33" t="s">
        <v>133</v>
      </c>
      <c r="E15" s="34">
        <v>0.0</v>
      </c>
      <c r="F15" s="34">
        <v>0.0</v>
      </c>
      <c r="G15" s="35"/>
      <c r="H15" s="34">
        <v>0.0</v>
      </c>
      <c r="I15" s="34">
        <v>0.0</v>
      </c>
      <c r="J15" s="34">
        <v>0.0</v>
      </c>
      <c r="K15" s="34">
        <v>0.0</v>
      </c>
      <c r="L15" s="34"/>
      <c r="M15" s="13"/>
      <c r="N15" s="34">
        <v>0.0</v>
      </c>
      <c r="O15" s="35"/>
      <c r="P15" s="34">
        <v>0.0</v>
      </c>
      <c r="Q15" s="35"/>
      <c r="R15" s="34">
        <v>0.0</v>
      </c>
      <c r="S15" s="35"/>
      <c r="T15" s="34">
        <v>0.0</v>
      </c>
      <c r="U15" s="13"/>
      <c r="V15" s="35"/>
      <c r="W15" s="34">
        <v>0.0</v>
      </c>
      <c r="X15" s="34">
        <v>0.0</v>
      </c>
      <c r="Y15" s="35"/>
      <c r="Z15" s="34">
        <v>0.0</v>
      </c>
      <c r="AA15" s="35"/>
      <c r="AB15" s="13"/>
      <c r="AC15" s="35"/>
      <c r="AD15" s="34">
        <v>0.0</v>
      </c>
      <c r="AE15" s="35"/>
      <c r="AF15" s="34">
        <v>0.0</v>
      </c>
      <c r="AG15" s="34">
        <v>0.0</v>
      </c>
      <c r="AH15" s="34">
        <v>0.0</v>
      </c>
      <c r="AI15" s="34">
        <v>0.0</v>
      </c>
      <c r="AJ15" s="34">
        <v>0.0</v>
      </c>
      <c r="AK15" s="34">
        <v>0.0</v>
      </c>
      <c r="AL15" s="13"/>
      <c r="AM15" s="35"/>
      <c r="AN15" s="34">
        <v>0.0</v>
      </c>
      <c r="AO15" s="34">
        <v>0.0</v>
      </c>
      <c r="AP15" s="34">
        <v>0.0</v>
      </c>
      <c r="AQ15" s="34">
        <v>0.0</v>
      </c>
      <c r="AR15" s="34">
        <v>0.0</v>
      </c>
      <c r="AS15" s="35"/>
      <c r="AT15" s="34">
        <v>0.0</v>
      </c>
      <c r="AU15" s="35"/>
      <c r="AV15" s="35"/>
      <c r="AW15" s="35"/>
      <c r="AX15" s="35"/>
      <c r="AY15" s="13"/>
      <c r="AZ15" s="34">
        <v>0.0</v>
      </c>
      <c r="BA15" s="34">
        <v>0.0</v>
      </c>
      <c r="BB15" s="34">
        <v>0.0</v>
      </c>
      <c r="BC15" s="34">
        <v>0.0</v>
      </c>
      <c r="BD15" s="35"/>
      <c r="BE15" s="35"/>
      <c r="BF15" s="13"/>
      <c r="BG15" s="35"/>
      <c r="BH15" s="34">
        <v>0.0</v>
      </c>
      <c r="BI15" s="34">
        <v>0.0</v>
      </c>
      <c r="BJ15" s="34">
        <v>0.0</v>
      </c>
      <c r="BK15" s="35"/>
      <c r="BL15" s="34">
        <v>0.0</v>
      </c>
      <c r="BM15" s="34">
        <v>0.0</v>
      </c>
      <c r="BN15" s="13"/>
      <c r="BO15" s="35"/>
      <c r="BP15" s="34">
        <v>0.0</v>
      </c>
      <c r="BQ15" s="35"/>
      <c r="BR15" s="35"/>
      <c r="BS15" s="34">
        <v>0.0</v>
      </c>
      <c r="BT15" s="35"/>
      <c r="BU15" s="34">
        <v>0.0</v>
      </c>
      <c r="BV15" s="34">
        <v>0.0</v>
      </c>
      <c r="BW15" s="35"/>
      <c r="BX15" s="35"/>
      <c r="BY15" s="34">
        <v>0.0</v>
      </c>
      <c r="BZ15" s="35"/>
      <c r="CA15" s="13"/>
      <c r="CB15" s="34">
        <v>0.0</v>
      </c>
      <c r="CC15" s="35"/>
      <c r="CD15" s="34"/>
      <c r="CE15" s="34">
        <v>0.0</v>
      </c>
      <c r="CF15" s="34">
        <v>0.0</v>
      </c>
      <c r="CG15" s="34">
        <v>0.0</v>
      </c>
      <c r="CH15" s="34">
        <v>0.0</v>
      </c>
      <c r="CI15" s="34">
        <v>0.0</v>
      </c>
      <c r="CJ15" s="34">
        <v>0.0</v>
      </c>
      <c r="CK15" s="34">
        <v>0.0</v>
      </c>
      <c r="CL15" s="35"/>
      <c r="CM15" s="13"/>
      <c r="CN15" s="35"/>
      <c r="CO15" s="34">
        <v>0.0</v>
      </c>
      <c r="CP15" s="35"/>
      <c r="CQ15" s="35"/>
      <c r="CR15" s="34">
        <v>0.0</v>
      </c>
      <c r="CS15" s="35"/>
      <c r="CT15" s="13"/>
      <c r="CU15" s="34">
        <v>0.0</v>
      </c>
      <c r="CV15" s="34">
        <v>0.0</v>
      </c>
      <c r="CW15" s="34">
        <v>0.0</v>
      </c>
      <c r="CX15" s="34">
        <v>0.0</v>
      </c>
      <c r="CY15" s="34">
        <v>0.0</v>
      </c>
      <c r="CZ15" s="34"/>
      <c r="DA15" s="35"/>
      <c r="DB15" s="34">
        <v>0.0</v>
      </c>
      <c r="DC15" s="34">
        <v>0.0</v>
      </c>
      <c r="DD15" s="34"/>
      <c r="DE15" s="34"/>
      <c r="DF15" s="18"/>
      <c r="DG15" s="34">
        <v>0.0</v>
      </c>
      <c r="DH15" s="35"/>
      <c r="DI15" s="34">
        <v>0.0</v>
      </c>
      <c r="DJ15" s="35"/>
      <c r="DK15" s="35"/>
      <c r="DL15" s="34">
        <v>0.0</v>
      </c>
      <c r="DM15" s="35"/>
      <c r="DN15" s="35"/>
      <c r="DO15" s="35"/>
      <c r="DP15" s="18"/>
      <c r="DQ15" s="35"/>
      <c r="DR15" s="34">
        <v>0.0</v>
      </c>
      <c r="DS15" s="34">
        <v>0.0</v>
      </c>
      <c r="DT15" s="35"/>
      <c r="DU15" s="34">
        <v>0.0</v>
      </c>
      <c r="DV15" s="35"/>
      <c r="DW15" s="34">
        <v>0.0</v>
      </c>
      <c r="DX15" s="34">
        <v>0.0</v>
      </c>
      <c r="DY15" s="34"/>
      <c r="DZ15" s="35"/>
      <c r="EA15" s="35"/>
      <c r="EB15" s="34">
        <v>0.0</v>
      </c>
      <c r="EC15" s="18"/>
      <c r="ED15" s="34">
        <v>0.0</v>
      </c>
      <c r="EE15" s="35"/>
      <c r="EF15" s="35"/>
      <c r="EG15" s="34">
        <v>0.0</v>
      </c>
      <c r="EH15" s="35"/>
      <c r="EI15" s="35"/>
      <c r="EJ15" s="34">
        <v>0.0</v>
      </c>
      <c r="EK15" s="35"/>
      <c r="EL15" s="35"/>
      <c r="EM15" s="20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</row>
    <row r="16">
      <c r="A16" s="23"/>
      <c r="B16" s="31">
        <v>1.0</v>
      </c>
      <c r="C16" s="38">
        <v>12.0</v>
      </c>
      <c r="D16" s="39" t="s">
        <v>134</v>
      </c>
      <c r="E16" s="34">
        <v>9.0</v>
      </c>
      <c r="F16" s="34">
        <v>9.0</v>
      </c>
      <c r="G16" s="35"/>
      <c r="H16" s="34">
        <v>9.0</v>
      </c>
      <c r="I16" s="34">
        <v>9.0</v>
      </c>
      <c r="J16" s="34">
        <v>9.0</v>
      </c>
      <c r="K16" s="34">
        <v>9.0</v>
      </c>
      <c r="L16" s="34"/>
      <c r="M16" s="13"/>
      <c r="N16" s="34">
        <v>9.0</v>
      </c>
      <c r="O16" s="35"/>
      <c r="P16" s="34">
        <v>9.0</v>
      </c>
      <c r="Q16" s="35"/>
      <c r="R16" s="34">
        <v>9.0</v>
      </c>
      <c r="S16" s="35"/>
      <c r="T16" s="34">
        <v>9.0</v>
      </c>
      <c r="U16" s="13"/>
      <c r="V16" s="35"/>
      <c r="W16" s="34">
        <v>9.0</v>
      </c>
      <c r="X16" s="34">
        <v>9.0</v>
      </c>
      <c r="Y16" s="35"/>
      <c r="Z16" s="34">
        <v>9.0</v>
      </c>
      <c r="AA16" s="35"/>
      <c r="AB16" s="13"/>
      <c r="AC16" s="35"/>
      <c r="AD16" s="34">
        <v>9.0</v>
      </c>
      <c r="AE16" s="35"/>
      <c r="AF16" s="34">
        <v>9.0</v>
      </c>
      <c r="AG16" s="34">
        <v>9.0</v>
      </c>
      <c r="AH16" s="34">
        <v>9.0</v>
      </c>
      <c r="AI16" s="34">
        <v>9.0</v>
      </c>
      <c r="AJ16" s="34">
        <v>9.0</v>
      </c>
      <c r="AK16" s="34">
        <v>9.0</v>
      </c>
      <c r="AL16" s="13"/>
      <c r="AM16" s="35"/>
      <c r="AN16" s="34">
        <v>9.0</v>
      </c>
      <c r="AO16" s="34">
        <v>9.0</v>
      </c>
      <c r="AP16" s="34">
        <v>9.0</v>
      </c>
      <c r="AQ16" s="34">
        <v>9.0</v>
      </c>
      <c r="AR16" s="34">
        <v>9.0</v>
      </c>
      <c r="AS16" s="35"/>
      <c r="AT16" s="34">
        <v>9.0</v>
      </c>
      <c r="AU16" s="35"/>
      <c r="AV16" s="35"/>
      <c r="AW16" s="35"/>
      <c r="AX16" s="35"/>
      <c r="AY16" s="13"/>
      <c r="AZ16" s="34">
        <v>9.0</v>
      </c>
      <c r="BA16" s="34">
        <v>9.0</v>
      </c>
      <c r="BB16" s="34">
        <v>9.0</v>
      </c>
      <c r="BC16" s="34">
        <v>9.0</v>
      </c>
      <c r="BD16" s="35"/>
      <c r="BE16" s="35"/>
      <c r="BF16" s="13"/>
      <c r="BG16" s="35"/>
      <c r="BH16" s="34">
        <v>9.0</v>
      </c>
      <c r="BI16" s="34">
        <v>9.0</v>
      </c>
      <c r="BJ16" s="34">
        <v>9.0</v>
      </c>
      <c r="BK16" s="35"/>
      <c r="BL16" s="34">
        <v>9.0</v>
      </c>
      <c r="BM16" s="34">
        <v>9.0</v>
      </c>
      <c r="BN16" s="13"/>
      <c r="BO16" s="35"/>
      <c r="BP16" s="34">
        <v>9.0</v>
      </c>
      <c r="BQ16" s="35"/>
      <c r="BR16" s="35"/>
      <c r="BS16" s="34">
        <v>9.0</v>
      </c>
      <c r="BT16" s="35"/>
      <c r="BU16" s="34">
        <v>9.0</v>
      </c>
      <c r="BV16" s="34">
        <v>9.0</v>
      </c>
      <c r="BW16" s="35"/>
      <c r="BX16" s="35"/>
      <c r="BY16" s="34">
        <v>9.0</v>
      </c>
      <c r="BZ16" s="35"/>
      <c r="CA16" s="13"/>
      <c r="CB16" s="34">
        <v>9.0</v>
      </c>
      <c r="CC16" s="35"/>
      <c r="CD16" s="34"/>
      <c r="CE16" s="34">
        <v>9.0</v>
      </c>
      <c r="CF16" s="34">
        <v>9.0</v>
      </c>
      <c r="CG16" s="34">
        <v>9.0</v>
      </c>
      <c r="CH16" s="34">
        <v>9.0</v>
      </c>
      <c r="CI16" s="34">
        <v>9.0</v>
      </c>
      <c r="CJ16" s="34">
        <v>9.0</v>
      </c>
      <c r="CK16" s="34">
        <v>9.0</v>
      </c>
      <c r="CL16" s="35"/>
      <c r="CM16" s="13"/>
      <c r="CN16" s="35"/>
      <c r="CO16" s="34">
        <v>9.0</v>
      </c>
      <c r="CP16" s="35"/>
      <c r="CQ16" s="35"/>
      <c r="CR16" s="34">
        <v>9.0</v>
      </c>
      <c r="CS16" s="35"/>
      <c r="CT16" s="13"/>
      <c r="CU16" s="34">
        <v>9.0</v>
      </c>
      <c r="CV16" s="34">
        <v>9.0</v>
      </c>
      <c r="CW16" s="34">
        <v>9.0</v>
      </c>
      <c r="CX16" s="34">
        <v>9.0</v>
      </c>
      <c r="CY16" s="34">
        <v>9.0</v>
      </c>
      <c r="CZ16" s="34"/>
      <c r="DA16" s="35"/>
      <c r="DB16" s="34">
        <v>9.0</v>
      </c>
      <c r="DC16" s="34">
        <v>9.0</v>
      </c>
      <c r="DD16" s="34"/>
      <c r="DE16" s="34"/>
      <c r="DF16" s="18"/>
      <c r="DG16" s="34">
        <v>9.0</v>
      </c>
      <c r="DH16" s="35"/>
      <c r="DI16" s="34">
        <v>9.0</v>
      </c>
      <c r="DJ16" s="35"/>
      <c r="DK16" s="34"/>
      <c r="DL16" s="34">
        <v>9.0</v>
      </c>
      <c r="DM16" s="35"/>
      <c r="DN16" s="35"/>
      <c r="DO16" s="35"/>
      <c r="DP16" s="18"/>
      <c r="DQ16" s="35"/>
      <c r="DR16" s="34">
        <v>9.0</v>
      </c>
      <c r="DS16" s="34">
        <v>9.0</v>
      </c>
      <c r="DT16" s="34"/>
      <c r="DU16" s="34">
        <v>9.0</v>
      </c>
      <c r="DV16" s="35"/>
      <c r="DW16" s="34">
        <v>9.0</v>
      </c>
      <c r="DX16" s="34">
        <v>9.0</v>
      </c>
      <c r="DY16" s="34"/>
      <c r="DZ16" s="35"/>
      <c r="EA16" s="35"/>
      <c r="EB16" s="34">
        <v>9.0</v>
      </c>
      <c r="EC16" s="18"/>
      <c r="ED16" s="34">
        <v>9.0</v>
      </c>
      <c r="EE16" s="35"/>
      <c r="EF16" s="35"/>
      <c r="EG16" s="34">
        <v>9.0</v>
      </c>
      <c r="EH16" s="35"/>
      <c r="EI16" s="35"/>
      <c r="EJ16" s="34">
        <v>9.0</v>
      </c>
      <c r="EK16" s="35"/>
      <c r="EL16" s="35"/>
      <c r="EM16" s="20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</row>
    <row r="17">
      <c r="A17" s="30" t="s">
        <v>135</v>
      </c>
      <c r="B17" s="31">
        <v>1.0</v>
      </c>
      <c r="C17" s="38">
        <v>13.0</v>
      </c>
      <c r="D17" s="33" t="s">
        <v>136</v>
      </c>
      <c r="E17" s="34">
        <v>0.0</v>
      </c>
      <c r="F17" s="34">
        <v>0.0</v>
      </c>
      <c r="G17" s="35"/>
      <c r="H17" s="34">
        <v>0.0</v>
      </c>
      <c r="I17" s="34">
        <v>0.0</v>
      </c>
      <c r="J17" s="34">
        <v>0.0</v>
      </c>
      <c r="K17" s="34">
        <v>0.0</v>
      </c>
      <c r="L17" s="34"/>
      <c r="M17" s="13"/>
      <c r="N17" s="34">
        <v>0.0</v>
      </c>
      <c r="O17" s="34">
        <v>1.0</v>
      </c>
      <c r="P17" s="34">
        <v>0.0</v>
      </c>
      <c r="Q17" s="34">
        <v>1.0</v>
      </c>
      <c r="R17" s="34">
        <v>0.0</v>
      </c>
      <c r="S17" s="34">
        <v>1.0</v>
      </c>
      <c r="T17" s="34">
        <v>0.0</v>
      </c>
      <c r="U17" s="13"/>
      <c r="V17" s="34">
        <v>1.0</v>
      </c>
      <c r="W17" s="34">
        <v>0.0</v>
      </c>
      <c r="X17" s="34">
        <v>0.0</v>
      </c>
      <c r="Y17" s="35"/>
      <c r="Z17" s="34">
        <v>0.0</v>
      </c>
      <c r="AA17" s="34">
        <v>1.0</v>
      </c>
      <c r="AB17" s="13"/>
      <c r="AC17" s="35"/>
      <c r="AD17" s="34">
        <v>0.0</v>
      </c>
      <c r="AE17" s="34">
        <v>1.0</v>
      </c>
      <c r="AF17" s="34">
        <v>0.0</v>
      </c>
      <c r="AG17" s="34">
        <v>0.0</v>
      </c>
      <c r="AH17" s="34">
        <v>0.0</v>
      </c>
      <c r="AI17" s="34">
        <v>0.0</v>
      </c>
      <c r="AJ17" s="34">
        <v>0.0</v>
      </c>
      <c r="AK17" s="34">
        <v>0.0</v>
      </c>
      <c r="AL17" s="13"/>
      <c r="AM17" s="35"/>
      <c r="AN17" s="34">
        <v>0.0</v>
      </c>
      <c r="AO17" s="34">
        <v>0.0</v>
      </c>
      <c r="AP17" s="34">
        <v>0.0</v>
      </c>
      <c r="AQ17" s="34">
        <v>0.0</v>
      </c>
      <c r="AR17" s="34">
        <v>0.0</v>
      </c>
      <c r="AS17" s="35"/>
      <c r="AT17" s="34">
        <v>0.0</v>
      </c>
      <c r="AU17" s="34">
        <v>1.0</v>
      </c>
      <c r="AV17" s="34">
        <v>1.0</v>
      </c>
      <c r="AW17" s="34">
        <v>1.0</v>
      </c>
      <c r="AX17" s="35"/>
      <c r="AY17" s="13"/>
      <c r="AZ17" s="34">
        <v>0.0</v>
      </c>
      <c r="BA17" s="34">
        <v>0.0</v>
      </c>
      <c r="BB17" s="34">
        <v>0.0</v>
      </c>
      <c r="BC17" s="34">
        <v>0.0</v>
      </c>
      <c r="BD17" s="35"/>
      <c r="BE17" s="34">
        <v>1.0</v>
      </c>
      <c r="BF17" s="13"/>
      <c r="BG17" s="34">
        <v>1.0</v>
      </c>
      <c r="BH17" s="34">
        <v>0.0</v>
      </c>
      <c r="BI17" s="34">
        <v>0.0</v>
      </c>
      <c r="BJ17" s="34">
        <v>0.0</v>
      </c>
      <c r="BK17" s="34">
        <v>1.0</v>
      </c>
      <c r="BL17" s="34">
        <v>0.0</v>
      </c>
      <c r="BM17" s="34">
        <v>0.0</v>
      </c>
      <c r="BN17" s="13"/>
      <c r="BO17" s="34">
        <v>1.0</v>
      </c>
      <c r="BP17" s="34">
        <v>0.0</v>
      </c>
      <c r="BQ17" s="35"/>
      <c r="BR17" s="34">
        <v>1.0</v>
      </c>
      <c r="BS17" s="34">
        <v>0.0</v>
      </c>
      <c r="BT17" s="35"/>
      <c r="BU17" s="34">
        <v>0.0</v>
      </c>
      <c r="BV17" s="34">
        <v>0.0</v>
      </c>
      <c r="BW17" s="35"/>
      <c r="BX17" s="35"/>
      <c r="BY17" s="34">
        <v>0.0</v>
      </c>
      <c r="BZ17" s="35"/>
      <c r="CA17" s="13"/>
      <c r="CB17" s="34">
        <v>0.0</v>
      </c>
      <c r="CC17" s="34">
        <v>1.0</v>
      </c>
      <c r="CD17" s="34"/>
      <c r="CE17" s="34">
        <v>0.0</v>
      </c>
      <c r="CF17" s="34">
        <v>0.0</v>
      </c>
      <c r="CG17" s="34">
        <v>0.0</v>
      </c>
      <c r="CH17" s="34">
        <v>0.0</v>
      </c>
      <c r="CI17" s="34">
        <v>0.0</v>
      </c>
      <c r="CJ17" s="34">
        <v>0.0</v>
      </c>
      <c r="CK17" s="34">
        <v>0.0</v>
      </c>
      <c r="CL17" s="34">
        <v>1.0</v>
      </c>
      <c r="CM17" s="13"/>
      <c r="CN17" s="34">
        <v>1.0</v>
      </c>
      <c r="CO17" s="34">
        <v>0.0</v>
      </c>
      <c r="CP17" s="34">
        <v>1.0</v>
      </c>
      <c r="CQ17" s="34">
        <v>1.0</v>
      </c>
      <c r="CR17" s="34">
        <v>0.0</v>
      </c>
      <c r="CS17" s="35"/>
      <c r="CT17" s="13"/>
      <c r="CU17" s="34">
        <v>0.0</v>
      </c>
      <c r="CV17" s="34">
        <v>0.0</v>
      </c>
      <c r="CW17" s="34">
        <v>0.0</v>
      </c>
      <c r="CX17" s="34">
        <v>0.0</v>
      </c>
      <c r="CY17" s="34">
        <v>0.0</v>
      </c>
      <c r="CZ17" s="34">
        <v>1.0</v>
      </c>
      <c r="DA17" s="34">
        <v>1.0</v>
      </c>
      <c r="DB17" s="34">
        <v>0.0</v>
      </c>
      <c r="DC17" s="34">
        <v>0.0</v>
      </c>
      <c r="DD17" s="34"/>
      <c r="DE17" s="34">
        <v>1.0</v>
      </c>
      <c r="DF17" s="18"/>
      <c r="DG17" s="34">
        <v>0.0</v>
      </c>
      <c r="DH17" s="35"/>
      <c r="DI17" s="34">
        <v>0.0</v>
      </c>
      <c r="DJ17" s="35"/>
      <c r="DK17" s="34">
        <v>1.0</v>
      </c>
      <c r="DL17" s="34">
        <v>0.0</v>
      </c>
      <c r="DM17" s="34">
        <v>1.0</v>
      </c>
      <c r="DN17" s="34">
        <v>1.0</v>
      </c>
      <c r="DO17" s="35"/>
      <c r="DP17" s="18"/>
      <c r="DQ17" s="35"/>
      <c r="DR17" s="34">
        <v>0.0</v>
      </c>
      <c r="DS17" s="34">
        <v>0.0</v>
      </c>
      <c r="DT17" s="34">
        <v>1.0</v>
      </c>
      <c r="DU17" s="34">
        <v>0.0</v>
      </c>
      <c r="DV17" s="34">
        <v>1.0</v>
      </c>
      <c r="DW17" s="34">
        <v>0.0</v>
      </c>
      <c r="DX17" s="34">
        <v>0.0</v>
      </c>
      <c r="DY17" s="34"/>
      <c r="DZ17" s="35"/>
      <c r="EA17" s="35"/>
      <c r="EB17" s="34">
        <v>0.0</v>
      </c>
      <c r="EC17" s="18"/>
      <c r="ED17" s="34">
        <v>0.0</v>
      </c>
      <c r="EE17" s="34">
        <v>1.0</v>
      </c>
      <c r="EF17" s="34">
        <v>1.0</v>
      </c>
      <c r="EG17" s="34">
        <v>0.0</v>
      </c>
      <c r="EH17" s="34">
        <v>1.0</v>
      </c>
      <c r="EI17" s="35"/>
      <c r="EJ17" s="34">
        <v>0.0</v>
      </c>
      <c r="EK17" s="35"/>
      <c r="EL17" s="35"/>
      <c r="EM17" s="20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</row>
    <row r="18">
      <c r="A18" s="13"/>
      <c r="B18" s="31">
        <v>1.0</v>
      </c>
      <c r="C18" s="38">
        <v>14.0</v>
      </c>
      <c r="D18" s="33" t="s">
        <v>137</v>
      </c>
      <c r="E18" s="34">
        <v>0.0</v>
      </c>
      <c r="F18" s="34">
        <v>0.0</v>
      </c>
      <c r="G18" s="35"/>
      <c r="H18" s="34">
        <v>0.0</v>
      </c>
      <c r="I18" s="34">
        <v>0.0</v>
      </c>
      <c r="J18" s="34">
        <v>0.0</v>
      </c>
      <c r="K18" s="34">
        <v>0.0</v>
      </c>
      <c r="L18" s="34"/>
      <c r="M18" s="13"/>
      <c r="N18" s="34">
        <v>0.0</v>
      </c>
      <c r="O18" s="34">
        <v>1.0</v>
      </c>
      <c r="P18" s="34">
        <v>0.0</v>
      </c>
      <c r="Q18" s="34">
        <v>1.0</v>
      </c>
      <c r="R18" s="34">
        <v>0.0</v>
      </c>
      <c r="S18" s="34">
        <v>1.0</v>
      </c>
      <c r="T18" s="34">
        <v>0.0</v>
      </c>
      <c r="U18" s="13"/>
      <c r="V18" s="34">
        <v>1.0</v>
      </c>
      <c r="W18" s="34">
        <v>0.0</v>
      </c>
      <c r="X18" s="34">
        <v>0.0</v>
      </c>
      <c r="Y18" s="35"/>
      <c r="Z18" s="34">
        <v>0.0</v>
      </c>
      <c r="AA18" s="34">
        <v>1.0</v>
      </c>
      <c r="AB18" s="13"/>
      <c r="AC18" s="35"/>
      <c r="AD18" s="34">
        <v>0.0</v>
      </c>
      <c r="AE18" s="34">
        <v>1.0</v>
      </c>
      <c r="AF18" s="34">
        <v>0.0</v>
      </c>
      <c r="AG18" s="34">
        <v>0.0</v>
      </c>
      <c r="AH18" s="34">
        <v>0.0</v>
      </c>
      <c r="AI18" s="34">
        <v>0.0</v>
      </c>
      <c r="AJ18" s="34">
        <v>0.0</v>
      </c>
      <c r="AK18" s="34">
        <v>0.0</v>
      </c>
      <c r="AL18" s="13"/>
      <c r="AM18" s="35"/>
      <c r="AN18" s="34">
        <v>0.0</v>
      </c>
      <c r="AO18" s="34">
        <v>0.0</v>
      </c>
      <c r="AP18" s="34">
        <v>0.0</v>
      </c>
      <c r="AQ18" s="34">
        <v>0.0</v>
      </c>
      <c r="AR18" s="34">
        <v>0.0</v>
      </c>
      <c r="AS18" s="35"/>
      <c r="AT18" s="34">
        <v>0.0</v>
      </c>
      <c r="AU18" s="34">
        <v>1.0</v>
      </c>
      <c r="AV18" s="34">
        <v>1.0</v>
      </c>
      <c r="AW18" s="34">
        <v>1.0</v>
      </c>
      <c r="AX18" s="35"/>
      <c r="AY18" s="13"/>
      <c r="AZ18" s="34">
        <v>0.0</v>
      </c>
      <c r="BA18" s="34">
        <v>0.0</v>
      </c>
      <c r="BB18" s="34">
        <v>0.0</v>
      </c>
      <c r="BC18" s="34">
        <v>0.0</v>
      </c>
      <c r="BD18" s="35"/>
      <c r="BE18" s="34">
        <v>1.0</v>
      </c>
      <c r="BF18" s="13"/>
      <c r="BG18" s="34">
        <v>1.0</v>
      </c>
      <c r="BH18" s="34">
        <v>0.0</v>
      </c>
      <c r="BI18" s="34">
        <v>0.0</v>
      </c>
      <c r="BJ18" s="34">
        <v>0.0</v>
      </c>
      <c r="BK18" s="34">
        <v>1.0</v>
      </c>
      <c r="BL18" s="34">
        <v>0.0</v>
      </c>
      <c r="BM18" s="34">
        <v>0.0</v>
      </c>
      <c r="BN18" s="13"/>
      <c r="BO18" s="34">
        <v>1.0</v>
      </c>
      <c r="BP18" s="34">
        <v>0.0</v>
      </c>
      <c r="BQ18" s="35"/>
      <c r="BR18" s="34">
        <v>1.0</v>
      </c>
      <c r="BS18" s="34">
        <v>0.0</v>
      </c>
      <c r="BT18" s="35"/>
      <c r="BU18" s="34">
        <v>0.0</v>
      </c>
      <c r="BV18" s="34">
        <v>0.0</v>
      </c>
      <c r="BW18" s="35"/>
      <c r="BX18" s="35"/>
      <c r="BY18" s="34">
        <v>0.0</v>
      </c>
      <c r="BZ18" s="35"/>
      <c r="CA18" s="13"/>
      <c r="CB18" s="34">
        <v>0.0</v>
      </c>
      <c r="CC18" s="34">
        <v>1.0</v>
      </c>
      <c r="CD18" s="34"/>
      <c r="CE18" s="34">
        <v>0.0</v>
      </c>
      <c r="CF18" s="34">
        <v>0.0</v>
      </c>
      <c r="CG18" s="34">
        <v>0.0</v>
      </c>
      <c r="CH18" s="34">
        <v>0.0</v>
      </c>
      <c r="CI18" s="34">
        <v>0.0</v>
      </c>
      <c r="CJ18" s="34">
        <v>0.0</v>
      </c>
      <c r="CK18" s="34">
        <v>0.0</v>
      </c>
      <c r="CL18" s="34">
        <v>1.0</v>
      </c>
      <c r="CM18" s="13"/>
      <c r="CN18" s="34">
        <v>1.0</v>
      </c>
      <c r="CO18" s="34">
        <v>0.0</v>
      </c>
      <c r="CP18" s="34">
        <v>1.0</v>
      </c>
      <c r="CQ18" s="34">
        <v>1.0</v>
      </c>
      <c r="CR18" s="34">
        <v>0.0</v>
      </c>
      <c r="CS18" s="35"/>
      <c r="CT18" s="13"/>
      <c r="CU18" s="34">
        <v>0.0</v>
      </c>
      <c r="CV18" s="34">
        <v>0.0</v>
      </c>
      <c r="CW18" s="34">
        <v>0.0</v>
      </c>
      <c r="CX18" s="34">
        <v>0.0</v>
      </c>
      <c r="CY18" s="34">
        <v>0.0</v>
      </c>
      <c r="CZ18" s="34">
        <v>1.0</v>
      </c>
      <c r="DA18" s="34">
        <v>1.0</v>
      </c>
      <c r="DB18" s="34">
        <v>0.0</v>
      </c>
      <c r="DC18" s="34">
        <v>0.0</v>
      </c>
      <c r="DD18" s="34"/>
      <c r="DE18" s="34">
        <v>1.0</v>
      </c>
      <c r="DF18" s="18"/>
      <c r="DG18" s="34">
        <v>0.0</v>
      </c>
      <c r="DH18" s="35"/>
      <c r="DI18" s="34">
        <v>0.0</v>
      </c>
      <c r="DJ18" s="35"/>
      <c r="DK18" s="34">
        <v>1.0</v>
      </c>
      <c r="DL18" s="34">
        <v>0.0</v>
      </c>
      <c r="DM18" s="34">
        <v>1.0</v>
      </c>
      <c r="DN18" s="34">
        <v>1.0</v>
      </c>
      <c r="DO18" s="35"/>
      <c r="DP18" s="18"/>
      <c r="DQ18" s="35"/>
      <c r="DR18" s="34">
        <v>0.0</v>
      </c>
      <c r="DS18" s="34">
        <v>0.0</v>
      </c>
      <c r="DT18" s="34">
        <v>1.0</v>
      </c>
      <c r="DU18" s="34">
        <v>0.0</v>
      </c>
      <c r="DV18" s="34">
        <v>1.0</v>
      </c>
      <c r="DW18" s="34">
        <v>0.0</v>
      </c>
      <c r="DX18" s="34">
        <v>0.0</v>
      </c>
      <c r="DY18" s="34"/>
      <c r="DZ18" s="35"/>
      <c r="EA18" s="35"/>
      <c r="EB18" s="34">
        <v>0.0</v>
      </c>
      <c r="EC18" s="18"/>
      <c r="ED18" s="34">
        <v>0.0</v>
      </c>
      <c r="EE18" s="34">
        <v>1.0</v>
      </c>
      <c r="EF18" s="34">
        <v>1.0</v>
      </c>
      <c r="EG18" s="34">
        <v>0.0</v>
      </c>
      <c r="EH18" s="34">
        <v>1.0</v>
      </c>
      <c r="EI18" s="35"/>
      <c r="EJ18" s="34">
        <v>0.0</v>
      </c>
      <c r="EK18" s="35"/>
      <c r="EL18" s="35"/>
      <c r="EM18" s="20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</row>
    <row r="19">
      <c r="A19" s="13"/>
      <c r="B19" s="31">
        <v>1.0</v>
      </c>
      <c r="C19" s="38">
        <v>15.0</v>
      </c>
      <c r="D19" s="33" t="s">
        <v>138</v>
      </c>
      <c r="E19" s="34">
        <v>0.0</v>
      </c>
      <c r="F19" s="34">
        <v>0.0</v>
      </c>
      <c r="G19" s="35"/>
      <c r="H19" s="34">
        <v>0.0</v>
      </c>
      <c r="I19" s="34">
        <v>0.0</v>
      </c>
      <c r="J19" s="34">
        <v>0.0</v>
      </c>
      <c r="K19" s="34">
        <v>0.0</v>
      </c>
      <c r="L19" s="34"/>
      <c r="M19" s="13"/>
      <c r="N19" s="34">
        <v>0.0</v>
      </c>
      <c r="O19" s="34">
        <v>1.0</v>
      </c>
      <c r="P19" s="34">
        <v>0.0</v>
      </c>
      <c r="Q19" s="34">
        <v>1.0</v>
      </c>
      <c r="R19" s="34">
        <v>0.0</v>
      </c>
      <c r="S19" s="34">
        <v>1.0</v>
      </c>
      <c r="T19" s="34">
        <v>0.0</v>
      </c>
      <c r="U19" s="13"/>
      <c r="V19" s="34">
        <v>1.0</v>
      </c>
      <c r="W19" s="34">
        <v>0.0</v>
      </c>
      <c r="X19" s="34">
        <v>0.0</v>
      </c>
      <c r="Y19" s="35"/>
      <c r="Z19" s="34">
        <v>0.0</v>
      </c>
      <c r="AA19" s="34">
        <v>1.0</v>
      </c>
      <c r="AB19" s="13"/>
      <c r="AC19" s="35"/>
      <c r="AD19" s="34">
        <v>0.0</v>
      </c>
      <c r="AE19" s="34">
        <v>1.0</v>
      </c>
      <c r="AF19" s="34">
        <v>0.0</v>
      </c>
      <c r="AG19" s="34">
        <v>0.0</v>
      </c>
      <c r="AH19" s="34">
        <v>0.0</v>
      </c>
      <c r="AI19" s="34">
        <v>0.0</v>
      </c>
      <c r="AJ19" s="34">
        <v>0.0</v>
      </c>
      <c r="AK19" s="34">
        <v>0.0</v>
      </c>
      <c r="AL19" s="13"/>
      <c r="AM19" s="35"/>
      <c r="AN19" s="34">
        <v>0.0</v>
      </c>
      <c r="AO19" s="34">
        <v>0.0</v>
      </c>
      <c r="AP19" s="34">
        <v>0.0</v>
      </c>
      <c r="AQ19" s="34">
        <v>0.0</v>
      </c>
      <c r="AR19" s="34">
        <v>0.0</v>
      </c>
      <c r="AS19" s="35"/>
      <c r="AT19" s="34">
        <v>0.0</v>
      </c>
      <c r="AU19" s="34">
        <v>1.0</v>
      </c>
      <c r="AV19" s="34">
        <v>1.0</v>
      </c>
      <c r="AW19" s="34">
        <v>1.0</v>
      </c>
      <c r="AX19" s="35"/>
      <c r="AY19" s="13"/>
      <c r="AZ19" s="34">
        <v>0.0</v>
      </c>
      <c r="BA19" s="34">
        <v>0.0</v>
      </c>
      <c r="BB19" s="34">
        <v>0.0</v>
      </c>
      <c r="BC19" s="34">
        <v>0.0</v>
      </c>
      <c r="BD19" s="35"/>
      <c r="BE19" s="34">
        <v>1.0</v>
      </c>
      <c r="BF19" s="13"/>
      <c r="BG19" s="34">
        <v>1.0</v>
      </c>
      <c r="BH19" s="34">
        <v>0.0</v>
      </c>
      <c r="BI19" s="34">
        <v>0.0</v>
      </c>
      <c r="BJ19" s="34">
        <v>0.0</v>
      </c>
      <c r="BK19" s="34">
        <v>1.0</v>
      </c>
      <c r="BL19" s="34">
        <v>0.0</v>
      </c>
      <c r="BM19" s="34">
        <v>0.0</v>
      </c>
      <c r="BN19" s="13"/>
      <c r="BO19" s="34">
        <v>1.0</v>
      </c>
      <c r="BP19" s="34">
        <v>0.0</v>
      </c>
      <c r="BQ19" s="35"/>
      <c r="BR19" s="34">
        <v>1.0</v>
      </c>
      <c r="BS19" s="34">
        <v>0.0</v>
      </c>
      <c r="BT19" s="35"/>
      <c r="BU19" s="34">
        <v>0.0</v>
      </c>
      <c r="BV19" s="34">
        <v>0.0</v>
      </c>
      <c r="BW19" s="35"/>
      <c r="BX19" s="35"/>
      <c r="BY19" s="34">
        <v>0.0</v>
      </c>
      <c r="BZ19" s="35"/>
      <c r="CA19" s="13"/>
      <c r="CB19" s="34">
        <v>0.0</v>
      </c>
      <c r="CC19" s="34">
        <v>1.0</v>
      </c>
      <c r="CD19" s="34"/>
      <c r="CE19" s="34">
        <v>0.0</v>
      </c>
      <c r="CF19" s="34">
        <v>0.0</v>
      </c>
      <c r="CG19" s="34">
        <v>0.0</v>
      </c>
      <c r="CH19" s="34">
        <v>0.0</v>
      </c>
      <c r="CI19" s="34">
        <v>0.0</v>
      </c>
      <c r="CJ19" s="34">
        <v>0.0</v>
      </c>
      <c r="CK19" s="34">
        <v>0.0</v>
      </c>
      <c r="CL19" s="34">
        <v>1.0</v>
      </c>
      <c r="CM19" s="13"/>
      <c r="CN19" s="34">
        <v>1.0</v>
      </c>
      <c r="CO19" s="34">
        <v>0.0</v>
      </c>
      <c r="CP19" s="34">
        <v>1.0</v>
      </c>
      <c r="CQ19" s="34">
        <v>1.0</v>
      </c>
      <c r="CR19" s="34">
        <v>0.0</v>
      </c>
      <c r="CS19" s="35"/>
      <c r="CT19" s="13"/>
      <c r="CU19" s="34">
        <v>0.0</v>
      </c>
      <c r="CV19" s="34">
        <v>0.0</v>
      </c>
      <c r="CW19" s="34">
        <v>0.0</v>
      </c>
      <c r="CX19" s="34">
        <v>0.0</v>
      </c>
      <c r="CY19" s="34">
        <v>0.0</v>
      </c>
      <c r="CZ19" s="34">
        <v>1.0</v>
      </c>
      <c r="DA19" s="34">
        <v>1.0</v>
      </c>
      <c r="DB19" s="34">
        <v>0.0</v>
      </c>
      <c r="DC19" s="34">
        <v>0.0</v>
      </c>
      <c r="DD19" s="34"/>
      <c r="DE19" s="34">
        <v>1.0</v>
      </c>
      <c r="DF19" s="18"/>
      <c r="DG19" s="34">
        <v>0.0</v>
      </c>
      <c r="DH19" s="35"/>
      <c r="DI19" s="34">
        <v>0.0</v>
      </c>
      <c r="DJ19" s="35"/>
      <c r="DK19" s="34">
        <v>1.0</v>
      </c>
      <c r="DL19" s="34">
        <v>0.0</v>
      </c>
      <c r="DM19" s="34">
        <v>1.0</v>
      </c>
      <c r="DN19" s="34">
        <v>1.0</v>
      </c>
      <c r="DO19" s="35"/>
      <c r="DP19" s="18"/>
      <c r="DQ19" s="35"/>
      <c r="DR19" s="34">
        <v>0.0</v>
      </c>
      <c r="DS19" s="34">
        <v>0.0</v>
      </c>
      <c r="DT19" s="34">
        <v>1.0</v>
      </c>
      <c r="DU19" s="34">
        <v>0.0</v>
      </c>
      <c r="DV19" s="34">
        <v>1.0</v>
      </c>
      <c r="DW19" s="34">
        <v>0.0</v>
      </c>
      <c r="DX19" s="34">
        <v>0.0</v>
      </c>
      <c r="DY19" s="34"/>
      <c r="DZ19" s="35"/>
      <c r="EA19" s="35"/>
      <c r="EB19" s="34">
        <v>0.0</v>
      </c>
      <c r="EC19" s="18"/>
      <c r="ED19" s="34">
        <v>0.0</v>
      </c>
      <c r="EE19" s="34">
        <v>1.0</v>
      </c>
      <c r="EF19" s="34">
        <v>1.0</v>
      </c>
      <c r="EG19" s="34">
        <v>0.0</v>
      </c>
      <c r="EH19" s="34">
        <v>1.0</v>
      </c>
      <c r="EI19" s="35"/>
      <c r="EJ19" s="34">
        <v>0.0</v>
      </c>
      <c r="EK19" s="35"/>
      <c r="EL19" s="35"/>
      <c r="EM19" s="20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</row>
    <row r="20">
      <c r="A20" s="13"/>
      <c r="B20" s="31">
        <v>1.0</v>
      </c>
      <c r="C20" s="38">
        <v>16.0</v>
      </c>
      <c r="D20" s="33" t="s">
        <v>139</v>
      </c>
      <c r="E20" s="34">
        <v>0.0</v>
      </c>
      <c r="F20" s="34">
        <v>0.0</v>
      </c>
      <c r="G20" s="35"/>
      <c r="H20" s="34">
        <v>0.0</v>
      </c>
      <c r="I20" s="34">
        <v>0.0</v>
      </c>
      <c r="J20" s="34">
        <v>0.0</v>
      </c>
      <c r="K20" s="34">
        <v>0.0</v>
      </c>
      <c r="L20" s="34"/>
      <c r="M20" s="13"/>
      <c r="N20" s="34">
        <v>0.0</v>
      </c>
      <c r="O20" s="34">
        <v>1.0</v>
      </c>
      <c r="P20" s="34">
        <v>0.0</v>
      </c>
      <c r="Q20" s="34">
        <v>1.0</v>
      </c>
      <c r="R20" s="34">
        <v>0.0</v>
      </c>
      <c r="S20" s="34">
        <v>1.0</v>
      </c>
      <c r="T20" s="34">
        <v>0.0</v>
      </c>
      <c r="U20" s="13"/>
      <c r="V20" s="34">
        <v>1.0</v>
      </c>
      <c r="W20" s="34">
        <v>0.0</v>
      </c>
      <c r="X20" s="34">
        <v>0.0</v>
      </c>
      <c r="Y20" s="35"/>
      <c r="Z20" s="34">
        <v>0.0</v>
      </c>
      <c r="AA20" s="34">
        <v>1.0</v>
      </c>
      <c r="AB20" s="13"/>
      <c r="AC20" s="35"/>
      <c r="AD20" s="34">
        <v>0.0</v>
      </c>
      <c r="AE20" s="34">
        <v>1.0</v>
      </c>
      <c r="AF20" s="34">
        <v>0.0</v>
      </c>
      <c r="AG20" s="34">
        <v>0.0</v>
      </c>
      <c r="AH20" s="34">
        <v>0.0</v>
      </c>
      <c r="AI20" s="34">
        <v>0.0</v>
      </c>
      <c r="AJ20" s="34">
        <v>0.0</v>
      </c>
      <c r="AK20" s="34">
        <v>0.0</v>
      </c>
      <c r="AL20" s="13"/>
      <c r="AM20" s="35"/>
      <c r="AN20" s="34">
        <v>0.0</v>
      </c>
      <c r="AO20" s="34">
        <v>0.0</v>
      </c>
      <c r="AP20" s="34">
        <v>0.0</v>
      </c>
      <c r="AQ20" s="34">
        <v>0.0</v>
      </c>
      <c r="AR20" s="34">
        <v>0.0</v>
      </c>
      <c r="AS20" s="35"/>
      <c r="AT20" s="34">
        <v>0.0</v>
      </c>
      <c r="AU20" s="34">
        <v>1.0</v>
      </c>
      <c r="AV20" s="34">
        <v>1.0</v>
      </c>
      <c r="AW20" s="34">
        <v>1.0</v>
      </c>
      <c r="AX20" s="35"/>
      <c r="AY20" s="13"/>
      <c r="AZ20" s="34">
        <v>0.0</v>
      </c>
      <c r="BA20" s="34">
        <v>0.0</v>
      </c>
      <c r="BB20" s="34">
        <v>0.0</v>
      </c>
      <c r="BC20" s="34">
        <v>0.0</v>
      </c>
      <c r="BD20" s="35"/>
      <c r="BE20" s="34">
        <v>1.0</v>
      </c>
      <c r="BF20" s="13"/>
      <c r="BG20" s="34">
        <v>1.0</v>
      </c>
      <c r="BH20" s="34">
        <v>0.0</v>
      </c>
      <c r="BI20" s="34">
        <v>0.0</v>
      </c>
      <c r="BJ20" s="34">
        <v>0.0</v>
      </c>
      <c r="BK20" s="34">
        <v>1.0</v>
      </c>
      <c r="BL20" s="34">
        <v>0.0</v>
      </c>
      <c r="BM20" s="34">
        <v>0.0</v>
      </c>
      <c r="BN20" s="13"/>
      <c r="BO20" s="34">
        <v>1.0</v>
      </c>
      <c r="BP20" s="34">
        <v>0.0</v>
      </c>
      <c r="BQ20" s="35"/>
      <c r="BR20" s="34">
        <v>1.0</v>
      </c>
      <c r="BS20" s="34">
        <v>0.0</v>
      </c>
      <c r="BT20" s="35"/>
      <c r="BU20" s="34">
        <v>0.0</v>
      </c>
      <c r="BV20" s="34">
        <v>0.0</v>
      </c>
      <c r="BW20" s="35"/>
      <c r="BX20" s="35"/>
      <c r="BY20" s="34">
        <v>0.0</v>
      </c>
      <c r="BZ20" s="35"/>
      <c r="CA20" s="13"/>
      <c r="CB20" s="34">
        <v>0.0</v>
      </c>
      <c r="CC20" s="34">
        <v>1.0</v>
      </c>
      <c r="CD20" s="34"/>
      <c r="CE20" s="34">
        <v>0.0</v>
      </c>
      <c r="CF20" s="34">
        <v>0.0</v>
      </c>
      <c r="CG20" s="34">
        <v>0.0</v>
      </c>
      <c r="CH20" s="34">
        <v>0.0</v>
      </c>
      <c r="CI20" s="34">
        <v>0.0</v>
      </c>
      <c r="CJ20" s="34">
        <v>0.0</v>
      </c>
      <c r="CK20" s="34">
        <v>0.0</v>
      </c>
      <c r="CL20" s="34">
        <v>1.0</v>
      </c>
      <c r="CM20" s="13"/>
      <c r="CN20" s="34">
        <v>1.0</v>
      </c>
      <c r="CO20" s="34">
        <v>0.0</v>
      </c>
      <c r="CP20" s="34">
        <v>1.0</v>
      </c>
      <c r="CQ20" s="34">
        <v>1.0</v>
      </c>
      <c r="CR20" s="34">
        <v>0.0</v>
      </c>
      <c r="CS20" s="35"/>
      <c r="CT20" s="13"/>
      <c r="CU20" s="34">
        <v>0.0</v>
      </c>
      <c r="CV20" s="34">
        <v>0.0</v>
      </c>
      <c r="CW20" s="34">
        <v>0.0</v>
      </c>
      <c r="CX20" s="34">
        <v>0.0</v>
      </c>
      <c r="CY20" s="34">
        <v>0.0</v>
      </c>
      <c r="CZ20" s="34">
        <v>1.0</v>
      </c>
      <c r="DA20" s="34">
        <v>1.0</v>
      </c>
      <c r="DB20" s="34">
        <v>0.0</v>
      </c>
      <c r="DC20" s="34">
        <v>0.0</v>
      </c>
      <c r="DD20" s="34"/>
      <c r="DE20" s="34">
        <v>1.0</v>
      </c>
      <c r="DF20" s="18"/>
      <c r="DG20" s="34">
        <v>0.0</v>
      </c>
      <c r="DH20" s="35"/>
      <c r="DI20" s="34">
        <v>0.0</v>
      </c>
      <c r="DJ20" s="35"/>
      <c r="DK20" s="34">
        <v>1.0</v>
      </c>
      <c r="DL20" s="34">
        <v>0.0</v>
      </c>
      <c r="DM20" s="34">
        <v>1.0</v>
      </c>
      <c r="DN20" s="34">
        <v>1.0</v>
      </c>
      <c r="DO20" s="35"/>
      <c r="DP20" s="18"/>
      <c r="DQ20" s="35"/>
      <c r="DR20" s="34">
        <v>0.0</v>
      </c>
      <c r="DS20" s="34">
        <v>0.0</v>
      </c>
      <c r="DT20" s="34">
        <v>1.0</v>
      </c>
      <c r="DU20" s="34">
        <v>0.0</v>
      </c>
      <c r="DV20" s="34">
        <v>1.0</v>
      </c>
      <c r="DW20" s="34">
        <v>0.0</v>
      </c>
      <c r="DX20" s="34">
        <v>0.0</v>
      </c>
      <c r="DY20" s="34"/>
      <c r="DZ20" s="35"/>
      <c r="EA20" s="35"/>
      <c r="EB20" s="34">
        <v>0.0</v>
      </c>
      <c r="EC20" s="18"/>
      <c r="ED20" s="34">
        <v>0.0</v>
      </c>
      <c r="EE20" s="34">
        <v>1.0</v>
      </c>
      <c r="EF20" s="34">
        <v>1.0</v>
      </c>
      <c r="EG20" s="34">
        <v>0.0</v>
      </c>
      <c r="EH20" s="34">
        <v>1.0</v>
      </c>
      <c r="EI20" s="35"/>
      <c r="EJ20" s="34">
        <v>0.0</v>
      </c>
      <c r="EK20" s="35"/>
      <c r="EL20" s="35"/>
      <c r="EM20" s="20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</row>
    <row r="21">
      <c r="A21" s="13"/>
      <c r="B21" s="31">
        <v>1.0</v>
      </c>
      <c r="C21" s="38">
        <v>17.0</v>
      </c>
      <c r="D21" s="33" t="s">
        <v>140</v>
      </c>
      <c r="E21" s="34">
        <v>0.0</v>
      </c>
      <c r="F21" s="34">
        <v>0.0</v>
      </c>
      <c r="G21" s="35"/>
      <c r="H21" s="34">
        <v>0.0</v>
      </c>
      <c r="I21" s="34">
        <v>0.0</v>
      </c>
      <c r="J21" s="34">
        <v>0.0</v>
      </c>
      <c r="K21" s="34">
        <v>0.0</v>
      </c>
      <c r="L21" s="34"/>
      <c r="M21" s="13"/>
      <c r="N21" s="34">
        <v>0.0</v>
      </c>
      <c r="O21" s="34">
        <v>1.0</v>
      </c>
      <c r="P21" s="34">
        <v>0.0</v>
      </c>
      <c r="Q21" s="34">
        <v>1.0</v>
      </c>
      <c r="R21" s="34">
        <v>0.0</v>
      </c>
      <c r="S21" s="34">
        <v>1.0</v>
      </c>
      <c r="T21" s="34">
        <v>0.0</v>
      </c>
      <c r="U21" s="13"/>
      <c r="V21" s="34">
        <v>1.0</v>
      </c>
      <c r="W21" s="34">
        <v>0.0</v>
      </c>
      <c r="X21" s="34">
        <v>0.0</v>
      </c>
      <c r="Y21" s="35"/>
      <c r="Z21" s="34">
        <v>0.0</v>
      </c>
      <c r="AA21" s="34">
        <v>1.0</v>
      </c>
      <c r="AB21" s="13"/>
      <c r="AC21" s="35"/>
      <c r="AD21" s="34">
        <v>0.0</v>
      </c>
      <c r="AE21" s="34">
        <v>1.0</v>
      </c>
      <c r="AF21" s="34">
        <v>0.0</v>
      </c>
      <c r="AG21" s="34">
        <v>0.0</v>
      </c>
      <c r="AH21" s="34">
        <v>0.0</v>
      </c>
      <c r="AI21" s="34">
        <v>0.0</v>
      </c>
      <c r="AJ21" s="34">
        <v>0.0</v>
      </c>
      <c r="AK21" s="34">
        <v>0.0</v>
      </c>
      <c r="AL21" s="13"/>
      <c r="AM21" s="35"/>
      <c r="AN21" s="34">
        <v>0.0</v>
      </c>
      <c r="AO21" s="34">
        <v>0.0</v>
      </c>
      <c r="AP21" s="34">
        <v>0.0</v>
      </c>
      <c r="AQ21" s="34">
        <v>0.0</v>
      </c>
      <c r="AR21" s="34">
        <v>0.0</v>
      </c>
      <c r="AS21" s="35"/>
      <c r="AT21" s="34">
        <v>0.0</v>
      </c>
      <c r="AU21" s="34">
        <v>1.0</v>
      </c>
      <c r="AV21" s="34">
        <v>1.0</v>
      </c>
      <c r="AW21" s="34">
        <v>1.0</v>
      </c>
      <c r="AX21" s="35"/>
      <c r="AY21" s="13"/>
      <c r="AZ21" s="34">
        <v>0.0</v>
      </c>
      <c r="BA21" s="34">
        <v>0.0</v>
      </c>
      <c r="BB21" s="34">
        <v>0.0</v>
      </c>
      <c r="BC21" s="34">
        <v>0.0</v>
      </c>
      <c r="BD21" s="35"/>
      <c r="BE21" s="34">
        <v>1.0</v>
      </c>
      <c r="BF21" s="13"/>
      <c r="BG21" s="34">
        <v>1.0</v>
      </c>
      <c r="BH21" s="34">
        <v>0.0</v>
      </c>
      <c r="BI21" s="34">
        <v>0.0</v>
      </c>
      <c r="BJ21" s="34">
        <v>0.0</v>
      </c>
      <c r="BK21" s="34">
        <v>1.0</v>
      </c>
      <c r="BL21" s="34">
        <v>0.0</v>
      </c>
      <c r="BM21" s="34">
        <v>0.0</v>
      </c>
      <c r="BN21" s="13"/>
      <c r="BO21" s="34">
        <v>1.0</v>
      </c>
      <c r="BP21" s="34">
        <v>0.0</v>
      </c>
      <c r="BQ21" s="35"/>
      <c r="BR21" s="34">
        <v>1.0</v>
      </c>
      <c r="BS21" s="34">
        <v>0.0</v>
      </c>
      <c r="BT21" s="35"/>
      <c r="BU21" s="34">
        <v>0.0</v>
      </c>
      <c r="BV21" s="34">
        <v>0.0</v>
      </c>
      <c r="BW21" s="35"/>
      <c r="BX21" s="35"/>
      <c r="BY21" s="34">
        <v>0.0</v>
      </c>
      <c r="BZ21" s="35"/>
      <c r="CA21" s="13"/>
      <c r="CB21" s="34">
        <v>0.0</v>
      </c>
      <c r="CC21" s="34">
        <v>1.0</v>
      </c>
      <c r="CD21" s="34"/>
      <c r="CE21" s="34">
        <v>0.0</v>
      </c>
      <c r="CF21" s="34">
        <v>0.0</v>
      </c>
      <c r="CG21" s="34">
        <v>0.0</v>
      </c>
      <c r="CH21" s="34">
        <v>0.0</v>
      </c>
      <c r="CI21" s="34">
        <v>0.0</v>
      </c>
      <c r="CJ21" s="34">
        <v>0.0</v>
      </c>
      <c r="CK21" s="34">
        <v>0.0</v>
      </c>
      <c r="CL21" s="34">
        <v>1.0</v>
      </c>
      <c r="CM21" s="13"/>
      <c r="CN21" s="34">
        <v>1.0</v>
      </c>
      <c r="CO21" s="34">
        <v>0.0</v>
      </c>
      <c r="CP21" s="34">
        <v>1.0</v>
      </c>
      <c r="CQ21" s="34">
        <v>1.0</v>
      </c>
      <c r="CR21" s="34">
        <v>0.0</v>
      </c>
      <c r="CS21" s="35"/>
      <c r="CT21" s="13"/>
      <c r="CU21" s="34">
        <v>0.0</v>
      </c>
      <c r="CV21" s="34">
        <v>0.0</v>
      </c>
      <c r="CW21" s="34">
        <v>0.0</v>
      </c>
      <c r="CX21" s="34">
        <v>0.0</v>
      </c>
      <c r="CY21" s="34">
        <v>0.0</v>
      </c>
      <c r="CZ21" s="34">
        <v>1.0</v>
      </c>
      <c r="DA21" s="34">
        <v>1.0</v>
      </c>
      <c r="DB21" s="34">
        <v>0.0</v>
      </c>
      <c r="DC21" s="34">
        <v>0.0</v>
      </c>
      <c r="DD21" s="34"/>
      <c r="DE21" s="34">
        <v>1.0</v>
      </c>
      <c r="DF21" s="18"/>
      <c r="DG21" s="34">
        <v>0.0</v>
      </c>
      <c r="DH21" s="35"/>
      <c r="DI21" s="34">
        <v>0.0</v>
      </c>
      <c r="DJ21" s="35"/>
      <c r="DK21" s="34">
        <v>1.0</v>
      </c>
      <c r="DL21" s="34">
        <v>0.0</v>
      </c>
      <c r="DM21" s="34">
        <v>1.0</v>
      </c>
      <c r="DN21" s="34">
        <v>1.0</v>
      </c>
      <c r="DO21" s="35"/>
      <c r="DP21" s="18"/>
      <c r="DQ21" s="35"/>
      <c r="DR21" s="34">
        <v>0.0</v>
      </c>
      <c r="DS21" s="34">
        <v>0.0</v>
      </c>
      <c r="DT21" s="34">
        <v>1.0</v>
      </c>
      <c r="DU21" s="34">
        <v>0.0</v>
      </c>
      <c r="DV21" s="34">
        <v>1.0</v>
      </c>
      <c r="DW21" s="34">
        <v>0.0</v>
      </c>
      <c r="DX21" s="34">
        <v>0.0</v>
      </c>
      <c r="DY21" s="34"/>
      <c r="DZ21" s="35"/>
      <c r="EA21" s="35"/>
      <c r="EB21" s="34">
        <v>0.0</v>
      </c>
      <c r="EC21" s="18"/>
      <c r="ED21" s="34">
        <v>0.0</v>
      </c>
      <c r="EE21" s="34">
        <v>1.0</v>
      </c>
      <c r="EF21" s="34">
        <v>1.0</v>
      </c>
      <c r="EG21" s="34">
        <v>0.0</v>
      </c>
      <c r="EH21" s="34">
        <v>1.0</v>
      </c>
      <c r="EI21" s="35"/>
      <c r="EJ21" s="34">
        <v>0.0</v>
      </c>
      <c r="EK21" s="35"/>
      <c r="EL21" s="35"/>
      <c r="EM21" s="20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</row>
    <row r="22">
      <c r="A22" s="13"/>
      <c r="B22" s="40">
        <v>3.0</v>
      </c>
      <c r="C22" s="32">
        <v>18.0</v>
      </c>
      <c r="D22" s="41" t="s">
        <v>141</v>
      </c>
      <c r="E22" s="42">
        <v>2.0</v>
      </c>
      <c r="F22" s="42">
        <v>2.0</v>
      </c>
      <c r="G22" s="35"/>
      <c r="H22" s="34">
        <v>3.0</v>
      </c>
      <c r="I22" s="42">
        <v>2.0</v>
      </c>
      <c r="J22" s="34">
        <v>3.0</v>
      </c>
      <c r="K22" s="34">
        <v>3.0</v>
      </c>
      <c r="L22" s="34"/>
      <c r="M22" s="13"/>
      <c r="N22" s="42">
        <v>2.0</v>
      </c>
      <c r="O22" s="42">
        <v>2.0</v>
      </c>
      <c r="P22" s="42">
        <v>2.0</v>
      </c>
      <c r="Q22" s="34">
        <v>3.0</v>
      </c>
      <c r="R22" s="42">
        <v>2.0</v>
      </c>
      <c r="S22" s="34">
        <v>3.0</v>
      </c>
      <c r="T22" s="42">
        <v>2.0</v>
      </c>
      <c r="U22" s="13"/>
      <c r="V22" s="42">
        <v>2.0</v>
      </c>
      <c r="W22" s="42">
        <v>2.0</v>
      </c>
      <c r="X22" s="42">
        <v>2.0</v>
      </c>
      <c r="Y22" s="35"/>
      <c r="Z22" s="42">
        <v>2.0</v>
      </c>
      <c r="AA22" s="42">
        <v>2.0</v>
      </c>
      <c r="AB22" s="13"/>
      <c r="AC22" s="35"/>
      <c r="AD22" s="42">
        <v>2.0</v>
      </c>
      <c r="AE22" s="42">
        <v>2.0</v>
      </c>
      <c r="AF22" s="42">
        <v>2.0</v>
      </c>
      <c r="AG22" s="42">
        <v>2.0</v>
      </c>
      <c r="AH22" s="34">
        <v>3.0</v>
      </c>
      <c r="AI22" s="34">
        <v>3.0</v>
      </c>
      <c r="AJ22" s="34">
        <v>3.0</v>
      </c>
      <c r="AK22" s="42">
        <v>2.0</v>
      </c>
      <c r="AL22" s="13"/>
      <c r="AM22" s="35"/>
      <c r="AN22" s="42">
        <v>2.0</v>
      </c>
      <c r="AO22" s="42">
        <v>2.0</v>
      </c>
      <c r="AP22" s="34">
        <v>3.0</v>
      </c>
      <c r="AQ22" s="42">
        <v>2.0</v>
      </c>
      <c r="AR22" s="42">
        <v>2.0</v>
      </c>
      <c r="AS22" s="35"/>
      <c r="AT22" s="42">
        <v>2.0</v>
      </c>
      <c r="AU22" s="42">
        <v>2.0</v>
      </c>
      <c r="AV22" s="42">
        <v>2.0</v>
      </c>
      <c r="AW22" s="42">
        <v>2.0</v>
      </c>
      <c r="AX22" s="35"/>
      <c r="AY22" s="13"/>
      <c r="AZ22" s="42">
        <v>2.0</v>
      </c>
      <c r="BA22" s="42">
        <v>2.0</v>
      </c>
      <c r="BB22" s="42">
        <v>2.0</v>
      </c>
      <c r="BC22" s="34">
        <v>3.0</v>
      </c>
      <c r="BD22" s="35"/>
      <c r="BE22" s="34">
        <v>3.0</v>
      </c>
      <c r="BF22" s="13"/>
      <c r="BG22" s="42">
        <v>2.0</v>
      </c>
      <c r="BH22" s="42">
        <v>2.0</v>
      </c>
      <c r="BI22" s="42">
        <v>2.0</v>
      </c>
      <c r="BJ22" s="42">
        <v>2.0</v>
      </c>
      <c r="BK22" s="42">
        <v>2.0</v>
      </c>
      <c r="BL22" s="34">
        <v>3.0</v>
      </c>
      <c r="BM22" s="42">
        <v>2.0</v>
      </c>
      <c r="BN22" s="13"/>
      <c r="BO22" s="34">
        <v>3.0</v>
      </c>
      <c r="BP22" s="42">
        <v>2.0</v>
      </c>
      <c r="BQ22" s="35"/>
      <c r="BR22" s="42">
        <v>2.0</v>
      </c>
      <c r="BS22" s="42">
        <v>2.0</v>
      </c>
      <c r="BT22" s="35"/>
      <c r="BU22" s="42">
        <v>2.0</v>
      </c>
      <c r="BV22" s="42">
        <v>2.0</v>
      </c>
      <c r="BW22" s="35"/>
      <c r="BX22" s="35"/>
      <c r="BY22" s="42">
        <v>2.0</v>
      </c>
      <c r="BZ22" s="35"/>
      <c r="CA22" s="13"/>
      <c r="CB22" s="34">
        <v>3.0</v>
      </c>
      <c r="CC22" s="34">
        <v>3.0</v>
      </c>
      <c r="CD22" s="43"/>
      <c r="CE22" s="42">
        <v>2.0</v>
      </c>
      <c r="CF22" s="42">
        <v>2.0</v>
      </c>
      <c r="CG22" s="42">
        <v>2.0</v>
      </c>
      <c r="CH22" s="42">
        <v>2.0</v>
      </c>
      <c r="CI22" s="42">
        <v>2.0</v>
      </c>
      <c r="CJ22" s="42">
        <v>2.0</v>
      </c>
      <c r="CK22" s="34">
        <v>3.0</v>
      </c>
      <c r="CL22" s="42">
        <v>2.0</v>
      </c>
      <c r="CM22" s="13"/>
      <c r="CN22" s="42">
        <v>2.0</v>
      </c>
      <c r="CO22" s="34">
        <v>3.0</v>
      </c>
      <c r="CP22" s="42">
        <v>2.0</v>
      </c>
      <c r="CQ22" s="42">
        <v>2.0</v>
      </c>
      <c r="CR22" s="34">
        <v>3.0</v>
      </c>
      <c r="CS22" s="35"/>
      <c r="CT22" s="13"/>
      <c r="CU22" s="42">
        <v>2.0</v>
      </c>
      <c r="CV22" s="42">
        <v>2.0</v>
      </c>
      <c r="CW22" s="42">
        <v>2.0</v>
      </c>
      <c r="CX22" s="43">
        <v>3.0</v>
      </c>
      <c r="CY22" s="42">
        <v>2.0</v>
      </c>
      <c r="CZ22" s="42">
        <v>2.0</v>
      </c>
      <c r="DA22" s="42">
        <v>2.0</v>
      </c>
      <c r="DB22" s="34">
        <v>3.0</v>
      </c>
      <c r="DC22" s="42">
        <v>2.0</v>
      </c>
      <c r="DD22" s="35"/>
      <c r="DE22" s="42">
        <v>2.0</v>
      </c>
      <c r="DF22" s="18"/>
      <c r="DG22" s="34">
        <v>3.0</v>
      </c>
      <c r="DH22" s="35"/>
      <c r="DI22" s="34">
        <v>3.0</v>
      </c>
      <c r="DJ22" s="35"/>
      <c r="DK22" s="42">
        <v>2.0</v>
      </c>
      <c r="DL22" s="34">
        <v>3.0</v>
      </c>
      <c r="DM22" s="42">
        <v>2.0</v>
      </c>
      <c r="DN22" s="43">
        <v>3.0</v>
      </c>
      <c r="DO22" s="35"/>
      <c r="DP22" s="18"/>
      <c r="DQ22" s="35"/>
      <c r="DR22" s="34">
        <v>3.0</v>
      </c>
      <c r="DS22" s="34">
        <v>3.0</v>
      </c>
      <c r="DT22" s="42">
        <v>2.0</v>
      </c>
      <c r="DU22" s="42">
        <v>2.0</v>
      </c>
      <c r="DV22" s="42">
        <v>2.0</v>
      </c>
      <c r="DW22" s="34">
        <v>3.0</v>
      </c>
      <c r="DX22" s="42">
        <v>2.0</v>
      </c>
      <c r="DY22" s="34"/>
      <c r="DZ22" s="35"/>
      <c r="EA22" s="35"/>
      <c r="EB22" s="42">
        <v>2.0</v>
      </c>
      <c r="EC22" s="18"/>
      <c r="ED22" s="42">
        <v>2.0</v>
      </c>
      <c r="EE22" s="42">
        <v>2.0</v>
      </c>
      <c r="EF22" s="42">
        <v>2.0</v>
      </c>
      <c r="EG22" s="43">
        <v>3.0</v>
      </c>
      <c r="EH22" s="42">
        <v>2.0</v>
      </c>
      <c r="EI22" s="35"/>
      <c r="EJ22" s="42">
        <v>2.0</v>
      </c>
      <c r="EK22" s="35"/>
      <c r="EL22" s="35"/>
      <c r="EM22" s="20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</row>
    <row r="23">
      <c r="A23" s="13"/>
      <c r="B23" s="40">
        <v>3.0</v>
      </c>
      <c r="C23" s="32">
        <v>19.0</v>
      </c>
      <c r="D23" s="41" t="s">
        <v>142</v>
      </c>
      <c r="E23" s="34">
        <v>3.0</v>
      </c>
      <c r="F23" s="34">
        <v>3.0</v>
      </c>
      <c r="G23" s="35"/>
      <c r="H23" s="34">
        <v>3.0</v>
      </c>
      <c r="I23" s="34">
        <v>3.0</v>
      </c>
      <c r="J23" s="34">
        <v>3.0</v>
      </c>
      <c r="K23" s="34">
        <v>3.0</v>
      </c>
      <c r="L23" s="34"/>
      <c r="M23" s="13"/>
      <c r="N23" s="34">
        <v>3.0</v>
      </c>
      <c r="O23" s="34">
        <v>3.0</v>
      </c>
      <c r="P23" s="34">
        <v>3.0</v>
      </c>
      <c r="Q23" s="34">
        <v>3.0</v>
      </c>
      <c r="R23" s="34">
        <v>3.0</v>
      </c>
      <c r="S23" s="34">
        <v>3.0</v>
      </c>
      <c r="T23" s="34">
        <v>3.0</v>
      </c>
      <c r="U23" s="13"/>
      <c r="V23" s="34">
        <v>3.0</v>
      </c>
      <c r="W23" s="34">
        <v>3.0</v>
      </c>
      <c r="X23" s="34">
        <v>3.0</v>
      </c>
      <c r="Y23" s="35"/>
      <c r="Z23" s="34">
        <v>3.0</v>
      </c>
      <c r="AA23" s="34">
        <v>3.0</v>
      </c>
      <c r="AB23" s="13"/>
      <c r="AC23" s="35"/>
      <c r="AD23" s="34">
        <v>3.0</v>
      </c>
      <c r="AE23" s="34">
        <v>3.0</v>
      </c>
      <c r="AF23" s="34">
        <v>3.0</v>
      </c>
      <c r="AG23" s="34">
        <v>3.0</v>
      </c>
      <c r="AH23" s="34">
        <v>3.0</v>
      </c>
      <c r="AI23" s="34">
        <v>3.0</v>
      </c>
      <c r="AJ23" s="34">
        <v>3.0</v>
      </c>
      <c r="AK23" s="34">
        <v>3.0</v>
      </c>
      <c r="AL23" s="13"/>
      <c r="AM23" s="35"/>
      <c r="AN23" s="34">
        <v>3.0</v>
      </c>
      <c r="AO23" s="34">
        <v>3.0</v>
      </c>
      <c r="AP23" s="34">
        <v>3.0</v>
      </c>
      <c r="AQ23" s="34">
        <v>3.0</v>
      </c>
      <c r="AR23" s="34">
        <v>3.0</v>
      </c>
      <c r="AS23" s="35"/>
      <c r="AT23" s="34">
        <v>3.0</v>
      </c>
      <c r="AU23" s="34">
        <v>3.0</v>
      </c>
      <c r="AV23" s="34">
        <v>3.0</v>
      </c>
      <c r="AW23" s="34">
        <v>3.0</v>
      </c>
      <c r="AX23" s="35"/>
      <c r="AY23" s="13"/>
      <c r="AZ23" s="34">
        <v>3.0</v>
      </c>
      <c r="BA23" s="34">
        <v>3.0</v>
      </c>
      <c r="BB23" s="34">
        <v>3.0</v>
      </c>
      <c r="BC23" s="34">
        <v>3.0</v>
      </c>
      <c r="BD23" s="35"/>
      <c r="BE23" s="34">
        <v>3.0</v>
      </c>
      <c r="BF23" s="13"/>
      <c r="BG23" s="34">
        <v>3.0</v>
      </c>
      <c r="BH23" s="34">
        <v>3.0</v>
      </c>
      <c r="BI23" s="34">
        <v>3.0</v>
      </c>
      <c r="BJ23" s="34">
        <v>3.0</v>
      </c>
      <c r="BK23" s="34">
        <v>3.0</v>
      </c>
      <c r="BL23" s="34">
        <v>3.0</v>
      </c>
      <c r="BM23" s="34">
        <v>3.0</v>
      </c>
      <c r="BN23" s="13"/>
      <c r="BO23" s="34">
        <v>3.0</v>
      </c>
      <c r="BP23" s="34">
        <v>3.0</v>
      </c>
      <c r="BQ23" s="35"/>
      <c r="BR23" s="34">
        <v>3.0</v>
      </c>
      <c r="BS23" s="34">
        <v>3.0</v>
      </c>
      <c r="BT23" s="35"/>
      <c r="BU23" s="34">
        <v>3.0</v>
      </c>
      <c r="BV23" s="34">
        <v>3.0</v>
      </c>
      <c r="BW23" s="35"/>
      <c r="BX23" s="35"/>
      <c r="BY23" s="34">
        <v>3.0</v>
      </c>
      <c r="BZ23" s="35"/>
      <c r="CA23" s="13"/>
      <c r="CB23" s="34">
        <v>3.0</v>
      </c>
      <c r="CC23" s="34">
        <v>3.0</v>
      </c>
      <c r="CD23" s="34"/>
      <c r="CE23" s="34">
        <v>3.0</v>
      </c>
      <c r="CF23" s="34">
        <v>3.0</v>
      </c>
      <c r="CG23" s="34">
        <v>3.0</v>
      </c>
      <c r="CH23" s="34">
        <v>3.0</v>
      </c>
      <c r="CI23" s="34">
        <v>3.0</v>
      </c>
      <c r="CJ23" s="34">
        <v>3.0</v>
      </c>
      <c r="CK23" s="34">
        <v>3.0</v>
      </c>
      <c r="CL23" s="34">
        <v>3.0</v>
      </c>
      <c r="CM23" s="13"/>
      <c r="CN23" s="34">
        <v>3.0</v>
      </c>
      <c r="CO23" s="34">
        <v>3.0</v>
      </c>
      <c r="CP23" s="34">
        <v>3.0</v>
      </c>
      <c r="CQ23" s="34">
        <v>3.0</v>
      </c>
      <c r="CR23" s="34">
        <v>3.0</v>
      </c>
      <c r="CS23" s="35"/>
      <c r="CT23" s="13"/>
      <c r="CU23" s="34">
        <v>3.0</v>
      </c>
      <c r="CV23" s="34">
        <v>3.0</v>
      </c>
      <c r="CW23" s="34">
        <v>3.0</v>
      </c>
      <c r="CX23" s="34">
        <v>3.0</v>
      </c>
      <c r="CY23" s="34">
        <v>3.0</v>
      </c>
      <c r="CZ23" s="34">
        <v>3.0</v>
      </c>
      <c r="DA23" s="34">
        <v>3.0</v>
      </c>
      <c r="DB23" s="34">
        <v>3.0</v>
      </c>
      <c r="DC23" s="34">
        <v>3.0</v>
      </c>
      <c r="DD23" s="35"/>
      <c r="DE23" s="34">
        <v>3.0</v>
      </c>
      <c r="DF23" s="18"/>
      <c r="DG23" s="34">
        <v>3.0</v>
      </c>
      <c r="DH23" s="35"/>
      <c r="DI23" s="34">
        <v>3.0</v>
      </c>
      <c r="DJ23" s="35"/>
      <c r="DK23" s="34">
        <v>3.0</v>
      </c>
      <c r="DL23" s="34">
        <v>3.0</v>
      </c>
      <c r="DM23" s="34">
        <v>3.0</v>
      </c>
      <c r="DN23" s="34">
        <v>3.0</v>
      </c>
      <c r="DO23" s="35"/>
      <c r="DP23" s="18"/>
      <c r="DQ23" s="35"/>
      <c r="DR23" s="34">
        <v>3.0</v>
      </c>
      <c r="DS23" s="34">
        <v>3.0</v>
      </c>
      <c r="DT23" s="34">
        <v>3.0</v>
      </c>
      <c r="DU23" s="34">
        <v>3.0</v>
      </c>
      <c r="DV23" s="34">
        <v>3.0</v>
      </c>
      <c r="DW23" s="34">
        <v>3.0</v>
      </c>
      <c r="DX23" s="34">
        <v>3.0</v>
      </c>
      <c r="DY23" s="34"/>
      <c r="DZ23" s="35"/>
      <c r="EA23" s="35"/>
      <c r="EB23" s="34">
        <v>3.0</v>
      </c>
      <c r="EC23" s="18"/>
      <c r="ED23" s="34">
        <v>3.0</v>
      </c>
      <c r="EE23" s="34">
        <v>3.0</v>
      </c>
      <c r="EF23" s="34">
        <v>3.0</v>
      </c>
      <c r="EG23" s="34">
        <v>3.0</v>
      </c>
      <c r="EH23" s="34">
        <v>3.0</v>
      </c>
      <c r="EI23" s="35"/>
      <c r="EJ23" s="34">
        <v>3.0</v>
      </c>
      <c r="EK23" s="35"/>
      <c r="EL23" s="35"/>
      <c r="EM23" s="20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</row>
    <row r="24">
      <c r="A24" s="13"/>
      <c r="B24" s="31">
        <v>1.0</v>
      </c>
      <c r="C24" s="32">
        <v>20.0</v>
      </c>
      <c r="D24" s="41" t="s">
        <v>143</v>
      </c>
      <c r="E24" s="34">
        <v>1.0</v>
      </c>
      <c r="F24" s="34">
        <v>1.0</v>
      </c>
      <c r="G24" s="35"/>
      <c r="H24" s="34">
        <v>1.0</v>
      </c>
      <c r="I24" s="34">
        <v>1.0</v>
      </c>
      <c r="J24" s="34">
        <v>1.0</v>
      </c>
      <c r="K24" s="34">
        <v>1.0</v>
      </c>
      <c r="L24" s="34"/>
      <c r="M24" s="13"/>
      <c r="N24" s="34">
        <v>1.0</v>
      </c>
      <c r="O24" s="34">
        <v>1.0</v>
      </c>
      <c r="P24" s="34">
        <v>1.0</v>
      </c>
      <c r="Q24" s="34">
        <v>1.0</v>
      </c>
      <c r="R24" s="34">
        <v>1.0</v>
      </c>
      <c r="S24" s="34">
        <v>1.0</v>
      </c>
      <c r="T24" s="34">
        <v>1.0</v>
      </c>
      <c r="U24" s="13"/>
      <c r="V24" s="34">
        <v>1.0</v>
      </c>
      <c r="W24" s="34">
        <v>1.0</v>
      </c>
      <c r="X24" s="34">
        <v>1.0</v>
      </c>
      <c r="Y24" s="35"/>
      <c r="Z24" s="34">
        <v>1.0</v>
      </c>
      <c r="AA24" s="34">
        <v>1.0</v>
      </c>
      <c r="AB24" s="13"/>
      <c r="AC24" s="35"/>
      <c r="AD24" s="34">
        <v>1.0</v>
      </c>
      <c r="AE24" s="34">
        <v>1.0</v>
      </c>
      <c r="AF24" s="34">
        <v>1.0</v>
      </c>
      <c r="AG24" s="34">
        <v>1.0</v>
      </c>
      <c r="AH24" s="34">
        <v>1.0</v>
      </c>
      <c r="AI24" s="34">
        <v>1.0</v>
      </c>
      <c r="AJ24" s="34">
        <v>1.0</v>
      </c>
      <c r="AK24" s="34">
        <v>1.0</v>
      </c>
      <c r="AL24" s="13"/>
      <c r="AM24" s="35"/>
      <c r="AN24" s="34">
        <v>1.0</v>
      </c>
      <c r="AO24" s="34">
        <v>1.0</v>
      </c>
      <c r="AP24" s="34">
        <v>1.0</v>
      </c>
      <c r="AQ24" s="34">
        <v>1.0</v>
      </c>
      <c r="AR24" s="34">
        <v>1.0</v>
      </c>
      <c r="AS24" s="35"/>
      <c r="AT24" s="34">
        <v>1.0</v>
      </c>
      <c r="AU24" s="34">
        <v>1.0</v>
      </c>
      <c r="AV24" s="34">
        <v>1.0</v>
      </c>
      <c r="AW24" s="34">
        <v>1.0</v>
      </c>
      <c r="AX24" s="35"/>
      <c r="AY24" s="13"/>
      <c r="AZ24" s="34">
        <v>1.0</v>
      </c>
      <c r="BA24" s="34">
        <v>1.0</v>
      </c>
      <c r="BB24" s="34">
        <v>1.0</v>
      </c>
      <c r="BC24" s="34">
        <v>1.0</v>
      </c>
      <c r="BD24" s="35"/>
      <c r="BE24" s="34">
        <v>1.0</v>
      </c>
      <c r="BF24" s="13"/>
      <c r="BG24" s="34">
        <v>1.0</v>
      </c>
      <c r="BH24" s="34">
        <v>1.0</v>
      </c>
      <c r="BI24" s="34">
        <v>1.0</v>
      </c>
      <c r="BJ24" s="34">
        <v>1.0</v>
      </c>
      <c r="BK24" s="34">
        <v>1.0</v>
      </c>
      <c r="BL24" s="34">
        <v>1.0</v>
      </c>
      <c r="BM24" s="34">
        <v>1.0</v>
      </c>
      <c r="BN24" s="13"/>
      <c r="BO24" s="34">
        <v>1.0</v>
      </c>
      <c r="BP24" s="34">
        <v>1.0</v>
      </c>
      <c r="BQ24" s="35"/>
      <c r="BR24" s="34">
        <v>1.0</v>
      </c>
      <c r="BS24" s="34">
        <v>1.0</v>
      </c>
      <c r="BT24" s="35"/>
      <c r="BU24" s="34">
        <v>1.0</v>
      </c>
      <c r="BV24" s="34">
        <v>1.0</v>
      </c>
      <c r="BW24" s="35"/>
      <c r="BX24" s="35"/>
      <c r="BY24" s="34">
        <v>1.0</v>
      </c>
      <c r="BZ24" s="35"/>
      <c r="CA24" s="13"/>
      <c r="CB24" s="34">
        <v>1.0</v>
      </c>
      <c r="CC24" s="34">
        <v>1.0</v>
      </c>
      <c r="CD24" s="34"/>
      <c r="CE24" s="34">
        <v>1.0</v>
      </c>
      <c r="CF24" s="34">
        <v>1.0</v>
      </c>
      <c r="CG24" s="34">
        <v>1.0</v>
      </c>
      <c r="CH24" s="34">
        <v>1.0</v>
      </c>
      <c r="CI24" s="34">
        <v>1.0</v>
      </c>
      <c r="CJ24" s="34">
        <v>1.0</v>
      </c>
      <c r="CK24" s="34">
        <v>1.0</v>
      </c>
      <c r="CL24" s="34">
        <v>1.0</v>
      </c>
      <c r="CM24" s="13"/>
      <c r="CN24" s="34">
        <v>1.0</v>
      </c>
      <c r="CO24" s="34">
        <v>1.0</v>
      </c>
      <c r="CP24" s="34">
        <v>1.0</v>
      </c>
      <c r="CQ24" s="34">
        <v>1.0</v>
      </c>
      <c r="CR24" s="34">
        <v>1.0</v>
      </c>
      <c r="CS24" s="35"/>
      <c r="CT24" s="13"/>
      <c r="CU24" s="34">
        <v>1.0</v>
      </c>
      <c r="CV24" s="34">
        <v>1.0</v>
      </c>
      <c r="CW24" s="34">
        <v>1.0</v>
      </c>
      <c r="CX24" s="34">
        <v>1.0</v>
      </c>
      <c r="CY24" s="34">
        <v>1.0</v>
      </c>
      <c r="CZ24" s="34">
        <v>1.0</v>
      </c>
      <c r="DA24" s="34">
        <v>1.0</v>
      </c>
      <c r="DB24" s="34">
        <v>1.0</v>
      </c>
      <c r="DC24" s="34">
        <v>1.0</v>
      </c>
      <c r="DD24" s="35"/>
      <c r="DE24" s="34">
        <v>1.0</v>
      </c>
      <c r="DF24" s="18"/>
      <c r="DG24" s="34">
        <v>1.0</v>
      </c>
      <c r="DH24" s="35"/>
      <c r="DI24" s="34">
        <v>1.0</v>
      </c>
      <c r="DJ24" s="35"/>
      <c r="DK24" s="34">
        <v>1.0</v>
      </c>
      <c r="DL24" s="34">
        <v>1.0</v>
      </c>
      <c r="DM24" s="34">
        <v>1.0</v>
      </c>
      <c r="DN24" s="34">
        <v>1.0</v>
      </c>
      <c r="DO24" s="35"/>
      <c r="DP24" s="18"/>
      <c r="DQ24" s="35"/>
      <c r="DR24" s="34">
        <v>1.0</v>
      </c>
      <c r="DS24" s="34">
        <v>1.0</v>
      </c>
      <c r="DT24" s="34">
        <v>1.0</v>
      </c>
      <c r="DU24" s="34">
        <v>1.0</v>
      </c>
      <c r="DV24" s="34">
        <v>1.0</v>
      </c>
      <c r="DW24" s="34">
        <v>1.0</v>
      </c>
      <c r="DX24" s="34">
        <v>1.0</v>
      </c>
      <c r="DY24" s="34"/>
      <c r="DZ24" s="35"/>
      <c r="EA24" s="35"/>
      <c r="EB24" s="34">
        <v>1.0</v>
      </c>
      <c r="EC24" s="18"/>
      <c r="ED24" s="34">
        <v>1.0</v>
      </c>
      <c r="EE24" s="34">
        <v>1.0</v>
      </c>
      <c r="EF24" s="34">
        <v>1.0</v>
      </c>
      <c r="EG24" s="34">
        <v>1.0</v>
      </c>
      <c r="EH24" s="34">
        <v>1.0</v>
      </c>
      <c r="EI24" s="35"/>
      <c r="EJ24" s="34">
        <v>1.0</v>
      </c>
      <c r="EK24" s="35"/>
      <c r="EL24" s="35"/>
      <c r="EM24" s="20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</row>
    <row r="25">
      <c r="A25" s="13"/>
      <c r="B25" s="31">
        <v>1.0</v>
      </c>
      <c r="C25" s="32">
        <v>21.0</v>
      </c>
      <c r="D25" s="33" t="s">
        <v>144</v>
      </c>
      <c r="E25" s="34">
        <v>1.0</v>
      </c>
      <c r="F25" s="34">
        <v>1.0</v>
      </c>
      <c r="G25" s="35"/>
      <c r="H25" s="34">
        <v>1.0</v>
      </c>
      <c r="I25" s="34">
        <v>1.0</v>
      </c>
      <c r="J25" s="34">
        <v>1.0</v>
      </c>
      <c r="K25" s="34">
        <v>1.0</v>
      </c>
      <c r="L25" s="34"/>
      <c r="M25" s="13"/>
      <c r="N25" s="34">
        <v>1.0</v>
      </c>
      <c r="O25" s="34">
        <v>1.0</v>
      </c>
      <c r="P25" s="34">
        <v>1.0</v>
      </c>
      <c r="Q25" s="34">
        <v>1.0</v>
      </c>
      <c r="R25" s="34">
        <v>1.0</v>
      </c>
      <c r="S25" s="34">
        <v>1.0</v>
      </c>
      <c r="T25" s="34">
        <v>1.0</v>
      </c>
      <c r="U25" s="13"/>
      <c r="V25" s="34">
        <v>1.0</v>
      </c>
      <c r="W25" s="34">
        <v>1.0</v>
      </c>
      <c r="X25" s="34">
        <v>1.0</v>
      </c>
      <c r="Y25" s="35"/>
      <c r="Z25" s="34">
        <v>1.0</v>
      </c>
      <c r="AA25" s="34">
        <v>1.0</v>
      </c>
      <c r="AB25" s="13"/>
      <c r="AC25" s="35"/>
      <c r="AD25" s="34">
        <v>1.0</v>
      </c>
      <c r="AE25" s="34">
        <v>1.0</v>
      </c>
      <c r="AF25" s="34">
        <v>1.0</v>
      </c>
      <c r="AG25" s="34">
        <v>1.0</v>
      </c>
      <c r="AH25" s="34">
        <v>1.0</v>
      </c>
      <c r="AI25" s="34">
        <v>1.0</v>
      </c>
      <c r="AJ25" s="34">
        <v>1.0</v>
      </c>
      <c r="AK25" s="34">
        <v>1.0</v>
      </c>
      <c r="AL25" s="13"/>
      <c r="AM25" s="35"/>
      <c r="AN25" s="34">
        <v>1.0</v>
      </c>
      <c r="AO25" s="34">
        <v>1.0</v>
      </c>
      <c r="AP25" s="34">
        <v>1.0</v>
      </c>
      <c r="AQ25" s="34">
        <v>1.0</v>
      </c>
      <c r="AR25" s="34">
        <v>1.0</v>
      </c>
      <c r="AS25" s="35"/>
      <c r="AT25" s="34">
        <v>1.0</v>
      </c>
      <c r="AU25" s="34">
        <v>1.0</v>
      </c>
      <c r="AV25" s="34">
        <v>1.0</v>
      </c>
      <c r="AW25" s="34">
        <v>1.0</v>
      </c>
      <c r="AX25" s="35"/>
      <c r="AY25" s="13"/>
      <c r="AZ25" s="34">
        <v>1.0</v>
      </c>
      <c r="BA25" s="34">
        <v>1.0</v>
      </c>
      <c r="BB25" s="34">
        <v>1.0</v>
      </c>
      <c r="BC25" s="34">
        <v>1.0</v>
      </c>
      <c r="BD25" s="35"/>
      <c r="BE25" s="34">
        <v>1.0</v>
      </c>
      <c r="BF25" s="13"/>
      <c r="BG25" s="34">
        <v>1.0</v>
      </c>
      <c r="BH25" s="34">
        <v>1.0</v>
      </c>
      <c r="BI25" s="34">
        <v>1.0</v>
      </c>
      <c r="BJ25" s="34">
        <v>1.0</v>
      </c>
      <c r="BK25" s="34">
        <v>1.0</v>
      </c>
      <c r="BL25" s="34">
        <v>1.0</v>
      </c>
      <c r="BM25" s="34">
        <v>1.0</v>
      </c>
      <c r="BN25" s="13"/>
      <c r="BO25" s="34">
        <v>1.0</v>
      </c>
      <c r="BP25" s="34">
        <v>1.0</v>
      </c>
      <c r="BQ25" s="35"/>
      <c r="BR25" s="34">
        <v>1.0</v>
      </c>
      <c r="BS25" s="34">
        <v>1.0</v>
      </c>
      <c r="BT25" s="35"/>
      <c r="BU25" s="34">
        <v>1.0</v>
      </c>
      <c r="BV25" s="34">
        <v>1.0</v>
      </c>
      <c r="BW25" s="35"/>
      <c r="BX25" s="35"/>
      <c r="BY25" s="34">
        <v>1.0</v>
      </c>
      <c r="BZ25" s="35"/>
      <c r="CA25" s="13"/>
      <c r="CB25" s="34">
        <v>1.0</v>
      </c>
      <c r="CC25" s="34">
        <v>1.0</v>
      </c>
      <c r="CD25" s="34"/>
      <c r="CE25" s="34">
        <v>1.0</v>
      </c>
      <c r="CF25" s="34">
        <v>1.0</v>
      </c>
      <c r="CG25" s="34">
        <v>1.0</v>
      </c>
      <c r="CH25" s="34">
        <v>1.0</v>
      </c>
      <c r="CI25" s="34">
        <v>1.0</v>
      </c>
      <c r="CJ25" s="34">
        <v>1.0</v>
      </c>
      <c r="CK25" s="34">
        <v>1.0</v>
      </c>
      <c r="CL25" s="34">
        <v>1.0</v>
      </c>
      <c r="CM25" s="13"/>
      <c r="CN25" s="34">
        <v>1.0</v>
      </c>
      <c r="CO25" s="34">
        <v>1.0</v>
      </c>
      <c r="CP25" s="34">
        <v>1.0</v>
      </c>
      <c r="CQ25" s="34">
        <v>1.0</v>
      </c>
      <c r="CR25" s="34">
        <v>1.0</v>
      </c>
      <c r="CS25" s="35"/>
      <c r="CT25" s="13"/>
      <c r="CU25" s="34">
        <v>1.0</v>
      </c>
      <c r="CV25" s="34">
        <v>1.0</v>
      </c>
      <c r="CW25" s="34">
        <v>1.0</v>
      </c>
      <c r="CX25" s="34">
        <v>1.0</v>
      </c>
      <c r="CY25" s="34">
        <v>1.0</v>
      </c>
      <c r="CZ25" s="34">
        <v>1.0</v>
      </c>
      <c r="DA25" s="34">
        <v>1.0</v>
      </c>
      <c r="DB25" s="34">
        <v>1.0</v>
      </c>
      <c r="DC25" s="34">
        <v>1.0</v>
      </c>
      <c r="DD25" s="35"/>
      <c r="DE25" s="34">
        <v>1.0</v>
      </c>
      <c r="DF25" s="18"/>
      <c r="DG25" s="34">
        <v>1.0</v>
      </c>
      <c r="DH25" s="35"/>
      <c r="DI25" s="34">
        <v>1.0</v>
      </c>
      <c r="DJ25" s="35"/>
      <c r="DK25" s="34">
        <v>1.0</v>
      </c>
      <c r="DL25" s="34">
        <v>1.0</v>
      </c>
      <c r="DM25" s="34">
        <v>1.0</v>
      </c>
      <c r="DN25" s="34">
        <v>1.0</v>
      </c>
      <c r="DO25" s="35"/>
      <c r="DP25" s="18"/>
      <c r="DQ25" s="35"/>
      <c r="DR25" s="34">
        <v>1.0</v>
      </c>
      <c r="DS25" s="34">
        <v>1.0</v>
      </c>
      <c r="DT25" s="34">
        <v>1.0</v>
      </c>
      <c r="DU25" s="34">
        <v>1.0</v>
      </c>
      <c r="DV25" s="34">
        <v>1.0</v>
      </c>
      <c r="DW25" s="34">
        <v>1.0</v>
      </c>
      <c r="DX25" s="34">
        <v>1.0</v>
      </c>
      <c r="DY25" s="34"/>
      <c r="DZ25" s="35"/>
      <c r="EA25" s="35"/>
      <c r="EB25" s="34">
        <v>1.0</v>
      </c>
      <c r="EC25" s="18"/>
      <c r="ED25" s="34">
        <v>1.0</v>
      </c>
      <c r="EE25" s="34">
        <v>1.0</v>
      </c>
      <c r="EF25" s="34">
        <v>1.0</v>
      </c>
      <c r="EG25" s="34">
        <v>1.0</v>
      </c>
      <c r="EH25" s="34">
        <v>1.0</v>
      </c>
      <c r="EI25" s="35"/>
      <c r="EJ25" s="34">
        <v>1.0</v>
      </c>
      <c r="EK25" s="35"/>
      <c r="EL25" s="35"/>
      <c r="EM25" s="20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</row>
    <row r="26">
      <c r="A26" s="13"/>
      <c r="B26" s="40">
        <v>0.0</v>
      </c>
      <c r="C26" s="32">
        <v>22.0</v>
      </c>
      <c r="D26" s="44" t="s">
        <v>145</v>
      </c>
      <c r="E26" s="34" t="s">
        <v>146</v>
      </c>
      <c r="F26" s="34" t="s">
        <v>146</v>
      </c>
      <c r="G26" s="35"/>
      <c r="H26" s="34" t="s">
        <v>147</v>
      </c>
      <c r="I26" s="34" t="s">
        <v>146</v>
      </c>
      <c r="J26" s="34" t="s">
        <v>148</v>
      </c>
      <c r="K26" s="34" t="s">
        <v>147</v>
      </c>
      <c r="L26" s="34"/>
      <c r="M26" s="13"/>
      <c r="N26" s="34" t="s">
        <v>146</v>
      </c>
      <c r="O26" s="34" t="s">
        <v>146</v>
      </c>
      <c r="P26" s="34" t="s">
        <v>146</v>
      </c>
      <c r="Q26" s="34" t="s">
        <v>147</v>
      </c>
      <c r="R26" s="34" t="s">
        <v>146</v>
      </c>
      <c r="S26" s="34" t="s">
        <v>147</v>
      </c>
      <c r="T26" s="34" t="s">
        <v>146</v>
      </c>
      <c r="U26" s="13"/>
      <c r="V26" s="34" t="s">
        <v>146</v>
      </c>
      <c r="W26" s="34" t="s">
        <v>146</v>
      </c>
      <c r="X26" s="34" t="s">
        <v>146</v>
      </c>
      <c r="Y26" s="35"/>
      <c r="Z26" s="34" t="s">
        <v>146</v>
      </c>
      <c r="AA26" s="34" t="s">
        <v>146</v>
      </c>
      <c r="AB26" s="13"/>
      <c r="AC26" s="35"/>
      <c r="AD26" s="34" t="s">
        <v>146</v>
      </c>
      <c r="AE26" s="34" t="s">
        <v>146</v>
      </c>
      <c r="AF26" s="34" t="s">
        <v>146</v>
      </c>
      <c r="AG26" s="34" t="s">
        <v>146</v>
      </c>
      <c r="AH26" s="34" t="s">
        <v>147</v>
      </c>
      <c r="AI26" s="34" t="s">
        <v>147</v>
      </c>
      <c r="AJ26" s="34" t="s">
        <v>147</v>
      </c>
      <c r="AK26" s="34" t="s">
        <v>146</v>
      </c>
      <c r="AL26" s="13"/>
      <c r="AM26" s="35"/>
      <c r="AN26" s="34" t="s">
        <v>146</v>
      </c>
      <c r="AO26" s="34" t="s">
        <v>146</v>
      </c>
      <c r="AP26" s="34" t="s">
        <v>149</v>
      </c>
      <c r="AQ26" s="34" t="s">
        <v>146</v>
      </c>
      <c r="AR26" s="34" t="s">
        <v>146</v>
      </c>
      <c r="AS26" s="35"/>
      <c r="AT26" s="34" t="s">
        <v>146</v>
      </c>
      <c r="AU26" s="34" t="s">
        <v>146</v>
      </c>
      <c r="AV26" s="34" t="s">
        <v>146</v>
      </c>
      <c r="AW26" s="34" t="s">
        <v>146</v>
      </c>
      <c r="AX26" s="35"/>
      <c r="AY26" s="13"/>
      <c r="AZ26" s="34" t="s">
        <v>146</v>
      </c>
      <c r="BA26" s="34" t="s">
        <v>146</v>
      </c>
      <c r="BB26" s="34" t="s">
        <v>146</v>
      </c>
      <c r="BC26" s="34" t="s">
        <v>150</v>
      </c>
      <c r="BD26" s="35"/>
      <c r="BE26" s="34" t="s">
        <v>150</v>
      </c>
      <c r="BF26" s="13"/>
      <c r="BG26" s="34" t="s">
        <v>151</v>
      </c>
      <c r="BH26" s="34" t="s">
        <v>146</v>
      </c>
      <c r="BI26" s="34" t="s">
        <v>146</v>
      </c>
      <c r="BJ26" s="34" t="s">
        <v>146</v>
      </c>
      <c r="BK26" s="34" t="s">
        <v>151</v>
      </c>
      <c r="BL26" s="34" t="s">
        <v>147</v>
      </c>
      <c r="BM26" s="34" t="s">
        <v>151</v>
      </c>
      <c r="BN26" s="13"/>
      <c r="BO26" s="34" t="s">
        <v>152</v>
      </c>
      <c r="BP26" s="34" t="s">
        <v>151</v>
      </c>
      <c r="BQ26" s="35"/>
      <c r="BR26" s="34" t="s">
        <v>151</v>
      </c>
      <c r="BS26" s="34" t="s">
        <v>151</v>
      </c>
      <c r="BT26" s="35"/>
      <c r="BU26" s="34" t="s">
        <v>151</v>
      </c>
      <c r="BV26" s="34" t="s">
        <v>151</v>
      </c>
      <c r="BW26" s="35"/>
      <c r="BX26" s="35"/>
      <c r="BY26" s="34" t="s">
        <v>151</v>
      </c>
      <c r="BZ26" s="35"/>
      <c r="CA26" s="13"/>
      <c r="CB26" s="34" t="s">
        <v>150</v>
      </c>
      <c r="CC26" s="34" t="s">
        <v>150</v>
      </c>
      <c r="CD26" s="34"/>
      <c r="CE26" s="34" t="s">
        <v>151</v>
      </c>
      <c r="CF26" s="34" t="s">
        <v>151</v>
      </c>
      <c r="CG26" s="34" t="s">
        <v>151</v>
      </c>
      <c r="CH26" s="34" t="s">
        <v>151</v>
      </c>
      <c r="CI26" s="34" t="s">
        <v>151</v>
      </c>
      <c r="CJ26" s="34" t="s">
        <v>151</v>
      </c>
      <c r="CK26" s="34" t="s">
        <v>150</v>
      </c>
      <c r="CL26" s="34" t="s">
        <v>151</v>
      </c>
      <c r="CM26" s="13"/>
      <c r="CN26" s="34" t="s">
        <v>151</v>
      </c>
      <c r="CO26" s="34" t="s">
        <v>150</v>
      </c>
      <c r="CP26" s="34" t="s">
        <v>151</v>
      </c>
      <c r="CQ26" s="34" t="s">
        <v>151</v>
      </c>
      <c r="CR26" s="34" t="s">
        <v>150</v>
      </c>
      <c r="CS26" s="35"/>
      <c r="CT26" s="13"/>
      <c r="CU26" s="34" t="s">
        <v>146</v>
      </c>
      <c r="CV26" s="34" t="s">
        <v>146</v>
      </c>
      <c r="CW26" s="34" t="s">
        <v>146</v>
      </c>
      <c r="CX26" s="34" t="s">
        <v>147</v>
      </c>
      <c r="CY26" s="34" t="s">
        <v>146</v>
      </c>
      <c r="CZ26" s="34" t="s">
        <v>146</v>
      </c>
      <c r="DA26" s="34" t="s">
        <v>146</v>
      </c>
      <c r="DB26" s="34" t="s">
        <v>150</v>
      </c>
      <c r="DC26" s="34" t="s">
        <v>146</v>
      </c>
      <c r="DD26" s="34"/>
      <c r="DE26" s="34" t="s">
        <v>146</v>
      </c>
      <c r="DF26" s="18"/>
      <c r="DG26" s="34" t="s">
        <v>147</v>
      </c>
      <c r="DH26" s="35"/>
      <c r="DI26" s="34" t="s">
        <v>147</v>
      </c>
      <c r="DJ26" s="35"/>
      <c r="DK26" s="34" t="s">
        <v>146</v>
      </c>
      <c r="DL26" s="34" t="s">
        <v>147</v>
      </c>
      <c r="DM26" s="34" t="s">
        <v>146</v>
      </c>
      <c r="DN26" s="34" t="s">
        <v>147</v>
      </c>
      <c r="DO26" s="35"/>
      <c r="DP26" s="18"/>
      <c r="DQ26" s="35"/>
      <c r="DR26" s="34" t="s">
        <v>148</v>
      </c>
      <c r="DS26" s="34" t="s">
        <v>147</v>
      </c>
      <c r="DT26" s="34" t="s">
        <v>146</v>
      </c>
      <c r="DU26" s="34" t="s">
        <v>146</v>
      </c>
      <c r="DV26" s="34" t="s">
        <v>146</v>
      </c>
      <c r="DW26" s="34" t="s">
        <v>147</v>
      </c>
      <c r="DX26" s="34" t="s">
        <v>146</v>
      </c>
      <c r="DY26" s="34"/>
      <c r="DZ26" s="35"/>
      <c r="EA26" s="35"/>
      <c r="EB26" s="34" t="s">
        <v>146</v>
      </c>
      <c r="EC26" s="18"/>
      <c r="ED26" s="34" t="s">
        <v>146</v>
      </c>
      <c r="EE26" s="34" t="s">
        <v>146</v>
      </c>
      <c r="EF26" s="34" t="s">
        <v>146</v>
      </c>
      <c r="EG26" s="34" t="s">
        <v>147</v>
      </c>
      <c r="EH26" s="34" t="s">
        <v>146</v>
      </c>
      <c r="EI26" s="35"/>
      <c r="EJ26" s="34" t="s">
        <v>146</v>
      </c>
      <c r="EK26" s="35"/>
      <c r="EL26" s="35"/>
      <c r="EM26" s="20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</row>
    <row r="27">
      <c r="A27" s="13"/>
      <c r="B27" s="40">
        <v>0.0</v>
      </c>
      <c r="C27" s="32">
        <v>23.0</v>
      </c>
      <c r="D27" s="44" t="s">
        <v>153</v>
      </c>
      <c r="E27" s="35"/>
      <c r="F27" s="35"/>
      <c r="G27" s="35"/>
      <c r="H27" s="35"/>
      <c r="I27" s="35"/>
      <c r="J27" s="35"/>
      <c r="K27" s="35"/>
      <c r="L27" s="35"/>
      <c r="M27" s="13"/>
      <c r="N27" s="35"/>
      <c r="O27" s="35"/>
      <c r="P27" s="35"/>
      <c r="Q27" s="35"/>
      <c r="R27" s="35"/>
      <c r="S27" s="35"/>
      <c r="T27" s="35"/>
      <c r="U27" s="13"/>
      <c r="V27" s="35"/>
      <c r="W27" s="35"/>
      <c r="X27" s="35"/>
      <c r="Y27" s="35"/>
      <c r="Z27" s="35"/>
      <c r="AA27" s="35"/>
      <c r="AB27" s="13"/>
      <c r="AC27" s="35"/>
      <c r="AD27" s="35"/>
      <c r="AE27" s="35"/>
      <c r="AF27" s="35"/>
      <c r="AG27" s="35"/>
      <c r="AH27" s="34" t="s">
        <v>154</v>
      </c>
      <c r="AI27" s="34" t="s">
        <v>154</v>
      </c>
      <c r="AJ27" s="34" t="s">
        <v>154</v>
      </c>
      <c r="AK27" s="35"/>
      <c r="AL27" s="13"/>
      <c r="AM27" s="35"/>
      <c r="AN27" s="35"/>
      <c r="AO27" s="35"/>
      <c r="AP27" s="34" t="s">
        <v>154</v>
      </c>
      <c r="AQ27" s="35"/>
      <c r="AR27" s="35"/>
      <c r="AS27" s="35"/>
      <c r="AT27" s="35"/>
      <c r="AU27" s="35"/>
      <c r="AV27" s="35"/>
      <c r="AW27" s="35"/>
      <c r="AX27" s="35"/>
      <c r="AY27" s="13"/>
      <c r="AZ27" s="35"/>
      <c r="BA27" s="35"/>
      <c r="BB27" s="35"/>
      <c r="BC27" s="34" t="s">
        <v>154</v>
      </c>
      <c r="BD27" s="35"/>
      <c r="BE27" s="34" t="s">
        <v>154</v>
      </c>
      <c r="BF27" s="13"/>
      <c r="BG27" s="35"/>
      <c r="BH27" s="35"/>
      <c r="BI27" s="35"/>
      <c r="BJ27" s="35"/>
      <c r="BK27" s="35"/>
      <c r="BL27" s="35"/>
      <c r="BM27" s="35"/>
      <c r="BN27" s="13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13"/>
      <c r="CB27" s="35"/>
      <c r="CC27" s="35"/>
      <c r="CD27" s="35"/>
      <c r="CE27" s="35"/>
      <c r="CF27" s="35"/>
      <c r="CG27" s="35"/>
      <c r="CH27" s="35"/>
      <c r="CI27" s="35"/>
      <c r="CJ27" s="35"/>
      <c r="CK27" s="34" t="s">
        <v>154</v>
      </c>
      <c r="CL27" s="35"/>
      <c r="CM27" s="13"/>
      <c r="CN27" s="35"/>
      <c r="CO27" s="34" t="s">
        <v>154</v>
      </c>
      <c r="CP27" s="35"/>
      <c r="CQ27" s="35"/>
      <c r="CR27" s="34" t="s">
        <v>154</v>
      </c>
      <c r="CS27" s="35"/>
      <c r="CT27" s="13"/>
      <c r="CU27" s="35"/>
      <c r="CV27" s="35"/>
      <c r="CW27" s="35"/>
      <c r="CX27" s="35"/>
      <c r="CY27" s="35"/>
      <c r="CZ27" s="35"/>
      <c r="DA27" s="35"/>
      <c r="DB27" s="34" t="s">
        <v>154</v>
      </c>
      <c r="DC27" s="35"/>
      <c r="DD27" s="35"/>
      <c r="DE27" s="35"/>
      <c r="DF27" s="18"/>
      <c r="DG27" s="34" t="s">
        <v>154</v>
      </c>
      <c r="DH27" s="35"/>
      <c r="DI27" s="34" t="s">
        <v>154</v>
      </c>
      <c r="DJ27" s="35"/>
      <c r="DK27" s="35"/>
      <c r="DL27" s="34" t="s">
        <v>154</v>
      </c>
      <c r="DM27" s="35"/>
      <c r="DN27" s="35"/>
      <c r="DO27" s="35"/>
      <c r="DP27" s="18"/>
      <c r="DQ27" s="35"/>
      <c r="DR27" s="43"/>
      <c r="DS27" s="34" t="s">
        <v>154</v>
      </c>
      <c r="DT27" s="35"/>
      <c r="DU27" s="43"/>
      <c r="DV27" s="35"/>
      <c r="DW27" s="43"/>
      <c r="DX27" s="43"/>
      <c r="DY27" s="43"/>
      <c r="DZ27" s="35"/>
      <c r="EA27" s="35"/>
      <c r="EB27" s="43"/>
      <c r="EC27" s="18"/>
      <c r="ED27" s="43"/>
      <c r="EE27" s="34" t="s">
        <v>154</v>
      </c>
      <c r="EF27" s="43"/>
      <c r="EG27" s="43"/>
      <c r="EH27" s="43"/>
      <c r="EI27" s="35"/>
      <c r="EJ27" s="43"/>
      <c r="EK27" s="35"/>
      <c r="EL27" s="35"/>
      <c r="EM27" s="20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</row>
    <row r="28">
      <c r="A28" s="13"/>
      <c r="B28" s="45">
        <v>5.0</v>
      </c>
      <c r="C28" s="46">
        <v>24.0</v>
      </c>
      <c r="D28" s="47" t="s">
        <v>155</v>
      </c>
      <c r="E28" s="35"/>
      <c r="F28" s="35"/>
      <c r="G28" s="35"/>
      <c r="H28" s="35"/>
      <c r="I28" s="35"/>
      <c r="J28" s="35"/>
      <c r="K28" s="35"/>
      <c r="L28" s="35"/>
      <c r="M28" s="13"/>
      <c r="N28" s="35"/>
      <c r="O28" s="35"/>
      <c r="P28" s="35"/>
      <c r="Q28" s="35"/>
      <c r="R28" s="35"/>
      <c r="S28" s="35"/>
      <c r="T28" s="35"/>
      <c r="U28" s="13"/>
      <c r="V28" s="35"/>
      <c r="W28" s="35"/>
      <c r="X28" s="35"/>
      <c r="Y28" s="35"/>
      <c r="Z28" s="35"/>
      <c r="AA28" s="35"/>
      <c r="AB28" s="13"/>
      <c r="AC28" s="35"/>
      <c r="AD28" s="35"/>
      <c r="AE28" s="35"/>
      <c r="AF28" s="35"/>
      <c r="AG28" s="35"/>
      <c r="AH28" s="42">
        <v>0.0</v>
      </c>
      <c r="AI28" s="34">
        <v>5.0</v>
      </c>
      <c r="AJ28" s="34">
        <v>5.0</v>
      </c>
      <c r="AK28" s="35"/>
      <c r="AL28" s="13"/>
      <c r="AM28" s="35"/>
      <c r="AN28" s="35"/>
      <c r="AO28" s="35"/>
      <c r="AP28" s="34">
        <v>5.0</v>
      </c>
      <c r="AQ28" s="35"/>
      <c r="AR28" s="35"/>
      <c r="AS28" s="35"/>
      <c r="AT28" s="35"/>
      <c r="AU28" s="35"/>
      <c r="AV28" s="35"/>
      <c r="AW28" s="35"/>
      <c r="AX28" s="35"/>
      <c r="AY28" s="13"/>
      <c r="AZ28" s="35"/>
      <c r="BA28" s="35"/>
      <c r="BB28" s="35"/>
      <c r="BC28" s="34">
        <v>5.0</v>
      </c>
      <c r="BD28" s="35"/>
      <c r="BE28" s="34">
        <v>5.0</v>
      </c>
      <c r="BF28" s="13"/>
      <c r="BG28" s="35"/>
      <c r="BH28" s="35"/>
      <c r="BI28" s="35"/>
      <c r="BJ28" s="35"/>
      <c r="BK28" s="35"/>
      <c r="BL28" s="35"/>
      <c r="BM28" s="35"/>
      <c r="BN28" s="13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13"/>
      <c r="CB28" s="35"/>
      <c r="CC28" s="35"/>
      <c r="CD28" s="35"/>
      <c r="CE28" s="35"/>
      <c r="CF28" s="35"/>
      <c r="CG28" s="35"/>
      <c r="CH28" s="35"/>
      <c r="CI28" s="35"/>
      <c r="CJ28" s="35"/>
      <c r="CK28" s="34">
        <v>5.0</v>
      </c>
      <c r="CL28" s="35"/>
      <c r="CM28" s="13"/>
      <c r="CN28" s="35"/>
      <c r="CO28" s="34">
        <v>5.0</v>
      </c>
      <c r="CP28" s="35"/>
      <c r="CQ28" s="35"/>
      <c r="CR28" s="34">
        <v>5.0</v>
      </c>
      <c r="CS28" s="35"/>
      <c r="CT28" s="13"/>
      <c r="CU28" s="35"/>
      <c r="CV28" s="35"/>
      <c r="CW28" s="35"/>
      <c r="CX28" s="35"/>
      <c r="CY28" s="35"/>
      <c r="CZ28" s="35"/>
      <c r="DA28" s="35"/>
      <c r="DB28" s="34">
        <v>5.0</v>
      </c>
      <c r="DC28" s="35"/>
      <c r="DD28" s="35"/>
      <c r="DE28" s="35"/>
      <c r="DF28" s="18"/>
      <c r="DG28" s="42">
        <v>0.0</v>
      </c>
      <c r="DH28" s="35"/>
      <c r="DI28" s="34">
        <v>5.0</v>
      </c>
      <c r="DJ28" s="35"/>
      <c r="DK28" s="35"/>
      <c r="DL28" s="42">
        <v>0.0</v>
      </c>
      <c r="DM28" s="35"/>
      <c r="DN28" s="35"/>
      <c r="DO28" s="35"/>
      <c r="DP28" s="18"/>
      <c r="DQ28" s="35"/>
      <c r="DR28" s="43"/>
      <c r="DS28" s="42">
        <v>0.0</v>
      </c>
      <c r="DT28" s="35"/>
      <c r="DU28" s="43"/>
      <c r="DV28" s="35"/>
      <c r="DW28" s="43"/>
      <c r="DX28" s="43"/>
      <c r="DY28" s="43"/>
      <c r="DZ28" s="35"/>
      <c r="EA28" s="35"/>
      <c r="EB28" s="43"/>
      <c r="EC28" s="18"/>
      <c r="ED28" s="43"/>
      <c r="EE28" s="42">
        <v>0.0</v>
      </c>
      <c r="EF28" s="43"/>
      <c r="EG28" s="43"/>
      <c r="EH28" s="43"/>
      <c r="EI28" s="35"/>
      <c r="EJ28" s="43"/>
      <c r="EK28" s="35"/>
      <c r="EL28" s="35"/>
      <c r="EM28" s="20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</row>
    <row r="29">
      <c r="A29" s="13"/>
      <c r="B29" s="46">
        <v>1.0</v>
      </c>
      <c r="C29" s="48">
        <v>25.0</v>
      </c>
      <c r="D29" s="33" t="s">
        <v>156</v>
      </c>
      <c r="E29" s="35"/>
      <c r="F29" s="35"/>
      <c r="G29" s="35"/>
      <c r="H29" s="35"/>
      <c r="I29" s="35"/>
      <c r="J29" s="35"/>
      <c r="K29" s="35"/>
      <c r="L29" s="35"/>
      <c r="M29" s="13"/>
      <c r="N29" s="35"/>
      <c r="O29" s="35"/>
      <c r="P29" s="35"/>
      <c r="Q29" s="35"/>
      <c r="R29" s="35"/>
      <c r="S29" s="35"/>
      <c r="T29" s="35"/>
      <c r="U29" s="13"/>
      <c r="V29" s="35"/>
      <c r="W29" s="35"/>
      <c r="X29" s="35"/>
      <c r="Y29" s="35"/>
      <c r="Z29" s="35"/>
      <c r="AA29" s="35"/>
      <c r="AB29" s="13"/>
      <c r="AC29" s="35"/>
      <c r="AD29" s="35"/>
      <c r="AE29" s="35"/>
      <c r="AF29" s="35"/>
      <c r="AG29" s="35"/>
      <c r="AH29" s="34">
        <v>1.0</v>
      </c>
      <c r="AI29" s="34">
        <v>1.0</v>
      </c>
      <c r="AJ29" s="34">
        <v>1.0</v>
      </c>
      <c r="AK29" s="35"/>
      <c r="AL29" s="13"/>
      <c r="AM29" s="35"/>
      <c r="AN29" s="35"/>
      <c r="AO29" s="35"/>
      <c r="AP29" s="34">
        <v>1.0</v>
      </c>
      <c r="AQ29" s="35"/>
      <c r="AR29" s="35"/>
      <c r="AS29" s="35"/>
      <c r="AT29" s="35"/>
      <c r="AU29" s="35"/>
      <c r="AV29" s="35"/>
      <c r="AW29" s="35"/>
      <c r="AX29" s="35"/>
      <c r="AY29" s="13"/>
      <c r="AZ29" s="35"/>
      <c r="BA29" s="35"/>
      <c r="BB29" s="35"/>
      <c r="BC29" s="34">
        <v>1.0</v>
      </c>
      <c r="BD29" s="35"/>
      <c r="BE29" s="34">
        <v>1.0</v>
      </c>
      <c r="BF29" s="13"/>
      <c r="BG29" s="35"/>
      <c r="BH29" s="35"/>
      <c r="BI29" s="35"/>
      <c r="BJ29" s="35"/>
      <c r="BK29" s="35"/>
      <c r="BL29" s="35"/>
      <c r="BM29" s="35"/>
      <c r="BN29" s="13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13"/>
      <c r="CB29" s="35"/>
      <c r="CC29" s="35"/>
      <c r="CD29" s="35"/>
      <c r="CE29" s="35"/>
      <c r="CF29" s="35"/>
      <c r="CG29" s="35"/>
      <c r="CH29" s="35"/>
      <c r="CI29" s="35"/>
      <c r="CJ29" s="35"/>
      <c r="CK29" s="34">
        <v>1.0</v>
      </c>
      <c r="CL29" s="35"/>
      <c r="CM29" s="13"/>
      <c r="CN29" s="35"/>
      <c r="CO29" s="34">
        <v>1.0</v>
      </c>
      <c r="CP29" s="35"/>
      <c r="CQ29" s="35"/>
      <c r="CR29" s="34">
        <v>1.0</v>
      </c>
      <c r="CS29" s="35"/>
      <c r="CT29" s="13"/>
      <c r="CU29" s="35"/>
      <c r="CV29" s="35"/>
      <c r="CW29" s="35"/>
      <c r="CX29" s="35"/>
      <c r="CY29" s="35"/>
      <c r="CZ29" s="35"/>
      <c r="DA29" s="35"/>
      <c r="DB29" s="34">
        <v>1.0</v>
      </c>
      <c r="DC29" s="35"/>
      <c r="DD29" s="35"/>
      <c r="DE29" s="35"/>
      <c r="DF29" s="18"/>
      <c r="DG29" s="34">
        <v>1.0</v>
      </c>
      <c r="DH29" s="35"/>
      <c r="DI29" s="34">
        <v>1.0</v>
      </c>
      <c r="DJ29" s="35"/>
      <c r="DK29" s="35"/>
      <c r="DL29" s="34">
        <v>1.0</v>
      </c>
      <c r="DM29" s="35"/>
      <c r="DN29" s="35"/>
      <c r="DO29" s="35"/>
      <c r="DP29" s="18"/>
      <c r="DQ29" s="35"/>
      <c r="DR29" s="43"/>
      <c r="DS29" s="34">
        <v>1.0</v>
      </c>
      <c r="DT29" s="35"/>
      <c r="DU29" s="43"/>
      <c r="DV29" s="35"/>
      <c r="DW29" s="43"/>
      <c r="DX29" s="43"/>
      <c r="DY29" s="43"/>
      <c r="DZ29" s="35"/>
      <c r="EA29" s="35"/>
      <c r="EB29" s="43"/>
      <c r="EC29" s="18"/>
      <c r="ED29" s="43"/>
      <c r="EE29" s="34">
        <v>1.0</v>
      </c>
      <c r="EF29" s="43"/>
      <c r="EG29" s="43"/>
      <c r="EH29" s="43"/>
      <c r="EI29" s="35"/>
      <c r="EJ29" s="43"/>
      <c r="EK29" s="35"/>
      <c r="EL29" s="35"/>
      <c r="EM29" s="20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</row>
    <row r="30">
      <c r="A30" s="13"/>
      <c r="B30" s="46">
        <v>1.0</v>
      </c>
      <c r="C30" s="46">
        <v>26.0</v>
      </c>
      <c r="D30" s="49" t="s">
        <v>157</v>
      </c>
      <c r="E30" s="35"/>
      <c r="F30" s="35"/>
      <c r="G30" s="35"/>
      <c r="H30" s="35"/>
      <c r="I30" s="35"/>
      <c r="J30" s="35"/>
      <c r="K30" s="35"/>
      <c r="L30" s="35"/>
      <c r="M30" s="13"/>
      <c r="N30" s="35"/>
      <c r="O30" s="35"/>
      <c r="P30" s="35"/>
      <c r="Q30" s="35"/>
      <c r="R30" s="35"/>
      <c r="S30" s="35"/>
      <c r="T30" s="35"/>
      <c r="U30" s="13"/>
      <c r="V30" s="35"/>
      <c r="W30" s="35"/>
      <c r="X30" s="35"/>
      <c r="Y30" s="35"/>
      <c r="Z30" s="35"/>
      <c r="AA30" s="35"/>
      <c r="AB30" s="13"/>
      <c r="AC30" s="35"/>
      <c r="AD30" s="35"/>
      <c r="AE30" s="35"/>
      <c r="AF30" s="35"/>
      <c r="AG30" s="35"/>
      <c r="AH30" s="34">
        <v>1.0</v>
      </c>
      <c r="AI30" s="34">
        <v>1.0</v>
      </c>
      <c r="AJ30" s="34">
        <v>1.0</v>
      </c>
      <c r="AK30" s="35"/>
      <c r="AL30" s="13"/>
      <c r="AM30" s="35"/>
      <c r="AN30" s="35"/>
      <c r="AO30" s="35"/>
      <c r="AP30" s="34">
        <v>1.0</v>
      </c>
      <c r="AQ30" s="35"/>
      <c r="AR30" s="35"/>
      <c r="AS30" s="35"/>
      <c r="AT30" s="35"/>
      <c r="AU30" s="35"/>
      <c r="AV30" s="35"/>
      <c r="AW30" s="35"/>
      <c r="AX30" s="35"/>
      <c r="AY30" s="13"/>
      <c r="AZ30" s="35"/>
      <c r="BA30" s="35"/>
      <c r="BB30" s="35"/>
      <c r="BC30" s="34">
        <v>1.0</v>
      </c>
      <c r="BD30" s="35"/>
      <c r="BE30" s="34">
        <v>1.0</v>
      </c>
      <c r="BF30" s="13"/>
      <c r="BG30" s="35"/>
      <c r="BH30" s="35"/>
      <c r="BI30" s="35"/>
      <c r="BJ30" s="35"/>
      <c r="BK30" s="35"/>
      <c r="BL30" s="35"/>
      <c r="BM30" s="35"/>
      <c r="BN30" s="13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13"/>
      <c r="CB30" s="35"/>
      <c r="CC30" s="35"/>
      <c r="CD30" s="35"/>
      <c r="CE30" s="35"/>
      <c r="CF30" s="35"/>
      <c r="CG30" s="35"/>
      <c r="CH30" s="35"/>
      <c r="CI30" s="35"/>
      <c r="CJ30" s="35"/>
      <c r="CK30" s="34">
        <v>1.0</v>
      </c>
      <c r="CL30" s="35"/>
      <c r="CM30" s="13"/>
      <c r="CN30" s="35"/>
      <c r="CO30" s="34">
        <v>1.0</v>
      </c>
      <c r="CP30" s="35"/>
      <c r="CQ30" s="35"/>
      <c r="CR30" s="34">
        <v>1.0</v>
      </c>
      <c r="CS30" s="35"/>
      <c r="CT30" s="13"/>
      <c r="CU30" s="35"/>
      <c r="CV30" s="35"/>
      <c r="CW30" s="35"/>
      <c r="CX30" s="35"/>
      <c r="CY30" s="35"/>
      <c r="CZ30" s="34"/>
      <c r="DA30" s="35"/>
      <c r="DB30" s="34">
        <v>1.0</v>
      </c>
      <c r="DC30" s="35"/>
      <c r="DD30" s="35"/>
      <c r="DE30" s="35"/>
      <c r="DF30" s="18"/>
      <c r="DG30" s="34">
        <v>1.0</v>
      </c>
      <c r="DH30" s="35"/>
      <c r="DI30" s="34">
        <v>1.0</v>
      </c>
      <c r="DJ30" s="35"/>
      <c r="DK30" s="35"/>
      <c r="DL30" s="34">
        <v>1.0</v>
      </c>
      <c r="DM30" s="35"/>
      <c r="DN30" s="35"/>
      <c r="DO30" s="35"/>
      <c r="DP30" s="18"/>
      <c r="DQ30" s="35"/>
      <c r="DR30" s="43"/>
      <c r="DS30" s="34">
        <v>1.0</v>
      </c>
      <c r="DT30" s="35"/>
      <c r="DU30" s="43"/>
      <c r="DV30" s="35"/>
      <c r="DW30" s="43"/>
      <c r="DX30" s="43"/>
      <c r="DY30" s="43"/>
      <c r="DZ30" s="35"/>
      <c r="EA30" s="35"/>
      <c r="EB30" s="43"/>
      <c r="EC30" s="18"/>
      <c r="ED30" s="43"/>
      <c r="EE30" s="34">
        <v>1.0</v>
      </c>
      <c r="EF30" s="43"/>
      <c r="EG30" s="43"/>
      <c r="EH30" s="43"/>
      <c r="EI30" s="35"/>
      <c r="EJ30" s="43"/>
      <c r="EK30" s="35"/>
      <c r="EL30" s="35"/>
      <c r="EM30" s="20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</row>
    <row r="31">
      <c r="A31" s="13"/>
      <c r="B31" s="46">
        <v>1.0</v>
      </c>
      <c r="C31" s="46">
        <v>27.0</v>
      </c>
      <c r="D31" s="49" t="s">
        <v>158</v>
      </c>
      <c r="E31" s="35"/>
      <c r="F31" s="35"/>
      <c r="G31" s="35"/>
      <c r="H31" s="35"/>
      <c r="I31" s="35"/>
      <c r="J31" s="35"/>
      <c r="K31" s="35"/>
      <c r="L31" s="35"/>
      <c r="M31" s="13"/>
      <c r="N31" s="35"/>
      <c r="O31" s="35"/>
      <c r="P31" s="35"/>
      <c r="Q31" s="35"/>
      <c r="R31" s="35"/>
      <c r="S31" s="35"/>
      <c r="T31" s="35"/>
      <c r="U31" s="13"/>
      <c r="V31" s="35"/>
      <c r="W31" s="35"/>
      <c r="X31" s="35"/>
      <c r="Y31" s="35"/>
      <c r="Z31" s="35"/>
      <c r="AA31" s="35"/>
      <c r="AB31" s="13"/>
      <c r="AC31" s="35"/>
      <c r="AD31" s="35"/>
      <c r="AE31" s="35"/>
      <c r="AF31" s="35"/>
      <c r="AG31" s="35"/>
      <c r="AH31" s="34">
        <v>1.0</v>
      </c>
      <c r="AI31" s="34">
        <v>1.0</v>
      </c>
      <c r="AJ31" s="34">
        <v>1.0</v>
      </c>
      <c r="AK31" s="35"/>
      <c r="AL31" s="13"/>
      <c r="AM31" s="35"/>
      <c r="AN31" s="35"/>
      <c r="AO31" s="35"/>
      <c r="AP31" s="34">
        <v>1.0</v>
      </c>
      <c r="AQ31" s="35"/>
      <c r="AR31" s="35"/>
      <c r="AS31" s="35"/>
      <c r="AT31" s="35"/>
      <c r="AU31" s="35"/>
      <c r="AV31" s="35"/>
      <c r="AW31" s="35"/>
      <c r="AX31" s="35"/>
      <c r="AY31" s="13"/>
      <c r="AZ31" s="35"/>
      <c r="BA31" s="35"/>
      <c r="BB31" s="35"/>
      <c r="BC31" s="34">
        <v>1.0</v>
      </c>
      <c r="BD31" s="35"/>
      <c r="BE31" s="34">
        <v>1.0</v>
      </c>
      <c r="BF31" s="13"/>
      <c r="BG31" s="35"/>
      <c r="BH31" s="35"/>
      <c r="BI31" s="35"/>
      <c r="BJ31" s="35"/>
      <c r="BK31" s="35"/>
      <c r="BL31" s="35"/>
      <c r="BM31" s="35"/>
      <c r="BN31" s="13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13"/>
      <c r="CB31" s="35"/>
      <c r="CC31" s="35"/>
      <c r="CD31" s="35"/>
      <c r="CE31" s="35"/>
      <c r="CF31" s="35"/>
      <c r="CG31" s="35"/>
      <c r="CH31" s="35"/>
      <c r="CI31" s="35"/>
      <c r="CJ31" s="35"/>
      <c r="CK31" s="34">
        <v>1.0</v>
      </c>
      <c r="CL31" s="35"/>
      <c r="CM31" s="13"/>
      <c r="CN31" s="35"/>
      <c r="CO31" s="34">
        <v>1.0</v>
      </c>
      <c r="CP31" s="35"/>
      <c r="CQ31" s="35"/>
      <c r="CR31" s="34">
        <v>1.0</v>
      </c>
      <c r="CS31" s="35"/>
      <c r="CT31" s="13"/>
      <c r="CU31" s="35"/>
      <c r="CV31" s="35"/>
      <c r="CW31" s="35"/>
      <c r="CX31" s="35"/>
      <c r="CY31" s="35"/>
      <c r="CZ31" s="34"/>
      <c r="DA31" s="35"/>
      <c r="DB31" s="34">
        <v>1.0</v>
      </c>
      <c r="DC31" s="35"/>
      <c r="DD31" s="35"/>
      <c r="DE31" s="35"/>
      <c r="DF31" s="18"/>
      <c r="DG31" s="34">
        <v>1.0</v>
      </c>
      <c r="DH31" s="35"/>
      <c r="DI31" s="34">
        <v>1.0</v>
      </c>
      <c r="DJ31" s="35"/>
      <c r="DK31" s="35"/>
      <c r="DL31" s="34">
        <v>1.0</v>
      </c>
      <c r="DM31" s="35"/>
      <c r="DN31" s="35"/>
      <c r="DO31" s="35"/>
      <c r="DP31" s="18"/>
      <c r="DQ31" s="35"/>
      <c r="DR31" s="43"/>
      <c r="DS31" s="34">
        <v>1.0</v>
      </c>
      <c r="DT31" s="35"/>
      <c r="DU31" s="43"/>
      <c r="DV31" s="35"/>
      <c r="DW31" s="43"/>
      <c r="DX31" s="43"/>
      <c r="DY31" s="43"/>
      <c r="DZ31" s="35"/>
      <c r="EA31" s="35"/>
      <c r="EB31" s="43"/>
      <c r="EC31" s="18"/>
      <c r="ED31" s="43"/>
      <c r="EE31" s="34">
        <v>1.0</v>
      </c>
      <c r="EF31" s="43"/>
      <c r="EG31" s="43"/>
      <c r="EH31" s="43"/>
      <c r="EI31" s="35"/>
      <c r="EJ31" s="43"/>
      <c r="EK31" s="35"/>
      <c r="EL31" s="35"/>
      <c r="EM31" s="20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</row>
    <row r="32">
      <c r="A32" s="13"/>
      <c r="B32" s="46">
        <v>1.0</v>
      </c>
      <c r="C32" s="46">
        <v>28.0</v>
      </c>
      <c r="D32" s="49" t="s">
        <v>159</v>
      </c>
      <c r="E32" s="35"/>
      <c r="F32" s="35"/>
      <c r="G32" s="35"/>
      <c r="H32" s="35"/>
      <c r="I32" s="35"/>
      <c r="J32" s="35"/>
      <c r="K32" s="35"/>
      <c r="L32" s="35"/>
      <c r="M32" s="13"/>
      <c r="N32" s="35"/>
      <c r="O32" s="35"/>
      <c r="P32" s="35"/>
      <c r="Q32" s="35"/>
      <c r="R32" s="35"/>
      <c r="S32" s="35"/>
      <c r="T32" s="35"/>
      <c r="U32" s="13"/>
      <c r="V32" s="35"/>
      <c r="W32" s="35"/>
      <c r="X32" s="35"/>
      <c r="Y32" s="35"/>
      <c r="Z32" s="35"/>
      <c r="AA32" s="35"/>
      <c r="AB32" s="13"/>
      <c r="AC32" s="35"/>
      <c r="AD32" s="35"/>
      <c r="AE32" s="35"/>
      <c r="AF32" s="35"/>
      <c r="AG32" s="35"/>
      <c r="AH32" s="34">
        <v>1.0</v>
      </c>
      <c r="AI32" s="34">
        <v>1.0</v>
      </c>
      <c r="AJ32" s="34">
        <v>1.0</v>
      </c>
      <c r="AK32" s="35"/>
      <c r="AL32" s="13"/>
      <c r="AM32" s="35"/>
      <c r="AN32" s="35"/>
      <c r="AO32" s="35"/>
      <c r="AP32" s="34">
        <v>1.0</v>
      </c>
      <c r="AQ32" s="35"/>
      <c r="AR32" s="35"/>
      <c r="AS32" s="35"/>
      <c r="AT32" s="35"/>
      <c r="AU32" s="35"/>
      <c r="AV32" s="35"/>
      <c r="AW32" s="35"/>
      <c r="AX32" s="35"/>
      <c r="AY32" s="13"/>
      <c r="AZ32" s="35"/>
      <c r="BA32" s="35"/>
      <c r="BB32" s="35"/>
      <c r="BC32" s="34">
        <v>1.0</v>
      </c>
      <c r="BD32" s="35"/>
      <c r="BE32" s="34">
        <v>1.0</v>
      </c>
      <c r="BF32" s="13"/>
      <c r="BG32" s="35"/>
      <c r="BH32" s="35"/>
      <c r="BI32" s="35"/>
      <c r="BJ32" s="35"/>
      <c r="BK32" s="35"/>
      <c r="BL32" s="35"/>
      <c r="BM32" s="35"/>
      <c r="BN32" s="13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13"/>
      <c r="CB32" s="35"/>
      <c r="CC32" s="35"/>
      <c r="CD32" s="35"/>
      <c r="CE32" s="35"/>
      <c r="CF32" s="35"/>
      <c r="CG32" s="35"/>
      <c r="CH32" s="35"/>
      <c r="CI32" s="35"/>
      <c r="CJ32" s="35"/>
      <c r="CK32" s="34">
        <v>1.0</v>
      </c>
      <c r="CL32" s="35"/>
      <c r="CM32" s="13"/>
      <c r="CN32" s="35"/>
      <c r="CO32" s="34">
        <v>1.0</v>
      </c>
      <c r="CP32" s="35"/>
      <c r="CQ32" s="35"/>
      <c r="CR32" s="34">
        <v>1.0</v>
      </c>
      <c r="CS32" s="35"/>
      <c r="CT32" s="13"/>
      <c r="CU32" s="35"/>
      <c r="CV32" s="35"/>
      <c r="CW32" s="35"/>
      <c r="CX32" s="35"/>
      <c r="CY32" s="35"/>
      <c r="CZ32" s="35"/>
      <c r="DA32" s="35"/>
      <c r="DB32" s="34">
        <v>1.0</v>
      </c>
      <c r="DC32" s="35"/>
      <c r="DD32" s="35"/>
      <c r="DE32" s="34"/>
      <c r="DF32" s="18"/>
      <c r="DG32" s="34">
        <v>1.0</v>
      </c>
      <c r="DH32" s="35"/>
      <c r="DI32" s="34">
        <v>1.0</v>
      </c>
      <c r="DJ32" s="35"/>
      <c r="DK32" s="35"/>
      <c r="DL32" s="34">
        <v>1.0</v>
      </c>
      <c r="DM32" s="35"/>
      <c r="DN32" s="35"/>
      <c r="DO32" s="35"/>
      <c r="DP32" s="18"/>
      <c r="DQ32" s="35"/>
      <c r="DR32" s="43"/>
      <c r="DS32" s="34">
        <v>1.0</v>
      </c>
      <c r="DT32" s="35"/>
      <c r="DU32" s="43"/>
      <c r="DV32" s="35"/>
      <c r="DW32" s="43"/>
      <c r="DX32" s="43"/>
      <c r="DY32" s="43"/>
      <c r="DZ32" s="35"/>
      <c r="EA32" s="35"/>
      <c r="EB32" s="43"/>
      <c r="EC32" s="18"/>
      <c r="ED32" s="43"/>
      <c r="EE32" s="34">
        <v>1.0</v>
      </c>
      <c r="EF32" s="43"/>
      <c r="EG32" s="43"/>
      <c r="EH32" s="43"/>
      <c r="EI32" s="35"/>
      <c r="EJ32" s="43"/>
      <c r="EK32" s="35"/>
      <c r="EL32" s="35"/>
      <c r="EM32" s="20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</row>
    <row r="33">
      <c r="A33" s="13"/>
      <c r="B33" s="46">
        <v>1.0</v>
      </c>
      <c r="C33" s="46">
        <v>29.0</v>
      </c>
      <c r="D33" s="49" t="s">
        <v>160</v>
      </c>
      <c r="E33" s="35"/>
      <c r="F33" s="35"/>
      <c r="G33" s="35"/>
      <c r="H33" s="35"/>
      <c r="I33" s="35"/>
      <c r="J33" s="35"/>
      <c r="K33" s="35"/>
      <c r="L33" s="35"/>
      <c r="M33" s="13"/>
      <c r="N33" s="35"/>
      <c r="O33" s="35"/>
      <c r="P33" s="35"/>
      <c r="Q33" s="35"/>
      <c r="R33" s="35"/>
      <c r="S33" s="35"/>
      <c r="T33" s="35"/>
      <c r="U33" s="13"/>
      <c r="V33" s="35"/>
      <c r="W33" s="35"/>
      <c r="X33" s="35"/>
      <c r="Y33" s="35"/>
      <c r="Z33" s="35"/>
      <c r="AA33" s="35"/>
      <c r="AB33" s="13"/>
      <c r="AC33" s="35"/>
      <c r="AD33" s="35"/>
      <c r="AE33" s="35"/>
      <c r="AF33" s="35"/>
      <c r="AG33" s="35"/>
      <c r="AH33" s="34">
        <v>1.0</v>
      </c>
      <c r="AI33" s="34">
        <v>1.0</v>
      </c>
      <c r="AJ33" s="34">
        <v>1.0</v>
      </c>
      <c r="AK33" s="35"/>
      <c r="AL33" s="13"/>
      <c r="AM33" s="35"/>
      <c r="AN33" s="35"/>
      <c r="AO33" s="35"/>
      <c r="AP33" s="34">
        <v>1.0</v>
      </c>
      <c r="AQ33" s="35"/>
      <c r="AR33" s="35"/>
      <c r="AS33" s="35"/>
      <c r="AT33" s="35"/>
      <c r="AU33" s="35"/>
      <c r="AV33" s="35"/>
      <c r="AW33" s="35"/>
      <c r="AX33" s="35"/>
      <c r="AY33" s="13"/>
      <c r="AZ33" s="35"/>
      <c r="BA33" s="35"/>
      <c r="BB33" s="35"/>
      <c r="BC33" s="34">
        <v>1.0</v>
      </c>
      <c r="BD33" s="35"/>
      <c r="BE33" s="34">
        <v>1.0</v>
      </c>
      <c r="BF33" s="13"/>
      <c r="BG33" s="35"/>
      <c r="BH33" s="35"/>
      <c r="BI33" s="35"/>
      <c r="BJ33" s="35"/>
      <c r="BK33" s="35"/>
      <c r="BL33" s="35"/>
      <c r="BM33" s="35"/>
      <c r="BN33" s="13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13"/>
      <c r="CB33" s="35"/>
      <c r="CC33" s="35"/>
      <c r="CD33" s="35"/>
      <c r="CE33" s="35"/>
      <c r="CF33" s="35"/>
      <c r="CG33" s="35"/>
      <c r="CH33" s="35"/>
      <c r="CI33" s="35"/>
      <c r="CJ33" s="35"/>
      <c r="CK33" s="34">
        <v>1.0</v>
      </c>
      <c r="CL33" s="35"/>
      <c r="CM33" s="13"/>
      <c r="CN33" s="35"/>
      <c r="CO33" s="34">
        <v>1.0</v>
      </c>
      <c r="CP33" s="35"/>
      <c r="CQ33" s="35"/>
      <c r="CR33" s="34">
        <v>1.0</v>
      </c>
      <c r="CS33" s="35"/>
      <c r="CT33" s="13"/>
      <c r="CU33" s="35"/>
      <c r="CV33" s="35"/>
      <c r="CW33" s="35"/>
      <c r="CX33" s="34"/>
      <c r="CY33" s="35"/>
      <c r="CZ33" s="35"/>
      <c r="DA33" s="35"/>
      <c r="DB33" s="34">
        <v>1.0</v>
      </c>
      <c r="DC33" s="35"/>
      <c r="DD33" s="35"/>
      <c r="DE33" s="35"/>
      <c r="DF33" s="18"/>
      <c r="DG33" s="34">
        <v>1.0</v>
      </c>
      <c r="DH33" s="35"/>
      <c r="DI33" s="34">
        <v>1.0</v>
      </c>
      <c r="DJ33" s="35"/>
      <c r="DK33" s="35"/>
      <c r="DL33" s="34">
        <v>1.0</v>
      </c>
      <c r="DM33" s="35"/>
      <c r="DN33" s="35"/>
      <c r="DO33" s="35"/>
      <c r="DP33" s="18"/>
      <c r="DQ33" s="35"/>
      <c r="DR33" s="43"/>
      <c r="DS33" s="34">
        <v>1.0</v>
      </c>
      <c r="DT33" s="35"/>
      <c r="DU33" s="43"/>
      <c r="DV33" s="35"/>
      <c r="DW33" s="43"/>
      <c r="DX33" s="43"/>
      <c r="DY33" s="43"/>
      <c r="DZ33" s="35"/>
      <c r="EA33" s="35"/>
      <c r="EB33" s="43"/>
      <c r="EC33" s="18"/>
      <c r="ED33" s="43"/>
      <c r="EE33" s="34">
        <v>1.0</v>
      </c>
      <c r="EF33" s="43"/>
      <c r="EG33" s="43"/>
      <c r="EH33" s="43"/>
      <c r="EI33" s="35"/>
      <c r="EJ33" s="43"/>
      <c r="EK33" s="35"/>
      <c r="EL33" s="35"/>
      <c r="EM33" s="20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</row>
    <row r="34">
      <c r="A34" s="13"/>
      <c r="B34" s="46">
        <v>1.0</v>
      </c>
      <c r="C34" s="46">
        <v>30.0</v>
      </c>
      <c r="D34" s="33" t="s">
        <v>161</v>
      </c>
      <c r="E34" s="35"/>
      <c r="F34" s="35"/>
      <c r="G34" s="35"/>
      <c r="H34" s="35"/>
      <c r="I34" s="35"/>
      <c r="J34" s="35"/>
      <c r="K34" s="35"/>
      <c r="L34" s="35"/>
      <c r="M34" s="13"/>
      <c r="N34" s="35"/>
      <c r="O34" s="35"/>
      <c r="P34" s="35"/>
      <c r="Q34" s="35"/>
      <c r="R34" s="35"/>
      <c r="S34" s="35"/>
      <c r="T34" s="35"/>
      <c r="U34" s="13"/>
      <c r="V34" s="35"/>
      <c r="W34" s="35"/>
      <c r="X34" s="35"/>
      <c r="Y34" s="35"/>
      <c r="Z34" s="35"/>
      <c r="AA34" s="35"/>
      <c r="AB34" s="13"/>
      <c r="AC34" s="35"/>
      <c r="AD34" s="35"/>
      <c r="AE34" s="35"/>
      <c r="AF34" s="35"/>
      <c r="AG34" s="35"/>
      <c r="AH34" s="34">
        <v>1.0</v>
      </c>
      <c r="AI34" s="34">
        <v>1.0</v>
      </c>
      <c r="AJ34" s="34">
        <v>1.0</v>
      </c>
      <c r="AK34" s="35"/>
      <c r="AL34" s="13"/>
      <c r="AM34" s="35"/>
      <c r="AN34" s="35"/>
      <c r="AO34" s="35"/>
      <c r="AP34" s="34">
        <v>1.0</v>
      </c>
      <c r="AQ34" s="35"/>
      <c r="AR34" s="35"/>
      <c r="AS34" s="35"/>
      <c r="AT34" s="35"/>
      <c r="AU34" s="35"/>
      <c r="AV34" s="35"/>
      <c r="AW34" s="35"/>
      <c r="AX34" s="35"/>
      <c r="AY34" s="13"/>
      <c r="AZ34" s="35"/>
      <c r="BA34" s="35"/>
      <c r="BB34" s="35"/>
      <c r="BC34" s="34">
        <v>1.0</v>
      </c>
      <c r="BD34" s="35"/>
      <c r="BE34" s="34">
        <v>1.0</v>
      </c>
      <c r="BF34" s="13"/>
      <c r="BG34" s="35"/>
      <c r="BH34" s="35"/>
      <c r="BI34" s="35"/>
      <c r="BJ34" s="35"/>
      <c r="BK34" s="35"/>
      <c r="BL34" s="35"/>
      <c r="BM34" s="35"/>
      <c r="BN34" s="13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13"/>
      <c r="CB34" s="35"/>
      <c r="CC34" s="35"/>
      <c r="CD34" s="35"/>
      <c r="CE34" s="35"/>
      <c r="CF34" s="35"/>
      <c r="CG34" s="35"/>
      <c r="CH34" s="35"/>
      <c r="CI34" s="35"/>
      <c r="CJ34" s="35"/>
      <c r="CK34" s="34">
        <v>1.0</v>
      </c>
      <c r="CL34" s="35"/>
      <c r="CM34" s="13"/>
      <c r="CN34" s="35"/>
      <c r="CO34" s="34">
        <v>1.0</v>
      </c>
      <c r="CP34" s="35"/>
      <c r="CQ34" s="35"/>
      <c r="CR34" s="34">
        <v>1.0</v>
      </c>
      <c r="CS34" s="35"/>
      <c r="CT34" s="13"/>
      <c r="CU34" s="35"/>
      <c r="CV34" s="35"/>
      <c r="CW34" s="35"/>
      <c r="CX34" s="35"/>
      <c r="CY34" s="35"/>
      <c r="CZ34" s="35"/>
      <c r="DA34" s="35"/>
      <c r="DB34" s="34">
        <v>1.0</v>
      </c>
      <c r="DC34" s="35"/>
      <c r="DD34" s="35"/>
      <c r="DE34" s="35"/>
      <c r="DF34" s="18"/>
      <c r="DG34" s="34">
        <v>1.0</v>
      </c>
      <c r="DH34" s="35"/>
      <c r="DI34" s="34">
        <v>1.0</v>
      </c>
      <c r="DJ34" s="35"/>
      <c r="DK34" s="35"/>
      <c r="DL34" s="34">
        <v>1.0</v>
      </c>
      <c r="DM34" s="35"/>
      <c r="DN34" s="35"/>
      <c r="DO34" s="35"/>
      <c r="DP34" s="18"/>
      <c r="DQ34" s="35"/>
      <c r="DR34" s="43"/>
      <c r="DS34" s="34">
        <v>1.0</v>
      </c>
      <c r="DT34" s="35"/>
      <c r="DU34" s="43"/>
      <c r="DV34" s="35"/>
      <c r="DW34" s="43"/>
      <c r="DX34" s="43"/>
      <c r="DY34" s="43"/>
      <c r="DZ34" s="35"/>
      <c r="EA34" s="35"/>
      <c r="EB34" s="43"/>
      <c r="EC34" s="18"/>
      <c r="ED34" s="43"/>
      <c r="EE34" s="34">
        <v>1.0</v>
      </c>
      <c r="EF34" s="43"/>
      <c r="EG34" s="43"/>
      <c r="EH34" s="43"/>
      <c r="EI34" s="35"/>
      <c r="EJ34" s="43"/>
      <c r="EK34" s="35"/>
      <c r="EL34" s="35"/>
      <c r="EM34" s="20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</row>
    <row r="35">
      <c r="A35" s="13"/>
      <c r="B35" s="50">
        <v>2.0</v>
      </c>
      <c r="C35" s="46">
        <v>31.0</v>
      </c>
      <c r="D35" s="51" t="s">
        <v>162</v>
      </c>
      <c r="E35" s="35"/>
      <c r="F35" s="35"/>
      <c r="G35" s="35"/>
      <c r="H35" s="35"/>
      <c r="I35" s="35"/>
      <c r="J35" s="35"/>
      <c r="K35" s="35"/>
      <c r="L35" s="35"/>
      <c r="M35" s="13"/>
      <c r="N35" s="35"/>
      <c r="O35" s="35"/>
      <c r="P35" s="35"/>
      <c r="Q35" s="35"/>
      <c r="R35" s="35"/>
      <c r="S35" s="35"/>
      <c r="T35" s="35"/>
      <c r="U35" s="13"/>
      <c r="V35" s="35"/>
      <c r="W35" s="35"/>
      <c r="X35" s="35"/>
      <c r="Y35" s="35"/>
      <c r="Z35" s="35"/>
      <c r="AA35" s="35"/>
      <c r="AB35" s="13"/>
      <c r="AC35" s="35"/>
      <c r="AD35" s="35"/>
      <c r="AE35" s="35"/>
      <c r="AF35" s="35"/>
      <c r="AG35" s="35"/>
      <c r="AH35" s="42">
        <v>0.0</v>
      </c>
      <c r="AI35" s="42">
        <v>0.0</v>
      </c>
      <c r="AJ35" s="42">
        <v>0.0</v>
      </c>
      <c r="AK35" s="35"/>
      <c r="AL35" s="13"/>
      <c r="AM35" s="35"/>
      <c r="AN35" s="35"/>
      <c r="AO35" s="35"/>
      <c r="AP35" s="42">
        <v>0.0</v>
      </c>
      <c r="AQ35" s="35"/>
      <c r="AR35" s="35"/>
      <c r="AS35" s="35"/>
      <c r="AT35" s="35"/>
      <c r="AU35" s="35"/>
      <c r="AV35" s="35"/>
      <c r="AW35" s="35"/>
      <c r="AX35" s="35"/>
      <c r="AY35" s="13"/>
      <c r="AZ35" s="35"/>
      <c r="BA35" s="35"/>
      <c r="BB35" s="35"/>
      <c r="BC35" s="42">
        <v>0.0</v>
      </c>
      <c r="BD35" s="35"/>
      <c r="BE35" s="42">
        <v>0.0</v>
      </c>
      <c r="BF35" s="13"/>
      <c r="BG35" s="35"/>
      <c r="BH35" s="35"/>
      <c r="BI35" s="35"/>
      <c r="BJ35" s="35"/>
      <c r="BK35" s="35"/>
      <c r="BL35" s="35"/>
      <c r="BM35" s="35"/>
      <c r="BN35" s="13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13"/>
      <c r="CB35" s="35"/>
      <c r="CC35" s="35"/>
      <c r="CD35" s="35"/>
      <c r="CE35" s="35"/>
      <c r="CF35" s="35"/>
      <c r="CG35" s="35"/>
      <c r="CH35" s="35"/>
      <c r="CI35" s="35"/>
      <c r="CJ35" s="35"/>
      <c r="CK35" s="42">
        <v>0.0</v>
      </c>
      <c r="CL35" s="35"/>
      <c r="CM35" s="13"/>
      <c r="CN35" s="35"/>
      <c r="CO35" s="42">
        <v>0.0</v>
      </c>
      <c r="CP35" s="35"/>
      <c r="CQ35" s="35"/>
      <c r="CR35" s="42">
        <v>0.0</v>
      </c>
      <c r="CS35" s="35"/>
      <c r="CT35" s="13"/>
      <c r="CU35" s="35"/>
      <c r="CV35" s="35"/>
      <c r="CW35" s="35"/>
      <c r="CX35" s="35"/>
      <c r="CY35" s="35"/>
      <c r="CZ35" s="35"/>
      <c r="DA35" s="35"/>
      <c r="DB35" s="42">
        <v>0.0</v>
      </c>
      <c r="DC35" s="35"/>
      <c r="DD35" s="35"/>
      <c r="DE35" s="35"/>
      <c r="DF35" s="18"/>
      <c r="DG35" s="42">
        <v>0.0</v>
      </c>
      <c r="DH35" s="35"/>
      <c r="DI35" s="42">
        <v>0.0</v>
      </c>
      <c r="DJ35" s="35"/>
      <c r="DK35" s="35"/>
      <c r="DL35" s="42">
        <v>0.0</v>
      </c>
      <c r="DM35" s="35"/>
      <c r="DN35" s="35"/>
      <c r="DO35" s="35"/>
      <c r="DP35" s="18"/>
      <c r="DQ35" s="35"/>
      <c r="DR35" s="43"/>
      <c r="DS35" s="42">
        <v>0.0</v>
      </c>
      <c r="DT35" s="35"/>
      <c r="DU35" s="43"/>
      <c r="DV35" s="35"/>
      <c r="DW35" s="43"/>
      <c r="DX35" s="43"/>
      <c r="DY35" s="43"/>
      <c r="DZ35" s="35"/>
      <c r="EA35" s="35"/>
      <c r="EB35" s="43"/>
      <c r="EC35" s="18"/>
      <c r="ED35" s="43"/>
      <c r="EE35" s="42">
        <v>0.0</v>
      </c>
      <c r="EF35" s="43"/>
      <c r="EG35" s="43"/>
      <c r="EH35" s="43"/>
      <c r="EI35" s="35"/>
      <c r="EJ35" s="43"/>
      <c r="EK35" s="35"/>
      <c r="EL35" s="35"/>
      <c r="EM35" s="20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</row>
    <row r="36">
      <c r="A36" s="13"/>
      <c r="B36" s="50">
        <v>2.0</v>
      </c>
      <c r="C36" s="46">
        <v>32.0</v>
      </c>
      <c r="D36" s="51" t="s">
        <v>163</v>
      </c>
      <c r="E36" s="35"/>
      <c r="F36" s="35"/>
      <c r="G36" s="35"/>
      <c r="H36" s="35"/>
      <c r="I36" s="35"/>
      <c r="J36" s="35"/>
      <c r="K36" s="35"/>
      <c r="L36" s="35"/>
      <c r="M36" s="13"/>
      <c r="N36" s="35"/>
      <c r="O36" s="35"/>
      <c r="P36" s="35"/>
      <c r="Q36" s="35"/>
      <c r="R36" s="35"/>
      <c r="S36" s="35"/>
      <c r="T36" s="35"/>
      <c r="U36" s="13"/>
      <c r="V36" s="35"/>
      <c r="W36" s="35"/>
      <c r="X36" s="35"/>
      <c r="Y36" s="35"/>
      <c r="Z36" s="35"/>
      <c r="AA36" s="35"/>
      <c r="AB36" s="13"/>
      <c r="AC36" s="35"/>
      <c r="AD36" s="35"/>
      <c r="AE36" s="35"/>
      <c r="AF36" s="35"/>
      <c r="AG36" s="35"/>
      <c r="AH36" s="42">
        <v>0.0</v>
      </c>
      <c r="AI36" s="42">
        <v>0.0</v>
      </c>
      <c r="AJ36" s="42">
        <v>0.0</v>
      </c>
      <c r="AK36" s="35"/>
      <c r="AL36" s="13"/>
      <c r="AM36" s="35"/>
      <c r="AN36" s="35"/>
      <c r="AO36" s="35"/>
      <c r="AP36" s="42">
        <v>0.0</v>
      </c>
      <c r="AQ36" s="35"/>
      <c r="AR36" s="35"/>
      <c r="AS36" s="35"/>
      <c r="AT36" s="35"/>
      <c r="AU36" s="35"/>
      <c r="AV36" s="35"/>
      <c r="AW36" s="35"/>
      <c r="AX36" s="35"/>
      <c r="AY36" s="13"/>
      <c r="AZ36" s="35"/>
      <c r="BA36" s="35"/>
      <c r="BB36" s="35"/>
      <c r="BC36" s="42">
        <v>0.0</v>
      </c>
      <c r="BD36" s="35"/>
      <c r="BE36" s="42">
        <v>0.0</v>
      </c>
      <c r="BF36" s="13"/>
      <c r="BG36" s="35"/>
      <c r="BH36" s="35"/>
      <c r="BI36" s="35"/>
      <c r="BJ36" s="35"/>
      <c r="BK36" s="35"/>
      <c r="BL36" s="35"/>
      <c r="BM36" s="35"/>
      <c r="BN36" s="13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13"/>
      <c r="CB36" s="35"/>
      <c r="CC36" s="35"/>
      <c r="CD36" s="35"/>
      <c r="CE36" s="35"/>
      <c r="CF36" s="35"/>
      <c r="CG36" s="35"/>
      <c r="CH36" s="35"/>
      <c r="CI36" s="35"/>
      <c r="CJ36" s="35"/>
      <c r="CK36" s="42">
        <v>0.0</v>
      </c>
      <c r="CL36" s="35"/>
      <c r="CM36" s="13"/>
      <c r="CN36" s="35"/>
      <c r="CO36" s="42">
        <v>0.0</v>
      </c>
      <c r="CP36" s="35"/>
      <c r="CQ36" s="35"/>
      <c r="CR36" s="42">
        <v>0.0</v>
      </c>
      <c r="CS36" s="35"/>
      <c r="CT36" s="13"/>
      <c r="CU36" s="35"/>
      <c r="CV36" s="35"/>
      <c r="CW36" s="35"/>
      <c r="CX36" s="35"/>
      <c r="CY36" s="35"/>
      <c r="CZ36" s="35"/>
      <c r="DA36" s="35"/>
      <c r="DB36" s="42">
        <v>0.0</v>
      </c>
      <c r="DC36" s="35"/>
      <c r="DD36" s="35"/>
      <c r="DE36" s="35"/>
      <c r="DF36" s="18"/>
      <c r="DG36" s="42">
        <v>0.0</v>
      </c>
      <c r="DH36" s="35"/>
      <c r="DI36" s="42">
        <v>0.0</v>
      </c>
      <c r="DJ36" s="35"/>
      <c r="DK36" s="35"/>
      <c r="DL36" s="42">
        <v>0.0</v>
      </c>
      <c r="DM36" s="35"/>
      <c r="DN36" s="35"/>
      <c r="DO36" s="35"/>
      <c r="DP36" s="18"/>
      <c r="DQ36" s="35"/>
      <c r="DR36" s="43"/>
      <c r="DS36" s="42">
        <v>0.0</v>
      </c>
      <c r="DT36" s="35"/>
      <c r="DU36" s="43"/>
      <c r="DV36" s="35"/>
      <c r="DW36" s="43"/>
      <c r="DX36" s="43"/>
      <c r="DY36" s="43"/>
      <c r="DZ36" s="35"/>
      <c r="EA36" s="35"/>
      <c r="EB36" s="43"/>
      <c r="EC36" s="18"/>
      <c r="ED36" s="43"/>
      <c r="EE36" s="42">
        <v>0.0</v>
      </c>
      <c r="EF36" s="43"/>
      <c r="EG36" s="43"/>
      <c r="EH36" s="43"/>
      <c r="EI36" s="35"/>
      <c r="EJ36" s="43"/>
      <c r="EK36" s="35"/>
      <c r="EL36" s="35"/>
      <c r="EM36" s="20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</row>
    <row r="37">
      <c r="A37" s="13"/>
      <c r="B37" s="40">
        <v>0.0</v>
      </c>
      <c r="C37" s="46">
        <v>33.0</v>
      </c>
      <c r="D37" s="44" t="s">
        <v>145</v>
      </c>
      <c r="E37" s="35"/>
      <c r="F37" s="35"/>
      <c r="G37" s="35"/>
      <c r="H37" s="35"/>
      <c r="I37" s="35"/>
      <c r="J37" s="35"/>
      <c r="K37" s="35"/>
      <c r="L37" s="35"/>
      <c r="M37" s="13"/>
      <c r="N37" s="35"/>
      <c r="O37" s="35"/>
      <c r="P37" s="35"/>
      <c r="Q37" s="35"/>
      <c r="R37" s="35"/>
      <c r="S37" s="35"/>
      <c r="T37" s="35"/>
      <c r="U37" s="13"/>
      <c r="V37" s="35"/>
      <c r="W37" s="35"/>
      <c r="X37" s="35"/>
      <c r="Y37" s="35"/>
      <c r="Z37" s="35"/>
      <c r="AA37" s="35"/>
      <c r="AB37" s="13"/>
      <c r="AC37" s="35"/>
      <c r="AD37" s="35"/>
      <c r="AE37" s="35"/>
      <c r="AF37" s="35"/>
      <c r="AG37" s="35"/>
      <c r="AH37" s="35"/>
      <c r="AI37" s="35"/>
      <c r="AJ37" s="35"/>
      <c r="AK37" s="35"/>
      <c r="AL37" s="1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13"/>
      <c r="AZ37" s="35"/>
      <c r="BA37" s="35"/>
      <c r="BB37" s="35"/>
      <c r="BC37" s="35"/>
      <c r="BD37" s="35"/>
      <c r="BE37" s="35"/>
      <c r="BF37" s="13"/>
      <c r="BG37" s="35"/>
      <c r="BH37" s="35"/>
      <c r="BI37" s="35"/>
      <c r="BJ37" s="35"/>
      <c r="BK37" s="35"/>
      <c r="BL37" s="35"/>
      <c r="BM37" s="35"/>
      <c r="BN37" s="13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13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13"/>
      <c r="CN37" s="35"/>
      <c r="CO37" s="35"/>
      <c r="CP37" s="35"/>
      <c r="CQ37" s="35"/>
      <c r="CR37" s="35"/>
      <c r="CS37" s="35"/>
      <c r="CT37" s="13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18"/>
      <c r="DG37" s="35"/>
      <c r="DH37" s="35"/>
      <c r="DI37" s="35"/>
      <c r="DJ37" s="35"/>
      <c r="DK37" s="35"/>
      <c r="DL37" s="35"/>
      <c r="DM37" s="35"/>
      <c r="DN37" s="35"/>
      <c r="DO37" s="35"/>
      <c r="DP37" s="18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18"/>
      <c r="ED37" s="35"/>
      <c r="EE37" s="35"/>
      <c r="EF37" s="35"/>
      <c r="EG37" s="35"/>
      <c r="EH37" s="35"/>
      <c r="EI37" s="35"/>
      <c r="EJ37" s="35"/>
      <c r="EK37" s="35"/>
      <c r="EL37" s="35"/>
      <c r="EM37" s="20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</row>
    <row r="38">
      <c r="A38" s="13"/>
      <c r="B38" s="40">
        <v>0.0</v>
      </c>
      <c r="C38" s="46">
        <v>34.0</v>
      </c>
      <c r="D38" s="44" t="s">
        <v>164</v>
      </c>
      <c r="E38" s="35"/>
      <c r="F38" s="35"/>
      <c r="G38" s="35"/>
      <c r="H38" s="35"/>
      <c r="I38" s="35"/>
      <c r="J38" s="35"/>
      <c r="K38" s="35"/>
      <c r="L38" s="35"/>
      <c r="M38" s="13"/>
      <c r="N38" s="35"/>
      <c r="O38" s="35"/>
      <c r="P38" s="35"/>
      <c r="Q38" s="34" t="s">
        <v>154</v>
      </c>
      <c r="R38" s="35"/>
      <c r="S38" s="35"/>
      <c r="T38" s="35"/>
      <c r="U38" s="13"/>
      <c r="V38" s="35"/>
      <c r="W38" s="35"/>
      <c r="X38" s="35"/>
      <c r="Y38" s="35"/>
      <c r="Z38" s="35"/>
      <c r="AA38" s="35"/>
      <c r="AB38" s="13"/>
      <c r="AC38" s="35"/>
      <c r="AD38" s="35"/>
      <c r="AE38" s="35"/>
      <c r="AF38" s="35"/>
      <c r="AG38" s="35"/>
      <c r="AH38" s="35"/>
      <c r="AI38" s="35"/>
      <c r="AJ38" s="35"/>
      <c r="AK38" s="35"/>
      <c r="AL38" s="1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13"/>
      <c r="AZ38" s="35"/>
      <c r="BA38" s="35"/>
      <c r="BB38" s="35"/>
      <c r="BC38" s="35"/>
      <c r="BD38" s="35"/>
      <c r="BE38" s="35"/>
      <c r="BF38" s="13"/>
      <c r="BG38" s="35"/>
      <c r="BH38" s="35"/>
      <c r="BI38" s="35"/>
      <c r="BJ38" s="35"/>
      <c r="BK38" s="35"/>
      <c r="BL38" s="35"/>
      <c r="BM38" s="35"/>
      <c r="BN38" s="13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13"/>
      <c r="CB38" s="34" t="s">
        <v>154</v>
      </c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13"/>
      <c r="CN38" s="35"/>
      <c r="CO38" s="35"/>
      <c r="CP38" s="35"/>
      <c r="CQ38" s="35"/>
      <c r="CR38" s="35"/>
      <c r="CS38" s="35"/>
      <c r="CT38" s="13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18"/>
      <c r="DG38" s="35"/>
      <c r="DH38" s="35"/>
      <c r="DI38" s="35"/>
      <c r="DJ38" s="35"/>
      <c r="DK38" s="35"/>
      <c r="DL38" s="35"/>
      <c r="DM38" s="35"/>
      <c r="DN38" s="34" t="s">
        <v>154</v>
      </c>
      <c r="DO38" s="35"/>
      <c r="DP38" s="18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18"/>
      <c r="ED38" s="35"/>
      <c r="EE38" s="35"/>
      <c r="EF38" s="35"/>
      <c r="EG38" s="34" t="s">
        <v>154</v>
      </c>
      <c r="EH38" s="35"/>
      <c r="EI38" s="35"/>
      <c r="EJ38" s="43"/>
      <c r="EK38" s="35"/>
      <c r="EL38" s="35"/>
      <c r="EM38" s="20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</row>
    <row r="39">
      <c r="A39" s="13"/>
      <c r="B39" s="46">
        <v>1.0</v>
      </c>
      <c r="C39" s="46">
        <v>35.0</v>
      </c>
      <c r="D39" s="49" t="s">
        <v>165</v>
      </c>
      <c r="E39" s="35"/>
      <c r="F39" s="35"/>
      <c r="G39" s="35"/>
      <c r="H39" s="35"/>
      <c r="I39" s="35"/>
      <c r="J39" s="35"/>
      <c r="K39" s="35"/>
      <c r="L39" s="35"/>
      <c r="M39" s="13"/>
      <c r="N39" s="35"/>
      <c r="O39" s="35"/>
      <c r="P39" s="35"/>
      <c r="Q39" s="34">
        <v>1.0</v>
      </c>
      <c r="R39" s="35"/>
      <c r="S39" s="35"/>
      <c r="T39" s="35"/>
      <c r="U39" s="13"/>
      <c r="V39" s="35"/>
      <c r="W39" s="35"/>
      <c r="X39" s="35"/>
      <c r="Y39" s="35"/>
      <c r="Z39" s="35"/>
      <c r="AA39" s="35"/>
      <c r="AB39" s="13"/>
      <c r="AC39" s="35"/>
      <c r="AD39" s="35"/>
      <c r="AE39" s="35"/>
      <c r="AF39" s="35"/>
      <c r="AG39" s="35"/>
      <c r="AH39" s="35"/>
      <c r="AI39" s="35"/>
      <c r="AJ39" s="35"/>
      <c r="AK39" s="35"/>
      <c r="AL39" s="1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13"/>
      <c r="AZ39" s="35"/>
      <c r="BA39" s="35"/>
      <c r="BB39" s="35"/>
      <c r="BC39" s="35"/>
      <c r="BD39" s="35"/>
      <c r="BE39" s="35"/>
      <c r="BF39" s="13"/>
      <c r="BG39" s="35"/>
      <c r="BH39" s="35"/>
      <c r="BI39" s="35"/>
      <c r="BJ39" s="35"/>
      <c r="BK39" s="35"/>
      <c r="BL39" s="35"/>
      <c r="BM39" s="35"/>
      <c r="BN39" s="13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13"/>
      <c r="CB39" s="34">
        <v>1.0</v>
      </c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13"/>
      <c r="CN39" s="35"/>
      <c r="CO39" s="35"/>
      <c r="CP39" s="35"/>
      <c r="CQ39" s="35"/>
      <c r="CR39" s="35"/>
      <c r="CS39" s="35"/>
      <c r="CT39" s="13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18"/>
      <c r="DG39" s="35"/>
      <c r="DH39" s="35"/>
      <c r="DI39" s="35"/>
      <c r="DJ39" s="35"/>
      <c r="DK39" s="35"/>
      <c r="DL39" s="35"/>
      <c r="DM39" s="35"/>
      <c r="DN39" s="34">
        <v>1.0</v>
      </c>
      <c r="DO39" s="35"/>
      <c r="DP39" s="18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18"/>
      <c r="ED39" s="35"/>
      <c r="EE39" s="35"/>
      <c r="EF39" s="35"/>
      <c r="EG39" s="34">
        <v>1.0</v>
      </c>
      <c r="EH39" s="35"/>
      <c r="EI39" s="35"/>
      <c r="EJ39" s="43"/>
      <c r="EK39" s="35"/>
      <c r="EL39" s="35"/>
      <c r="EM39" s="20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</row>
    <row r="40">
      <c r="A40" s="13"/>
      <c r="B40" s="46">
        <v>1.0</v>
      </c>
      <c r="C40" s="46">
        <v>36.0</v>
      </c>
      <c r="D40" s="49" t="s">
        <v>160</v>
      </c>
      <c r="E40" s="35"/>
      <c r="F40" s="35"/>
      <c r="G40" s="35"/>
      <c r="H40" s="35"/>
      <c r="I40" s="35"/>
      <c r="J40" s="35"/>
      <c r="K40" s="35"/>
      <c r="L40" s="35"/>
      <c r="M40" s="13"/>
      <c r="N40" s="35"/>
      <c r="O40" s="35"/>
      <c r="P40" s="35"/>
      <c r="Q40" s="34">
        <v>1.0</v>
      </c>
      <c r="R40" s="35"/>
      <c r="S40" s="35"/>
      <c r="T40" s="35"/>
      <c r="U40" s="13"/>
      <c r="V40" s="35"/>
      <c r="W40" s="35"/>
      <c r="X40" s="35"/>
      <c r="Y40" s="35"/>
      <c r="Z40" s="35"/>
      <c r="AA40" s="35"/>
      <c r="AB40" s="13"/>
      <c r="AC40" s="35"/>
      <c r="AD40" s="35"/>
      <c r="AE40" s="35"/>
      <c r="AF40" s="35"/>
      <c r="AG40" s="35"/>
      <c r="AH40" s="35"/>
      <c r="AI40" s="35"/>
      <c r="AJ40" s="35"/>
      <c r="AK40" s="35"/>
      <c r="AL40" s="1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13"/>
      <c r="AZ40" s="35"/>
      <c r="BA40" s="35"/>
      <c r="BB40" s="35"/>
      <c r="BC40" s="35"/>
      <c r="BD40" s="35"/>
      <c r="BE40" s="35"/>
      <c r="BF40" s="13"/>
      <c r="BG40" s="35"/>
      <c r="BH40" s="35"/>
      <c r="BI40" s="35"/>
      <c r="BJ40" s="35"/>
      <c r="BK40" s="35"/>
      <c r="BL40" s="35"/>
      <c r="BM40" s="35"/>
      <c r="BN40" s="13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13"/>
      <c r="CB40" s="34">
        <v>1.0</v>
      </c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13"/>
      <c r="CN40" s="35"/>
      <c r="CO40" s="35"/>
      <c r="CP40" s="35"/>
      <c r="CQ40" s="35"/>
      <c r="CR40" s="35"/>
      <c r="CS40" s="35"/>
      <c r="CT40" s="13"/>
      <c r="CU40" s="34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18"/>
      <c r="DG40" s="35"/>
      <c r="DH40" s="35"/>
      <c r="DI40" s="35"/>
      <c r="DJ40" s="35"/>
      <c r="DK40" s="35"/>
      <c r="DL40" s="35"/>
      <c r="DM40" s="35"/>
      <c r="DN40" s="34">
        <v>1.0</v>
      </c>
      <c r="DO40" s="35"/>
      <c r="DP40" s="18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18"/>
      <c r="ED40" s="35"/>
      <c r="EE40" s="35"/>
      <c r="EF40" s="35"/>
      <c r="EG40" s="34">
        <v>1.0</v>
      </c>
      <c r="EH40" s="35"/>
      <c r="EI40" s="35"/>
      <c r="EJ40" s="43"/>
      <c r="EK40" s="35"/>
      <c r="EL40" s="35"/>
      <c r="EM40" s="20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</row>
    <row r="41">
      <c r="A41" s="13"/>
      <c r="B41" s="46">
        <v>1.0</v>
      </c>
      <c r="C41" s="46">
        <v>37.0</v>
      </c>
      <c r="D41" s="49" t="s">
        <v>166</v>
      </c>
      <c r="E41" s="35"/>
      <c r="F41" s="35"/>
      <c r="G41" s="35"/>
      <c r="H41" s="35"/>
      <c r="I41" s="35"/>
      <c r="J41" s="35"/>
      <c r="K41" s="35"/>
      <c r="L41" s="35"/>
      <c r="M41" s="13"/>
      <c r="N41" s="35"/>
      <c r="O41" s="35"/>
      <c r="P41" s="35"/>
      <c r="Q41" s="34">
        <v>1.0</v>
      </c>
      <c r="R41" s="35"/>
      <c r="S41" s="35"/>
      <c r="T41" s="35"/>
      <c r="U41" s="13"/>
      <c r="V41" s="35"/>
      <c r="W41" s="35"/>
      <c r="X41" s="35"/>
      <c r="Y41" s="35"/>
      <c r="Z41" s="35"/>
      <c r="AA41" s="35"/>
      <c r="AB41" s="13"/>
      <c r="AC41" s="35"/>
      <c r="AD41" s="35"/>
      <c r="AE41" s="35"/>
      <c r="AF41" s="35"/>
      <c r="AG41" s="35"/>
      <c r="AH41" s="35"/>
      <c r="AI41" s="35"/>
      <c r="AJ41" s="35"/>
      <c r="AK41" s="35"/>
      <c r="AL41" s="1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13"/>
      <c r="AZ41" s="35"/>
      <c r="BA41" s="35"/>
      <c r="BB41" s="35"/>
      <c r="BC41" s="35"/>
      <c r="BD41" s="35"/>
      <c r="BE41" s="35"/>
      <c r="BF41" s="13"/>
      <c r="BG41" s="35"/>
      <c r="BH41" s="35"/>
      <c r="BI41" s="35"/>
      <c r="BJ41" s="35"/>
      <c r="BK41" s="35"/>
      <c r="BL41" s="35"/>
      <c r="BM41" s="35"/>
      <c r="BN41" s="13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13"/>
      <c r="CB41" s="34">
        <v>1.0</v>
      </c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13"/>
      <c r="CN41" s="35"/>
      <c r="CO41" s="35"/>
      <c r="CP41" s="35"/>
      <c r="CQ41" s="35"/>
      <c r="CR41" s="35"/>
      <c r="CS41" s="35"/>
      <c r="CT41" s="13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18"/>
      <c r="DG41" s="35"/>
      <c r="DH41" s="35"/>
      <c r="DI41" s="35"/>
      <c r="DJ41" s="35"/>
      <c r="DK41" s="35"/>
      <c r="DL41" s="35"/>
      <c r="DM41" s="35"/>
      <c r="DN41" s="34">
        <v>1.0</v>
      </c>
      <c r="DO41" s="35"/>
      <c r="DP41" s="18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18"/>
      <c r="ED41" s="35"/>
      <c r="EE41" s="35"/>
      <c r="EF41" s="35"/>
      <c r="EG41" s="34">
        <v>1.0</v>
      </c>
      <c r="EH41" s="35"/>
      <c r="EI41" s="35"/>
      <c r="EJ41" s="43"/>
      <c r="EK41" s="35"/>
      <c r="EL41" s="35"/>
      <c r="EM41" s="20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</row>
    <row r="42">
      <c r="A42" s="13"/>
      <c r="B42" s="46">
        <v>1.0</v>
      </c>
      <c r="C42" s="46">
        <v>38.0</v>
      </c>
      <c r="D42" s="49" t="s">
        <v>167</v>
      </c>
      <c r="E42" s="35"/>
      <c r="F42" s="35"/>
      <c r="G42" s="35"/>
      <c r="H42" s="35"/>
      <c r="I42" s="35"/>
      <c r="J42" s="35"/>
      <c r="K42" s="35"/>
      <c r="L42" s="35"/>
      <c r="M42" s="13"/>
      <c r="N42" s="35"/>
      <c r="O42" s="35"/>
      <c r="P42" s="35"/>
      <c r="Q42" s="34">
        <v>1.0</v>
      </c>
      <c r="R42" s="35"/>
      <c r="S42" s="35"/>
      <c r="T42" s="35"/>
      <c r="U42" s="13"/>
      <c r="V42" s="35"/>
      <c r="W42" s="35"/>
      <c r="X42" s="35"/>
      <c r="Y42" s="35"/>
      <c r="Z42" s="35"/>
      <c r="AA42" s="35"/>
      <c r="AB42" s="13"/>
      <c r="AC42" s="35"/>
      <c r="AD42" s="35"/>
      <c r="AE42" s="35"/>
      <c r="AF42" s="35"/>
      <c r="AG42" s="35"/>
      <c r="AH42" s="35"/>
      <c r="AI42" s="35"/>
      <c r="AJ42" s="35"/>
      <c r="AK42" s="35"/>
      <c r="AL42" s="1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13"/>
      <c r="AZ42" s="35"/>
      <c r="BA42" s="35"/>
      <c r="BB42" s="35"/>
      <c r="BC42" s="35"/>
      <c r="BD42" s="35"/>
      <c r="BE42" s="35"/>
      <c r="BF42" s="13"/>
      <c r="BG42" s="35"/>
      <c r="BH42" s="35"/>
      <c r="BI42" s="35"/>
      <c r="BJ42" s="35"/>
      <c r="BK42" s="35"/>
      <c r="BL42" s="35"/>
      <c r="BM42" s="35"/>
      <c r="BN42" s="13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13"/>
      <c r="CB42" s="34">
        <v>1.0</v>
      </c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13"/>
      <c r="CN42" s="35"/>
      <c r="CO42" s="35"/>
      <c r="CP42" s="35"/>
      <c r="CQ42" s="35"/>
      <c r="CR42" s="35"/>
      <c r="CS42" s="35"/>
      <c r="CT42" s="13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18"/>
      <c r="DG42" s="35"/>
      <c r="DH42" s="35"/>
      <c r="DI42" s="35"/>
      <c r="DJ42" s="35"/>
      <c r="DK42" s="35"/>
      <c r="DL42" s="35"/>
      <c r="DM42" s="35"/>
      <c r="DN42" s="34">
        <v>1.0</v>
      </c>
      <c r="DO42" s="35"/>
      <c r="DP42" s="18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18"/>
      <c r="ED42" s="35"/>
      <c r="EE42" s="35"/>
      <c r="EF42" s="35"/>
      <c r="EG42" s="34">
        <v>1.0</v>
      </c>
      <c r="EH42" s="35"/>
      <c r="EI42" s="35"/>
      <c r="EJ42" s="43"/>
      <c r="EK42" s="35"/>
      <c r="EL42" s="35"/>
      <c r="EM42" s="20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</row>
    <row r="43">
      <c r="A43" s="13"/>
      <c r="B43" s="46">
        <v>1.0</v>
      </c>
      <c r="C43" s="46">
        <v>39.0</v>
      </c>
      <c r="D43" s="49" t="s">
        <v>168</v>
      </c>
      <c r="E43" s="35"/>
      <c r="F43" s="35"/>
      <c r="G43" s="35"/>
      <c r="H43" s="35"/>
      <c r="I43" s="35"/>
      <c r="J43" s="35"/>
      <c r="K43" s="35"/>
      <c r="L43" s="35"/>
      <c r="M43" s="13"/>
      <c r="N43" s="35"/>
      <c r="O43" s="35"/>
      <c r="P43" s="35"/>
      <c r="Q43" s="34">
        <v>1.0</v>
      </c>
      <c r="R43" s="35"/>
      <c r="S43" s="35"/>
      <c r="T43" s="35"/>
      <c r="U43" s="13"/>
      <c r="V43" s="35"/>
      <c r="W43" s="35"/>
      <c r="X43" s="35"/>
      <c r="Y43" s="35"/>
      <c r="Z43" s="35"/>
      <c r="AA43" s="35"/>
      <c r="AB43" s="13"/>
      <c r="AC43" s="35"/>
      <c r="AD43" s="35"/>
      <c r="AE43" s="35"/>
      <c r="AF43" s="35"/>
      <c r="AG43" s="35"/>
      <c r="AH43" s="35"/>
      <c r="AI43" s="35"/>
      <c r="AJ43" s="35"/>
      <c r="AK43" s="35"/>
      <c r="AL43" s="1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13"/>
      <c r="AZ43" s="35"/>
      <c r="BA43" s="35"/>
      <c r="BB43" s="35"/>
      <c r="BC43" s="35"/>
      <c r="BD43" s="35"/>
      <c r="BE43" s="35"/>
      <c r="BF43" s="13"/>
      <c r="BG43" s="35"/>
      <c r="BH43" s="35"/>
      <c r="BI43" s="35"/>
      <c r="BJ43" s="35"/>
      <c r="BK43" s="35"/>
      <c r="BL43" s="35"/>
      <c r="BM43" s="35"/>
      <c r="BN43" s="13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13"/>
      <c r="CB43" s="34">
        <v>1.0</v>
      </c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13"/>
      <c r="CN43" s="35"/>
      <c r="CO43" s="35"/>
      <c r="CP43" s="35"/>
      <c r="CQ43" s="35"/>
      <c r="CR43" s="35"/>
      <c r="CS43" s="35"/>
      <c r="CT43" s="13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18"/>
      <c r="DG43" s="35"/>
      <c r="DH43" s="35"/>
      <c r="DI43" s="35"/>
      <c r="DJ43" s="35"/>
      <c r="DK43" s="35"/>
      <c r="DL43" s="35"/>
      <c r="DM43" s="35"/>
      <c r="DN43" s="34">
        <v>1.0</v>
      </c>
      <c r="DO43" s="35"/>
      <c r="DP43" s="18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18"/>
      <c r="ED43" s="35"/>
      <c r="EE43" s="35"/>
      <c r="EF43" s="35"/>
      <c r="EG43" s="34">
        <v>1.0</v>
      </c>
      <c r="EH43" s="35"/>
      <c r="EI43" s="35"/>
      <c r="EJ43" s="43"/>
      <c r="EK43" s="35"/>
      <c r="EL43" s="35"/>
      <c r="EM43" s="20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</row>
    <row r="44">
      <c r="A44" s="13"/>
      <c r="B44" s="46">
        <v>1.0</v>
      </c>
      <c r="C44" s="46">
        <v>40.0</v>
      </c>
      <c r="D44" s="49" t="s">
        <v>169</v>
      </c>
      <c r="E44" s="35"/>
      <c r="F44" s="35"/>
      <c r="G44" s="35"/>
      <c r="H44" s="35"/>
      <c r="I44" s="35"/>
      <c r="J44" s="35"/>
      <c r="K44" s="35"/>
      <c r="L44" s="35"/>
      <c r="M44" s="13"/>
      <c r="N44" s="35"/>
      <c r="O44" s="35"/>
      <c r="P44" s="35"/>
      <c r="Q44" s="34">
        <v>1.0</v>
      </c>
      <c r="R44" s="35"/>
      <c r="S44" s="35"/>
      <c r="T44" s="35"/>
      <c r="U44" s="13"/>
      <c r="V44" s="35"/>
      <c r="W44" s="35"/>
      <c r="X44" s="35"/>
      <c r="Y44" s="35"/>
      <c r="Z44" s="35"/>
      <c r="AA44" s="35"/>
      <c r="AB44" s="13"/>
      <c r="AC44" s="35"/>
      <c r="AD44" s="35"/>
      <c r="AE44" s="35"/>
      <c r="AF44" s="35"/>
      <c r="AG44" s="35"/>
      <c r="AH44" s="35"/>
      <c r="AI44" s="35"/>
      <c r="AJ44" s="35"/>
      <c r="AK44" s="35"/>
      <c r="AL44" s="1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13"/>
      <c r="AZ44" s="35"/>
      <c r="BA44" s="35"/>
      <c r="BB44" s="35"/>
      <c r="BC44" s="35"/>
      <c r="BD44" s="35"/>
      <c r="BE44" s="35"/>
      <c r="BF44" s="13"/>
      <c r="BG44" s="35"/>
      <c r="BH44" s="35"/>
      <c r="BI44" s="35"/>
      <c r="BJ44" s="35"/>
      <c r="BK44" s="35"/>
      <c r="BL44" s="35"/>
      <c r="BM44" s="35"/>
      <c r="BN44" s="13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13"/>
      <c r="CB44" s="34">
        <v>1.0</v>
      </c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13"/>
      <c r="CN44" s="35"/>
      <c r="CO44" s="35"/>
      <c r="CP44" s="35"/>
      <c r="CQ44" s="35"/>
      <c r="CR44" s="35"/>
      <c r="CS44" s="35"/>
      <c r="CT44" s="13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18"/>
      <c r="DG44" s="35"/>
      <c r="DH44" s="35"/>
      <c r="DI44" s="35"/>
      <c r="DJ44" s="35"/>
      <c r="DK44" s="35"/>
      <c r="DL44" s="35"/>
      <c r="DM44" s="35"/>
      <c r="DN44" s="34">
        <v>1.0</v>
      </c>
      <c r="DO44" s="35"/>
      <c r="DP44" s="18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18"/>
      <c r="ED44" s="35"/>
      <c r="EE44" s="35"/>
      <c r="EF44" s="35"/>
      <c r="EG44" s="34">
        <v>1.0</v>
      </c>
      <c r="EH44" s="35"/>
      <c r="EI44" s="35"/>
      <c r="EJ44" s="43"/>
      <c r="EK44" s="35"/>
      <c r="EL44" s="35"/>
      <c r="EM44" s="20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</row>
    <row r="45">
      <c r="A45" s="13"/>
      <c r="B45" s="46">
        <v>1.0</v>
      </c>
      <c r="C45" s="46">
        <v>41.0</v>
      </c>
      <c r="D45" s="33" t="s">
        <v>170</v>
      </c>
      <c r="E45" s="35"/>
      <c r="F45" s="35"/>
      <c r="G45" s="35"/>
      <c r="H45" s="35"/>
      <c r="I45" s="35"/>
      <c r="J45" s="35"/>
      <c r="K45" s="35"/>
      <c r="L45" s="35"/>
      <c r="M45" s="13"/>
      <c r="N45" s="35"/>
      <c r="O45" s="35"/>
      <c r="P45" s="35"/>
      <c r="Q45" s="34">
        <v>1.0</v>
      </c>
      <c r="R45" s="35"/>
      <c r="S45" s="35"/>
      <c r="T45" s="35"/>
      <c r="U45" s="13"/>
      <c r="V45" s="35"/>
      <c r="W45" s="35"/>
      <c r="X45" s="35"/>
      <c r="Y45" s="35"/>
      <c r="Z45" s="35"/>
      <c r="AA45" s="35"/>
      <c r="AB45" s="13"/>
      <c r="AC45" s="35"/>
      <c r="AD45" s="35"/>
      <c r="AE45" s="35"/>
      <c r="AF45" s="35"/>
      <c r="AG45" s="35"/>
      <c r="AH45" s="35"/>
      <c r="AI45" s="35"/>
      <c r="AJ45" s="35"/>
      <c r="AK45" s="35"/>
      <c r="AL45" s="1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13"/>
      <c r="AZ45" s="35"/>
      <c r="BA45" s="35"/>
      <c r="BB45" s="35"/>
      <c r="BC45" s="35"/>
      <c r="BD45" s="35"/>
      <c r="BE45" s="35"/>
      <c r="BF45" s="13"/>
      <c r="BG45" s="35"/>
      <c r="BH45" s="35"/>
      <c r="BI45" s="35"/>
      <c r="BJ45" s="35"/>
      <c r="BK45" s="35"/>
      <c r="BL45" s="35"/>
      <c r="BM45" s="35"/>
      <c r="BN45" s="13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13"/>
      <c r="CB45" s="34">
        <v>1.0</v>
      </c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13"/>
      <c r="CN45" s="35"/>
      <c r="CO45" s="35"/>
      <c r="CP45" s="35"/>
      <c r="CQ45" s="35"/>
      <c r="CR45" s="35"/>
      <c r="CS45" s="35"/>
      <c r="CT45" s="13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18"/>
      <c r="DG45" s="35"/>
      <c r="DH45" s="35"/>
      <c r="DI45" s="35"/>
      <c r="DJ45" s="35"/>
      <c r="DK45" s="35"/>
      <c r="DL45" s="35"/>
      <c r="DM45" s="35"/>
      <c r="DN45" s="34">
        <v>1.0</v>
      </c>
      <c r="DO45" s="35"/>
      <c r="DP45" s="18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18"/>
      <c r="ED45" s="35"/>
      <c r="EE45" s="35"/>
      <c r="EF45" s="35"/>
      <c r="EG45" s="34">
        <v>1.0</v>
      </c>
      <c r="EH45" s="35"/>
      <c r="EI45" s="35"/>
      <c r="EJ45" s="43"/>
      <c r="EK45" s="35"/>
      <c r="EL45" s="35"/>
      <c r="EM45" s="20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</row>
    <row r="46">
      <c r="A46" s="13"/>
      <c r="B46" s="50">
        <v>2.0</v>
      </c>
      <c r="C46" s="46">
        <v>42.0</v>
      </c>
      <c r="D46" s="52" t="s">
        <v>171</v>
      </c>
      <c r="E46" s="35"/>
      <c r="F46" s="35"/>
      <c r="G46" s="35"/>
      <c r="H46" s="35"/>
      <c r="I46" s="35"/>
      <c r="J46" s="35"/>
      <c r="K46" s="35"/>
      <c r="L46" s="35"/>
      <c r="M46" s="13"/>
      <c r="N46" s="35"/>
      <c r="O46" s="35"/>
      <c r="P46" s="35"/>
      <c r="Q46" s="42">
        <v>0.0</v>
      </c>
      <c r="R46" s="35"/>
      <c r="S46" s="35"/>
      <c r="T46" s="35"/>
      <c r="U46" s="13"/>
      <c r="V46" s="35"/>
      <c r="W46" s="35"/>
      <c r="X46" s="35"/>
      <c r="Y46" s="35"/>
      <c r="Z46" s="35"/>
      <c r="AA46" s="35"/>
      <c r="AB46" s="13"/>
      <c r="AC46" s="35"/>
      <c r="AD46" s="35"/>
      <c r="AE46" s="35"/>
      <c r="AF46" s="35"/>
      <c r="AG46" s="35"/>
      <c r="AH46" s="35"/>
      <c r="AI46" s="35"/>
      <c r="AJ46" s="35"/>
      <c r="AK46" s="35"/>
      <c r="AL46" s="1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13"/>
      <c r="AZ46" s="35"/>
      <c r="BA46" s="35"/>
      <c r="BB46" s="35"/>
      <c r="BC46" s="35"/>
      <c r="BD46" s="35"/>
      <c r="BE46" s="35"/>
      <c r="BF46" s="13"/>
      <c r="BG46" s="35"/>
      <c r="BH46" s="35"/>
      <c r="BI46" s="35"/>
      <c r="BJ46" s="35"/>
      <c r="BK46" s="35"/>
      <c r="BL46" s="35"/>
      <c r="BM46" s="35"/>
      <c r="BN46" s="13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13"/>
      <c r="CB46" s="42">
        <v>0.0</v>
      </c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13"/>
      <c r="CN46" s="35"/>
      <c r="CO46" s="35"/>
      <c r="CP46" s="35"/>
      <c r="CQ46" s="35"/>
      <c r="CR46" s="35"/>
      <c r="CS46" s="35"/>
      <c r="CT46" s="13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18"/>
      <c r="DG46" s="35"/>
      <c r="DH46" s="35"/>
      <c r="DI46" s="35"/>
      <c r="DJ46" s="35"/>
      <c r="DK46" s="35"/>
      <c r="DL46" s="35"/>
      <c r="DM46" s="35"/>
      <c r="DN46" s="35"/>
      <c r="DO46" s="35"/>
      <c r="DP46" s="18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18"/>
      <c r="ED46" s="35"/>
      <c r="EE46" s="35"/>
      <c r="EF46" s="35"/>
      <c r="EG46" s="42">
        <v>0.0</v>
      </c>
      <c r="EH46" s="35"/>
      <c r="EI46" s="35"/>
      <c r="EJ46" s="43"/>
      <c r="EK46" s="35"/>
      <c r="EL46" s="35"/>
      <c r="EM46" s="20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</row>
    <row r="47">
      <c r="A47" s="13"/>
      <c r="B47" s="40">
        <v>0.0</v>
      </c>
      <c r="C47" s="46">
        <v>43.0</v>
      </c>
      <c r="D47" s="44" t="s">
        <v>145</v>
      </c>
      <c r="E47" s="35"/>
      <c r="F47" s="35"/>
      <c r="G47" s="35"/>
      <c r="H47" s="35"/>
      <c r="I47" s="35"/>
      <c r="J47" s="35"/>
      <c r="K47" s="35"/>
      <c r="L47" s="35"/>
      <c r="M47" s="13"/>
      <c r="N47" s="35"/>
      <c r="O47" s="35"/>
      <c r="P47" s="35"/>
      <c r="Q47" s="35"/>
      <c r="R47" s="35"/>
      <c r="S47" s="35"/>
      <c r="T47" s="35"/>
      <c r="U47" s="13"/>
      <c r="V47" s="35"/>
      <c r="W47" s="35"/>
      <c r="X47" s="35"/>
      <c r="Y47" s="35"/>
      <c r="Z47" s="35"/>
      <c r="AA47" s="35"/>
      <c r="AB47" s="13"/>
      <c r="AC47" s="35"/>
      <c r="AD47" s="35"/>
      <c r="AE47" s="35"/>
      <c r="AF47" s="35"/>
      <c r="AG47" s="35"/>
      <c r="AH47" s="35"/>
      <c r="AI47" s="35"/>
      <c r="AJ47" s="35"/>
      <c r="AK47" s="35"/>
      <c r="AL47" s="13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13"/>
      <c r="AZ47" s="35"/>
      <c r="BA47" s="35"/>
      <c r="BB47" s="35"/>
      <c r="BC47" s="35"/>
      <c r="BD47" s="35"/>
      <c r="BE47" s="35"/>
      <c r="BF47" s="13"/>
      <c r="BG47" s="35"/>
      <c r="BH47" s="35"/>
      <c r="BI47" s="35"/>
      <c r="BJ47" s="35"/>
      <c r="BK47" s="35"/>
      <c r="BL47" s="35"/>
      <c r="BM47" s="35"/>
      <c r="BN47" s="13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13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13"/>
      <c r="CN47" s="35"/>
      <c r="CO47" s="35"/>
      <c r="CP47" s="35"/>
      <c r="CQ47" s="35"/>
      <c r="CR47" s="35"/>
      <c r="CS47" s="35"/>
      <c r="CT47" s="13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18"/>
      <c r="DG47" s="35"/>
      <c r="DH47" s="35"/>
      <c r="DI47" s="35"/>
      <c r="DJ47" s="35"/>
      <c r="DK47" s="35"/>
      <c r="DL47" s="35"/>
      <c r="DM47" s="35"/>
      <c r="DN47" s="35"/>
      <c r="DO47" s="35"/>
      <c r="DP47" s="18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18"/>
      <c r="ED47" s="35"/>
      <c r="EE47" s="35"/>
      <c r="EF47" s="35"/>
      <c r="EG47" s="34">
        <v>1.0</v>
      </c>
      <c r="EH47" s="35"/>
      <c r="EI47" s="35"/>
      <c r="EJ47" s="43"/>
      <c r="EK47" s="35"/>
      <c r="EL47" s="35"/>
      <c r="EM47" s="20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</row>
    <row r="48">
      <c r="A48" s="13"/>
      <c r="B48" s="40">
        <v>0.0</v>
      </c>
      <c r="C48" s="46">
        <v>44.0</v>
      </c>
      <c r="D48" s="44" t="s">
        <v>172</v>
      </c>
      <c r="E48" s="35"/>
      <c r="F48" s="35"/>
      <c r="G48" s="35"/>
      <c r="H48" s="35"/>
      <c r="I48" s="35"/>
      <c r="J48" s="35"/>
      <c r="K48" s="35"/>
      <c r="L48" s="35"/>
      <c r="M48" s="13"/>
      <c r="N48" s="35"/>
      <c r="O48" s="35"/>
      <c r="P48" s="35"/>
      <c r="Q48" s="35"/>
      <c r="R48" s="35"/>
      <c r="S48" s="35"/>
      <c r="T48" s="35"/>
      <c r="U48" s="13"/>
      <c r="V48" s="35"/>
      <c r="W48" s="35"/>
      <c r="X48" s="35"/>
      <c r="Y48" s="35"/>
      <c r="Z48" s="35"/>
      <c r="AA48" s="35"/>
      <c r="AB48" s="13"/>
      <c r="AC48" s="35"/>
      <c r="AD48" s="35"/>
      <c r="AE48" s="35"/>
      <c r="AF48" s="35"/>
      <c r="AG48" s="35"/>
      <c r="AH48" s="35"/>
      <c r="AI48" s="35"/>
      <c r="AJ48" s="35"/>
      <c r="AK48" s="35"/>
      <c r="AL48" s="13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13"/>
      <c r="AZ48" s="35"/>
      <c r="BA48" s="35"/>
      <c r="BB48" s="35"/>
      <c r="BC48" s="35"/>
      <c r="BD48" s="35"/>
      <c r="BE48" s="35"/>
      <c r="BF48" s="13"/>
      <c r="BG48" s="35"/>
      <c r="BH48" s="35"/>
      <c r="BI48" s="35"/>
      <c r="BJ48" s="35"/>
      <c r="BK48" s="35"/>
      <c r="BL48" s="35"/>
      <c r="BM48" s="35"/>
      <c r="BN48" s="13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13"/>
      <c r="CB48" s="35"/>
      <c r="CC48" s="34" t="s">
        <v>154</v>
      </c>
      <c r="CD48" s="35"/>
      <c r="CE48" s="35"/>
      <c r="CF48" s="35"/>
      <c r="CG48" s="35"/>
      <c r="CH48" s="35"/>
      <c r="CI48" s="35"/>
      <c r="CJ48" s="35"/>
      <c r="CK48" s="35"/>
      <c r="CL48" s="35"/>
      <c r="CM48" s="13"/>
      <c r="CN48" s="35"/>
      <c r="CO48" s="35"/>
      <c r="CP48" s="35"/>
      <c r="CQ48" s="35"/>
      <c r="CR48" s="35"/>
      <c r="CS48" s="35"/>
      <c r="CT48" s="13"/>
      <c r="CU48" s="35"/>
      <c r="CV48" s="35"/>
      <c r="CW48" s="35"/>
      <c r="CX48" s="34" t="s">
        <v>154</v>
      </c>
      <c r="CY48" s="35"/>
      <c r="CZ48" s="35"/>
      <c r="DA48" s="35"/>
      <c r="DB48" s="35"/>
      <c r="DC48" s="35"/>
      <c r="DD48" s="35"/>
      <c r="DE48" s="35"/>
      <c r="DF48" s="18"/>
      <c r="DG48" s="35"/>
      <c r="DH48" s="35"/>
      <c r="DI48" s="35"/>
      <c r="DJ48" s="35"/>
      <c r="DK48" s="35"/>
      <c r="DL48" s="35"/>
      <c r="DM48" s="35"/>
      <c r="DN48" s="35"/>
      <c r="DO48" s="35"/>
      <c r="DP48" s="18"/>
      <c r="DQ48" s="35"/>
      <c r="DR48" s="35"/>
      <c r="DS48" s="35"/>
      <c r="DT48" s="35"/>
      <c r="DU48" s="35"/>
      <c r="DV48" s="35"/>
      <c r="DW48" s="34" t="s">
        <v>154</v>
      </c>
      <c r="DX48" s="35"/>
      <c r="DY48" s="35"/>
      <c r="DZ48" s="35"/>
      <c r="EA48" s="35"/>
      <c r="EB48" s="35"/>
      <c r="EC48" s="18"/>
      <c r="ED48" s="35"/>
      <c r="EE48" s="35"/>
      <c r="EF48" s="35"/>
      <c r="EG48" s="34" t="s">
        <v>154</v>
      </c>
      <c r="EH48" s="35"/>
      <c r="EI48" s="35"/>
      <c r="EJ48" s="43"/>
      <c r="EK48" s="35"/>
      <c r="EL48" s="35"/>
      <c r="EM48" s="20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</row>
    <row r="49">
      <c r="A49" s="13"/>
      <c r="B49" s="31">
        <v>1.0</v>
      </c>
      <c r="C49" s="46">
        <v>45.0</v>
      </c>
      <c r="D49" s="41" t="s">
        <v>173</v>
      </c>
      <c r="E49" s="35"/>
      <c r="F49" s="35"/>
      <c r="G49" s="35"/>
      <c r="H49" s="35"/>
      <c r="I49" s="35"/>
      <c r="J49" s="35"/>
      <c r="K49" s="35"/>
      <c r="L49" s="35"/>
      <c r="M49" s="13"/>
      <c r="N49" s="35"/>
      <c r="O49" s="35"/>
      <c r="P49" s="35"/>
      <c r="Q49" s="35"/>
      <c r="R49" s="35"/>
      <c r="S49" s="35"/>
      <c r="T49" s="35"/>
      <c r="U49" s="13"/>
      <c r="V49" s="35"/>
      <c r="W49" s="35"/>
      <c r="X49" s="35"/>
      <c r="Y49" s="35"/>
      <c r="Z49" s="35"/>
      <c r="AA49" s="35"/>
      <c r="AB49" s="13"/>
      <c r="AC49" s="35"/>
      <c r="AD49" s="35"/>
      <c r="AE49" s="35"/>
      <c r="AF49" s="35"/>
      <c r="AG49" s="35"/>
      <c r="AH49" s="35"/>
      <c r="AI49" s="35"/>
      <c r="AJ49" s="35"/>
      <c r="AK49" s="35"/>
      <c r="AL49" s="13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13"/>
      <c r="AZ49" s="35"/>
      <c r="BA49" s="35"/>
      <c r="BB49" s="35"/>
      <c r="BC49" s="35"/>
      <c r="BD49" s="35"/>
      <c r="BE49" s="35"/>
      <c r="BF49" s="13"/>
      <c r="BG49" s="35"/>
      <c r="BH49" s="35"/>
      <c r="BI49" s="35"/>
      <c r="BJ49" s="35"/>
      <c r="BK49" s="35"/>
      <c r="BL49" s="35"/>
      <c r="BM49" s="35"/>
      <c r="BN49" s="13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13"/>
      <c r="CB49" s="35"/>
      <c r="CC49" s="34">
        <v>1.0</v>
      </c>
      <c r="CD49" s="35"/>
      <c r="CE49" s="35"/>
      <c r="CF49" s="35"/>
      <c r="CG49" s="35"/>
      <c r="CH49" s="35"/>
      <c r="CI49" s="35"/>
      <c r="CJ49" s="35"/>
      <c r="CK49" s="35"/>
      <c r="CL49" s="35"/>
      <c r="CM49" s="13"/>
      <c r="CN49" s="35"/>
      <c r="CO49" s="35"/>
      <c r="CP49" s="35"/>
      <c r="CQ49" s="35"/>
      <c r="CR49" s="35"/>
      <c r="CS49" s="35"/>
      <c r="CT49" s="13"/>
      <c r="CU49" s="35"/>
      <c r="CV49" s="35"/>
      <c r="CW49" s="35"/>
      <c r="CX49" s="34">
        <v>1.0</v>
      </c>
      <c r="CY49" s="35"/>
      <c r="CZ49" s="35"/>
      <c r="DA49" s="35"/>
      <c r="DB49" s="35"/>
      <c r="DC49" s="35"/>
      <c r="DD49" s="35"/>
      <c r="DE49" s="35"/>
      <c r="DF49" s="18"/>
      <c r="DG49" s="35"/>
      <c r="DH49" s="35"/>
      <c r="DI49" s="35"/>
      <c r="DJ49" s="35"/>
      <c r="DK49" s="35"/>
      <c r="DL49" s="35"/>
      <c r="DM49" s="35"/>
      <c r="DN49" s="35"/>
      <c r="DO49" s="35"/>
      <c r="DP49" s="18"/>
      <c r="DQ49" s="35"/>
      <c r="DR49" s="35"/>
      <c r="DS49" s="35"/>
      <c r="DT49" s="35"/>
      <c r="DU49" s="35"/>
      <c r="DV49" s="35"/>
      <c r="DW49" s="34">
        <v>1.0</v>
      </c>
      <c r="DX49" s="35"/>
      <c r="DY49" s="35"/>
      <c r="DZ49" s="35"/>
      <c r="EA49" s="35"/>
      <c r="EB49" s="35"/>
      <c r="EC49" s="18"/>
      <c r="ED49" s="35"/>
      <c r="EE49" s="35"/>
      <c r="EF49" s="35"/>
      <c r="EG49" s="34">
        <v>1.0</v>
      </c>
      <c r="EH49" s="35"/>
      <c r="EI49" s="35"/>
      <c r="EJ49" s="43"/>
      <c r="EK49" s="35"/>
      <c r="EL49" s="35"/>
      <c r="EM49" s="20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</row>
    <row r="50">
      <c r="A50" s="13"/>
      <c r="B50" s="45">
        <v>5.0</v>
      </c>
      <c r="C50" s="46">
        <v>46.0</v>
      </c>
      <c r="D50" s="47" t="s">
        <v>155</v>
      </c>
      <c r="E50" s="35"/>
      <c r="F50" s="35"/>
      <c r="G50" s="35"/>
      <c r="H50" s="35"/>
      <c r="I50" s="35"/>
      <c r="J50" s="35"/>
      <c r="K50" s="35"/>
      <c r="L50" s="35"/>
      <c r="M50" s="13"/>
      <c r="N50" s="35"/>
      <c r="O50" s="35"/>
      <c r="P50" s="35"/>
      <c r="Q50" s="35"/>
      <c r="R50" s="35"/>
      <c r="S50" s="35"/>
      <c r="T50" s="35"/>
      <c r="U50" s="13"/>
      <c r="V50" s="35"/>
      <c r="W50" s="35"/>
      <c r="X50" s="35"/>
      <c r="Y50" s="35"/>
      <c r="Z50" s="35"/>
      <c r="AA50" s="35"/>
      <c r="AB50" s="13"/>
      <c r="AC50" s="35"/>
      <c r="AD50" s="35"/>
      <c r="AE50" s="35"/>
      <c r="AF50" s="35"/>
      <c r="AG50" s="35"/>
      <c r="AH50" s="35"/>
      <c r="AI50" s="35"/>
      <c r="AJ50" s="35"/>
      <c r="AK50" s="35"/>
      <c r="AL50" s="13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13"/>
      <c r="AZ50" s="35"/>
      <c r="BA50" s="35"/>
      <c r="BB50" s="35"/>
      <c r="BC50" s="35"/>
      <c r="BD50" s="35"/>
      <c r="BE50" s="35"/>
      <c r="BF50" s="13"/>
      <c r="BG50" s="35"/>
      <c r="BH50" s="35"/>
      <c r="BI50" s="35"/>
      <c r="BJ50" s="35"/>
      <c r="BK50" s="35"/>
      <c r="BL50" s="35"/>
      <c r="BM50" s="35"/>
      <c r="BN50" s="13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13"/>
      <c r="CB50" s="35"/>
      <c r="CC50" s="34">
        <v>5.0</v>
      </c>
      <c r="CD50" s="35"/>
      <c r="CE50" s="35"/>
      <c r="CF50" s="35"/>
      <c r="CG50" s="35"/>
      <c r="CH50" s="35"/>
      <c r="CI50" s="35"/>
      <c r="CJ50" s="35"/>
      <c r="CK50" s="35"/>
      <c r="CL50" s="35"/>
      <c r="CM50" s="13"/>
      <c r="CN50" s="35"/>
      <c r="CO50" s="35"/>
      <c r="CP50" s="35"/>
      <c r="CQ50" s="35"/>
      <c r="CR50" s="35"/>
      <c r="CS50" s="35"/>
      <c r="CT50" s="13"/>
      <c r="CU50" s="35"/>
      <c r="CV50" s="35"/>
      <c r="CW50" s="35"/>
      <c r="CX50" s="34">
        <v>5.0</v>
      </c>
      <c r="CY50" s="35"/>
      <c r="CZ50" s="35"/>
      <c r="DA50" s="35"/>
      <c r="DB50" s="35"/>
      <c r="DC50" s="35"/>
      <c r="DD50" s="35"/>
      <c r="DE50" s="35"/>
      <c r="DF50" s="18"/>
      <c r="DG50" s="35"/>
      <c r="DH50" s="35"/>
      <c r="DI50" s="35"/>
      <c r="DJ50" s="35"/>
      <c r="DK50" s="35"/>
      <c r="DL50" s="35"/>
      <c r="DM50" s="35"/>
      <c r="DN50" s="35"/>
      <c r="DO50" s="35"/>
      <c r="DP50" s="18"/>
      <c r="DQ50" s="35"/>
      <c r="DR50" s="35"/>
      <c r="DS50" s="35"/>
      <c r="DT50" s="35"/>
      <c r="DU50" s="35"/>
      <c r="DV50" s="35"/>
      <c r="DW50" s="34">
        <v>5.0</v>
      </c>
      <c r="DX50" s="35"/>
      <c r="DY50" s="35"/>
      <c r="DZ50" s="35"/>
      <c r="EA50" s="35"/>
      <c r="EB50" s="35"/>
      <c r="EC50" s="18"/>
      <c r="ED50" s="35"/>
      <c r="EE50" s="35"/>
      <c r="EF50" s="35"/>
      <c r="EG50" s="42">
        <v>0.0</v>
      </c>
      <c r="EH50" s="35"/>
      <c r="EI50" s="35"/>
      <c r="EJ50" s="43"/>
      <c r="EK50" s="35"/>
      <c r="EL50" s="35"/>
      <c r="EM50" s="20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</row>
    <row r="51">
      <c r="A51" s="13"/>
      <c r="B51" s="31">
        <v>1.0</v>
      </c>
      <c r="C51" s="46">
        <v>47.0</v>
      </c>
      <c r="D51" s="49" t="s">
        <v>174</v>
      </c>
      <c r="E51" s="35"/>
      <c r="F51" s="35"/>
      <c r="G51" s="35"/>
      <c r="H51" s="35"/>
      <c r="I51" s="35"/>
      <c r="J51" s="35"/>
      <c r="K51" s="35"/>
      <c r="L51" s="35"/>
      <c r="M51" s="13"/>
      <c r="N51" s="35"/>
      <c r="O51" s="35"/>
      <c r="P51" s="35"/>
      <c r="Q51" s="35"/>
      <c r="R51" s="35"/>
      <c r="S51" s="35"/>
      <c r="T51" s="35"/>
      <c r="U51" s="13"/>
      <c r="V51" s="35"/>
      <c r="W51" s="35"/>
      <c r="X51" s="35"/>
      <c r="Y51" s="35"/>
      <c r="Z51" s="35"/>
      <c r="AA51" s="35"/>
      <c r="AB51" s="13"/>
      <c r="AC51" s="35"/>
      <c r="AD51" s="35"/>
      <c r="AE51" s="35"/>
      <c r="AF51" s="35"/>
      <c r="AG51" s="35"/>
      <c r="AH51" s="35"/>
      <c r="AI51" s="35"/>
      <c r="AJ51" s="35"/>
      <c r="AK51" s="35"/>
      <c r="AL51" s="13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13"/>
      <c r="AZ51" s="35"/>
      <c r="BA51" s="35"/>
      <c r="BB51" s="35"/>
      <c r="BC51" s="35"/>
      <c r="BD51" s="35"/>
      <c r="BE51" s="35"/>
      <c r="BF51" s="13"/>
      <c r="BG51" s="35"/>
      <c r="BH51" s="35"/>
      <c r="BI51" s="35"/>
      <c r="BJ51" s="35"/>
      <c r="BK51" s="35"/>
      <c r="BL51" s="35"/>
      <c r="BM51" s="35"/>
      <c r="BN51" s="13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13"/>
      <c r="CB51" s="35"/>
      <c r="CC51" s="34">
        <v>1.0</v>
      </c>
      <c r="CD51" s="35"/>
      <c r="CE51" s="35"/>
      <c r="CF51" s="35"/>
      <c r="CG51" s="35"/>
      <c r="CH51" s="35"/>
      <c r="CI51" s="35"/>
      <c r="CJ51" s="35"/>
      <c r="CK51" s="35"/>
      <c r="CL51" s="35"/>
      <c r="CM51" s="13"/>
      <c r="CN51" s="35"/>
      <c r="CO51" s="35"/>
      <c r="CP51" s="35"/>
      <c r="CQ51" s="35"/>
      <c r="CR51" s="35"/>
      <c r="CS51" s="35"/>
      <c r="CT51" s="13"/>
      <c r="CU51" s="35"/>
      <c r="CV51" s="35"/>
      <c r="CW51" s="35"/>
      <c r="CX51" s="34">
        <v>1.0</v>
      </c>
      <c r="CY51" s="35"/>
      <c r="CZ51" s="35"/>
      <c r="DA51" s="35"/>
      <c r="DB51" s="35"/>
      <c r="DC51" s="35"/>
      <c r="DD51" s="35"/>
      <c r="DE51" s="35"/>
      <c r="DF51" s="18"/>
      <c r="DG51" s="35"/>
      <c r="DH51" s="35"/>
      <c r="DI51" s="35"/>
      <c r="DJ51" s="35"/>
      <c r="DK51" s="35"/>
      <c r="DL51" s="35"/>
      <c r="DM51" s="35"/>
      <c r="DN51" s="35"/>
      <c r="DO51" s="35"/>
      <c r="DP51" s="18"/>
      <c r="DQ51" s="35"/>
      <c r="DR51" s="35"/>
      <c r="DS51" s="35"/>
      <c r="DT51" s="35"/>
      <c r="DU51" s="35"/>
      <c r="DV51" s="35"/>
      <c r="DW51" s="34">
        <v>1.0</v>
      </c>
      <c r="DX51" s="35"/>
      <c r="DY51" s="35"/>
      <c r="DZ51" s="35"/>
      <c r="EA51" s="35"/>
      <c r="EB51" s="35"/>
      <c r="EC51" s="18"/>
      <c r="ED51" s="35"/>
      <c r="EE51" s="35"/>
      <c r="EF51" s="35"/>
      <c r="EG51" s="34">
        <v>1.0</v>
      </c>
      <c r="EH51" s="35"/>
      <c r="EI51" s="35"/>
      <c r="EJ51" s="43"/>
      <c r="EK51" s="35"/>
      <c r="EL51" s="35"/>
      <c r="EM51" s="20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</row>
    <row r="52">
      <c r="A52" s="13"/>
      <c r="B52" s="31">
        <v>1.0</v>
      </c>
      <c r="C52" s="46">
        <v>48.0</v>
      </c>
      <c r="D52" s="33" t="s">
        <v>171</v>
      </c>
      <c r="E52" s="35"/>
      <c r="F52" s="35"/>
      <c r="G52" s="35"/>
      <c r="H52" s="35"/>
      <c r="I52" s="35"/>
      <c r="J52" s="35"/>
      <c r="K52" s="35"/>
      <c r="L52" s="35"/>
      <c r="M52" s="13"/>
      <c r="N52" s="35"/>
      <c r="O52" s="35"/>
      <c r="P52" s="35"/>
      <c r="Q52" s="35"/>
      <c r="R52" s="35"/>
      <c r="S52" s="35"/>
      <c r="T52" s="35"/>
      <c r="U52" s="13"/>
      <c r="V52" s="35"/>
      <c r="W52" s="35"/>
      <c r="X52" s="35"/>
      <c r="Y52" s="35"/>
      <c r="Z52" s="35"/>
      <c r="AA52" s="35"/>
      <c r="AB52" s="13"/>
      <c r="AC52" s="35"/>
      <c r="AD52" s="35"/>
      <c r="AE52" s="35"/>
      <c r="AF52" s="35"/>
      <c r="AG52" s="35"/>
      <c r="AH52" s="35"/>
      <c r="AI52" s="35"/>
      <c r="AJ52" s="35"/>
      <c r="AK52" s="35"/>
      <c r="AL52" s="13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13"/>
      <c r="AZ52" s="35"/>
      <c r="BA52" s="35"/>
      <c r="BB52" s="35"/>
      <c r="BC52" s="35"/>
      <c r="BD52" s="35"/>
      <c r="BE52" s="35"/>
      <c r="BF52" s="13"/>
      <c r="BG52" s="35"/>
      <c r="BH52" s="35"/>
      <c r="BI52" s="35"/>
      <c r="BJ52" s="35"/>
      <c r="BK52" s="35"/>
      <c r="BL52" s="35"/>
      <c r="BM52" s="35"/>
      <c r="BN52" s="13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13"/>
      <c r="CB52" s="35"/>
      <c r="CC52" s="34">
        <v>1.0</v>
      </c>
      <c r="CD52" s="35"/>
      <c r="CE52" s="35"/>
      <c r="CF52" s="35"/>
      <c r="CG52" s="35"/>
      <c r="CH52" s="35"/>
      <c r="CI52" s="35"/>
      <c r="CJ52" s="35"/>
      <c r="CK52" s="35"/>
      <c r="CL52" s="35"/>
      <c r="CM52" s="13"/>
      <c r="CN52" s="35"/>
      <c r="CO52" s="35"/>
      <c r="CP52" s="35"/>
      <c r="CQ52" s="35"/>
      <c r="CR52" s="35"/>
      <c r="CS52" s="35"/>
      <c r="CT52" s="13"/>
      <c r="CU52" s="35"/>
      <c r="CV52" s="35"/>
      <c r="CW52" s="35"/>
      <c r="CX52" s="34">
        <v>1.0</v>
      </c>
      <c r="CY52" s="34"/>
      <c r="CZ52" s="35"/>
      <c r="DA52" s="35"/>
      <c r="DB52" s="35"/>
      <c r="DC52" s="35"/>
      <c r="DD52" s="35"/>
      <c r="DE52" s="35"/>
      <c r="DF52" s="18"/>
      <c r="DG52" s="35"/>
      <c r="DH52" s="35"/>
      <c r="DI52" s="35"/>
      <c r="DJ52" s="35"/>
      <c r="DK52" s="35"/>
      <c r="DL52" s="35"/>
      <c r="DM52" s="35"/>
      <c r="DN52" s="35"/>
      <c r="DO52" s="35"/>
      <c r="DP52" s="18"/>
      <c r="DQ52" s="35"/>
      <c r="DR52" s="35"/>
      <c r="DS52" s="35"/>
      <c r="DT52" s="35"/>
      <c r="DU52" s="35"/>
      <c r="DV52" s="35"/>
      <c r="DW52" s="34">
        <v>1.0</v>
      </c>
      <c r="DX52" s="35"/>
      <c r="DY52" s="35"/>
      <c r="DZ52" s="35"/>
      <c r="EA52" s="35"/>
      <c r="EB52" s="35"/>
      <c r="EC52" s="18"/>
      <c r="ED52" s="35"/>
      <c r="EE52" s="35"/>
      <c r="EF52" s="35"/>
      <c r="EG52" s="34">
        <v>1.0</v>
      </c>
      <c r="EH52" s="35"/>
      <c r="EI52" s="35"/>
      <c r="EJ52" s="43"/>
      <c r="EK52" s="35"/>
      <c r="EL52" s="35"/>
      <c r="EM52" s="20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</row>
    <row r="53">
      <c r="A53" s="13"/>
      <c r="B53" s="31">
        <v>1.0</v>
      </c>
      <c r="C53" s="46">
        <v>49.0</v>
      </c>
      <c r="D53" s="49" t="s">
        <v>175</v>
      </c>
      <c r="E53" s="35"/>
      <c r="F53" s="35"/>
      <c r="G53" s="35"/>
      <c r="H53" s="35"/>
      <c r="I53" s="35"/>
      <c r="J53" s="35"/>
      <c r="K53" s="35"/>
      <c r="L53" s="35"/>
      <c r="M53" s="13"/>
      <c r="N53" s="35"/>
      <c r="O53" s="35"/>
      <c r="P53" s="35"/>
      <c r="Q53" s="35"/>
      <c r="R53" s="35"/>
      <c r="S53" s="35"/>
      <c r="T53" s="35"/>
      <c r="U53" s="13"/>
      <c r="V53" s="35"/>
      <c r="W53" s="35"/>
      <c r="X53" s="35"/>
      <c r="Y53" s="35"/>
      <c r="Z53" s="35"/>
      <c r="AA53" s="35"/>
      <c r="AB53" s="13"/>
      <c r="AC53" s="35"/>
      <c r="AD53" s="35"/>
      <c r="AE53" s="35"/>
      <c r="AF53" s="35"/>
      <c r="AG53" s="35"/>
      <c r="AH53" s="35"/>
      <c r="AI53" s="35"/>
      <c r="AJ53" s="35"/>
      <c r="AK53" s="35"/>
      <c r="AL53" s="13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13"/>
      <c r="AZ53" s="35"/>
      <c r="BA53" s="35"/>
      <c r="BB53" s="35"/>
      <c r="BC53" s="35"/>
      <c r="BD53" s="35"/>
      <c r="BE53" s="35"/>
      <c r="BF53" s="13"/>
      <c r="BG53" s="35"/>
      <c r="BH53" s="35"/>
      <c r="BI53" s="35"/>
      <c r="BJ53" s="35"/>
      <c r="BK53" s="35"/>
      <c r="BL53" s="35"/>
      <c r="BM53" s="35"/>
      <c r="BN53" s="13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13"/>
      <c r="CB53" s="35"/>
      <c r="CC53" s="34">
        <v>1.0</v>
      </c>
      <c r="CD53" s="35"/>
      <c r="CE53" s="35"/>
      <c r="CF53" s="35"/>
      <c r="CG53" s="35"/>
      <c r="CH53" s="35"/>
      <c r="CI53" s="35"/>
      <c r="CJ53" s="35"/>
      <c r="CK53" s="35"/>
      <c r="CL53" s="35"/>
      <c r="CM53" s="13"/>
      <c r="CN53" s="35"/>
      <c r="CO53" s="35"/>
      <c r="CP53" s="35"/>
      <c r="CQ53" s="35"/>
      <c r="CR53" s="35"/>
      <c r="CS53" s="35"/>
      <c r="CT53" s="13"/>
      <c r="CU53" s="35"/>
      <c r="CV53" s="35"/>
      <c r="CW53" s="35"/>
      <c r="CX53" s="34">
        <v>1.0</v>
      </c>
      <c r="CY53" s="34"/>
      <c r="CZ53" s="35"/>
      <c r="DA53" s="35"/>
      <c r="DB53" s="35"/>
      <c r="DC53" s="35"/>
      <c r="DD53" s="35"/>
      <c r="DE53" s="35"/>
      <c r="DF53" s="18"/>
      <c r="DG53" s="35"/>
      <c r="DH53" s="35"/>
      <c r="DI53" s="35"/>
      <c r="DJ53" s="35"/>
      <c r="DK53" s="35"/>
      <c r="DL53" s="35"/>
      <c r="DM53" s="35"/>
      <c r="DN53" s="35"/>
      <c r="DO53" s="35"/>
      <c r="DP53" s="18"/>
      <c r="DQ53" s="35"/>
      <c r="DR53" s="35"/>
      <c r="DS53" s="35"/>
      <c r="DT53" s="35"/>
      <c r="DU53" s="35"/>
      <c r="DV53" s="35"/>
      <c r="DW53" s="34">
        <v>1.0</v>
      </c>
      <c r="DX53" s="35"/>
      <c r="DY53" s="35"/>
      <c r="DZ53" s="35"/>
      <c r="EA53" s="35"/>
      <c r="EB53" s="35"/>
      <c r="EC53" s="18"/>
      <c r="ED53" s="35"/>
      <c r="EE53" s="35"/>
      <c r="EF53" s="35"/>
      <c r="EG53" s="34">
        <v>1.0</v>
      </c>
      <c r="EH53" s="35"/>
      <c r="EI53" s="35"/>
      <c r="EJ53" s="43"/>
      <c r="EK53" s="35"/>
      <c r="EL53" s="35"/>
      <c r="EM53" s="20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</row>
    <row r="54">
      <c r="A54" s="13"/>
      <c r="B54" s="31">
        <v>1.0</v>
      </c>
      <c r="C54" s="46">
        <v>50.0</v>
      </c>
      <c r="D54" s="49" t="s">
        <v>163</v>
      </c>
      <c r="E54" s="35"/>
      <c r="F54" s="35"/>
      <c r="G54" s="35"/>
      <c r="H54" s="35"/>
      <c r="I54" s="35"/>
      <c r="J54" s="35"/>
      <c r="K54" s="35"/>
      <c r="L54" s="35"/>
      <c r="M54" s="13"/>
      <c r="N54" s="35"/>
      <c r="O54" s="35"/>
      <c r="P54" s="35"/>
      <c r="Q54" s="35"/>
      <c r="R54" s="35"/>
      <c r="S54" s="35"/>
      <c r="T54" s="35"/>
      <c r="U54" s="13"/>
      <c r="V54" s="35"/>
      <c r="W54" s="35"/>
      <c r="X54" s="35"/>
      <c r="Y54" s="35"/>
      <c r="Z54" s="35"/>
      <c r="AA54" s="35"/>
      <c r="AB54" s="13"/>
      <c r="AC54" s="35"/>
      <c r="AD54" s="35"/>
      <c r="AE54" s="35"/>
      <c r="AF54" s="35"/>
      <c r="AG54" s="35"/>
      <c r="AH54" s="35"/>
      <c r="AI54" s="35"/>
      <c r="AJ54" s="35"/>
      <c r="AK54" s="35"/>
      <c r="AL54" s="13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13"/>
      <c r="AZ54" s="35"/>
      <c r="BA54" s="35"/>
      <c r="BB54" s="35"/>
      <c r="BC54" s="35"/>
      <c r="BD54" s="35"/>
      <c r="BE54" s="35"/>
      <c r="BF54" s="13"/>
      <c r="BG54" s="35"/>
      <c r="BH54" s="35"/>
      <c r="BI54" s="35"/>
      <c r="BJ54" s="35"/>
      <c r="BK54" s="35"/>
      <c r="BL54" s="35"/>
      <c r="BM54" s="35"/>
      <c r="BN54" s="13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13"/>
      <c r="CB54" s="35"/>
      <c r="CC54" s="34">
        <v>1.0</v>
      </c>
      <c r="CD54" s="35"/>
      <c r="CE54" s="35"/>
      <c r="CF54" s="35"/>
      <c r="CG54" s="35"/>
      <c r="CH54" s="35"/>
      <c r="CI54" s="35"/>
      <c r="CJ54" s="35"/>
      <c r="CK54" s="35"/>
      <c r="CL54" s="35"/>
      <c r="CM54" s="13"/>
      <c r="CN54" s="35"/>
      <c r="CO54" s="35"/>
      <c r="CP54" s="35"/>
      <c r="CQ54" s="35"/>
      <c r="CR54" s="35"/>
      <c r="CS54" s="35"/>
      <c r="CT54" s="13"/>
      <c r="CU54" s="35"/>
      <c r="CV54" s="35"/>
      <c r="CW54" s="35"/>
      <c r="CX54" s="34">
        <v>1.0</v>
      </c>
      <c r="CY54" s="35"/>
      <c r="CZ54" s="35"/>
      <c r="DA54" s="35"/>
      <c r="DB54" s="35"/>
      <c r="DC54" s="35"/>
      <c r="DD54" s="35"/>
      <c r="DE54" s="35"/>
      <c r="DF54" s="18"/>
      <c r="DG54" s="35"/>
      <c r="DH54" s="35"/>
      <c r="DI54" s="35"/>
      <c r="DJ54" s="35"/>
      <c r="DK54" s="35"/>
      <c r="DL54" s="35"/>
      <c r="DM54" s="35"/>
      <c r="DN54" s="35"/>
      <c r="DO54" s="35"/>
      <c r="DP54" s="18"/>
      <c r="DQ54" s="35"/>
      <c r="DR54" s="35"/>
      <c r="DS54" s="35"/>
      <c r="DT54" s="35"/>
      <c r="DU54" s="35"/>
      <c r="DV54" s="35"/>
      <c r="DW54" s="34">
        <v>1.0</v>
      </c>
      <c r="DX54" s="35"/>
      <c r="DY54" s="35"/>
      <c r="DZ54" s="35"/>
      <c r="EA54" s="35"/>
      <c r="EB54" s="35"/>
      <c r="EC54" s="18"/>
      <c r="ED54" s="35"/>
      <c r="EE54" s="35"/>
      <c r="EF54" s="35"/>
      <c r="EG54" s="34">
        <v>1.0</v>
      </c>
      <c r="EH54" s="35"/>
      <c r="EI54" s="35"/>
      <c r="EJ54" s="43"/>
      <c r="EK54" s="35"/>
      <c r="EL54" s="35"/>
      <c r="EM54" s="20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</row>
    <row r="55">
      <c r="A55" s="13"/>
      <c r="B55" s="31">
        <v>1.0</v>
      </c>
      <c r="C55" s="46">
        <v>51.0</v>
      </c>
      <c r="D55" s="33" t="s">
        <v>176</v>
      </c>
      <c r="E55" s="35"/>
      <c r="F55" s="35"/>
      <c r="G55" s="35"/>
      <c r="H55" s="35"/>
      <c r="I55" s="35"/>
      <c r="J55" s="35"/>
      <c r="K55" s="35"/>
      <c r="L55" s="35"/>
      <c r="M55" s="13"/>
      <c r="N55" s="35"/>
      <c r="O55" s="35"/>
      <c r="P55" s="35"/>
      <c r="Q55" s="35"/>
      <c r="R55" s="35"/>
      <c r="S55" s="35"/>
      <c r="T55" s="35"/>
      <c r="U55" s="13"/>
      <c r="V55" s="35"/>
      <c r="W55" s="35"/>
      <c r="X55" s="35"/>
      <c r="Y55" s="35"/>
      <c r="Z55" s="35"/>
      <c r="AA55" s="35"/>
      <c r="AB55" s="13"/>
      <c r="AC55" s="35"/>
      <c r="AD55" s="35"/>
      <c r="AE55" s="35"/>
      <c r="AF55" s="35"/>
      <c r="AG55" s="35"/>
      <c r="AH55" s="35"/>
      <c r="AI55" s="35"/>
      <c r="AJ55" s="35"/>
      <c r="AK55" s="35"/>
      <c r="AL55" s="13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13"/>
      <c r="AZ55" s="35"/>
      <c r="BA55" s="35"/>
      <c r="BB55" s="35"/>
      <c r="BC55" s="35"/>
      <c r="BD55" s="35"/>
      <c r="BE55" s="35"/>
      <c r="BF55" s="13"/>
      <c r="BG55" s="35"/>
      <c r="BH55" s="35"/>
      <c r="BI55" s="35"/>
      <c r="BJ55" s="35"/>
      <c r="BK55" s="35"/>
      <c r="BL55" s="35"/>
      <c r="BM55" s="35"/>
      <c r="BN55" s="13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13"/>
      <c r="CB55" s="35"/>
      <c r="CC55" s="34">
        <v>1.0</v>
      </c>
      <c r="CD55" s="35"/>
      <c r="CE55" s="35"/>
      <c r="CF55" s="35"/>
      <c r="CG55" s="35"/>
      <c r="CH55" s="35"/>
      <c r="CI55" s="35"/>
      <c r="CJ55" s="35"/>
      <c r="CK55" s="35"/>
      <c r="CL55" s="35"/>
      <c r="CM55" s="13"/>
      <c r="CN55" s="35"/>
      <c r="CO55" s="35"/>
      <c r="CP55" s="35"/>
      <c r="CQ55" s="35"/>
      <c r="CR55" s="35"/>
      <c r="CS55" s="35"/>
      <c r="CT55" s="13"/>
      <c r="CU55" s="35"/>
      <c r="CV55" s="35"/>
      <c r="CW55" s="35"/>
      <c r="CX55" s="34">
        <v>1.0</v>
      </c>
      <c r="CY55" s="35"/>
      <c r="CZ55" s="35"/>
      <c r="DA55" s="35"/>
      <c r="DB55" s="35"/>
      <c r="DC55" s="35"/>
      <c r="DD55" s="35"/>
      <c r="DE55" s="35"/>
      <c r="DF55" s="18"/>
      <c r="DG55" s="35"/>
      <c r="DH55" s="35"/>
      <c r="DI55" s="35"/>
      <c r="DJ55" s="35"/>
      <c r="DK55" s="35"/>
      <c r="DL55" s="35"/>
      <c r="DM55" s="35"/>
      <c r="DN55" s="35"/>
      <c r="DO55" s="35"/>
      <c r="DP55" s="18"/>
      <c r="DQ55" s="35"/>
      <c r="DR55" s="35"/>
      <c r="DS55" s="35"/>
      <c r="DT55" s="35"/>
      <c r="DU55" s="35"/>
      <c r="DV55" s="35"/>
      <c r="DW55" s="34">
        <v>1.0</v>
      </c>
      <c r="DX55" s="35"/>
      <c r="DY55" s="35"/>
      <c r="DZ55" s="35"/>
      <c r="EA55" s="35"/>
      <c r="EB55" s="35"/>
      <c r="EC55" s="18"/>
      <c r="ED55" s="35"/>
      <c r="EE55" s="35"/>
      <c r="EF55" s="35"/>
      <c r="EG55" s="34">
        <v>1.0</v>
      </c>
      <c r="EH55" s="35"/>
      <c r="EI55" s="35"/>
      <c r="EJ55" s="43"/>
      <c r="EK55" s="35"/>
      <c r="EL55" s="35"/>
      <c r="EM55" s="20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</row>
    <row r="56">
      <c r="A56" s="13"/>
      <c r="B56" s="40">
        <v>0.0</v>
      </c>
      <c r="C56" s="46">
        <v>52.0</v>
      </c>
      <c r="D56" s="44" t="s">
        <v>145</v>
      </c>
      <c r="E56" s="35"/>
      <c r="F56" s="35"/>
      <c r="G56" s="35"/>
      <c r="H56" s="35"/>
      <c r="I56" s="35"/>
      <c r="J56" s="35"/>
      <c r="K56" s="35"/>
      <c r="L56" s="35"/>
      <c r="M56" s="13"/>
      <c r="N56" s="35"/>
      <c r="O56" s="35"/>
      <c r="P56" s="35"/>
      <c r="Q56" s="35"/>
      <c r="R56" s="35"/>
      <c r="S56" s="35"/>
      <c r="T56" s="35"/>
      <c r="U56" s="13"/>
      <c r="V56" s="35"/>
      <c r="W56" s="35"/>
      <c r="X56" s="35"/>
      <c r="Y56" s="35"/>
      <c r="Z56" s="35"/>
      <c r="AA56" s="35"/>
      <c r="AB56" s="13"/>
      <c r="AC56" s="35"/>
      <c r="AD56" s="35"/>
      <c r="AE56" s="35"/>
      <c r="AF56" s="35"/>
      <c r="AG56" s="35"/>
      <c r="AH56" s="35"/>
      <c r="AI56" s="35"/>
      <c r="AJ56" s="35"/>
      <c r="AK56" s="35"/>
      <c r="AL56" s="13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13"/>
      <c r="AZ56" s="35"/>
      <c r="BA56" s="35"/>
      <c r="BB56" s="35"/>
      <c r="BC56" s="35"/>
      <c r="BD56" s="35"/>
      <c r="BE56" s="35"/>
      <c r="BF56" s="13"/>
      <c r="BG56" s="35"/>
      <c r="BH56" s="35"/>
      <c r="BI56" s="35"/>
      <c r="BJ56" s="35"/>
      <c r="BK56" s="35"/>
      <c r="BL56" s="35"/>
      <c r="BM56" s="35"/>
      <c r="BN56" s="13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13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13"/>
      <c r="CN56" s="35"/>
      <c r="CO56" s="35"/>
      <c r="CP56" s="35"/>
      <c r="CQ56" s="35"/>
      <c r="CR56" s="35"/>
      <c r="CS56" s="35"/>
      <c r="CT56" s="13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18"/>
      <c r="DG56" s="35"/>
      <c r="DH56" s="35"/>
      <c r="DI56" s="35"/>
      <c r="DJ56" s="35"/>
      <c r="DK56" s="35"/>
      <c r="DL56" s="35"/>
      <c r="DM56" s="35"/>
      <c r="DN56" s="35"/>
      <c r="DO56" s="35"/>
      <c r="DP56" s="18"/>
      <c r="DQ56" s="35"/>
      <c r="DR56" s="35"/>
      <c r="DS56" s="35"/>
      <c r="DT56" s="35"/>
      <c r="DU56" s="35"/>
      <c r="DV56" s="35"/>
      <c r="DW56" s="34"/>
      <c r="DX56" s="35"/>
      <c r="DY56" s="35"/>
      <c r="DZ56" s="35"/>
      <c r="EA56" s="35"/>
      <c r="EB56" s="35"/>
      <c r="EC56" s="18"/>
      <c r="ED56" s="35"/>
      <c r="EE56" s="35"/>
      <c r="EF56" s="35"/>
      <c r="EG56" s="34">
        <v>1.0</v>
      </c>
      <c r="EH56" s="35"/>
      <c r="EI56" s="35"/>
      <c r="EJ56" s="43"/>
      <c r="EK56" s="35"/>
      <c r="EL56" s="35"/>
      <c r="EM56" s="20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</row>
    <row r="57">
      <c r="A57" s="13"/>
      <c r="B57" s="40">
        <v>0.0</v>
      </c>
      <c r="C57" s="46">
        <v>53.0</v>
      </c>
      <c r="D57" s="44" t="s">
        <v>177</v>
      </c>
      <c r="E57" s="35"/>
      <c r="F57" s="35"/>
      <c r="G57" s="35"/>
      <c r="H57" s="35"/>
      <c r="I57" s="35"/>
      <c r="J57" s="35"/>
      <c r="K57" s="35"/>
      <c r="L57" s="35"/>
      <c r="M57" s="13"/>
      <c r="N57" s="35"/>
      <c r="O57" s="35"/>
      <c r="P57" s="35"/>
      <c r="Q57" s="35"/>
      <c r="R57" s="35"/>
      <c r="S57" s="35"/>
      <c r="T57" s="35"/>
      <c r="U57" s="13"/>
      <c r="V57" s="35"/>
      <c r="W57" s="35"/>
      <c r="X57" s="35"/>
      <c r="Y57" s="35"/>
      <c r="Z57" s="35"/>
      <c r="AA57" s="35"/>
      <c r="AB57" s="13"/>
      <c r="AC57" s="35"/>
      <c r="AD57" s="35"/>
      <c r="AE57" s="35"/>
      <c r="AF57" s="35"/>
      <c r="AG57" s="35"/>
      <c r="AH57" s="35"/>
      <c r="AI57" s="35"/>
      <c r="AJ57" s="35"/>
      <c r="AK57" s="35"/>
      <c r="AL57" s="13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13"/>
      <c r="AZ57" s="35"/>
      <c r="BA57" s="35"/>
      <c r="BB57" s="35"/>
      <c r="BC57" s="35"/>
      <c r="BD57" s="35"/>
      <c r="BE57" s="35"/>
      <c r="BF57" s="13"/>
      <c r="BG57" s="35"/>
      <c r="BH57" s="35"/>
      <c r="BI57" s="35"/>
      <c r="BJ57" s="35"/>
      <c r="BK57" s="35"/>
      <c r="BL57" s="35"/>
      <c r="BM57" s="35"/>
      <c r="BN57" s="13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13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13"/>
      <c r="CN57" s="35"/>
      <c r="CO57" s="35"/>
      <c r="CP57" s="35"/>
      <c r="CQ57" s="35"/>
      <c r="CR57" s="35"/>
      <c r="CS57" s="35"/>
      <c r="CT57" s="13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18"/>
      <c r="DG57" s="35"/>
      <c r="DH57" s="35"/>
      <c r="DI57" s="35"/>
      <c r="DJ57" s="35"/>
      <c r="DK57" s="35"/>
      <c r="DL57" s="35"/>
      <c r="DM57" s="35"/>
      <c r="DN57" s="35"/>
      <c r="DO57" s="35"/>
      <c r="DP57" s="18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18"/>
      <c r="ED57" s="35"/>
      <c r="EE57" s="35"/>
      <c r="EF57" s="35"/>
      <c r="EG57" s="35"/>
      <c r="EH57" s="35"/>
      <c r="EI57" s="35"/>
      <c r="EJ57" s="35"/>
      <c r="EK57" s="35"/>
      <c r="EL57" s="35"/>
      <c r="EM57" s="20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</row>
    <row r="58">
      <c r="A58" s="13"/>
      <c r="B58" s="31">
        <v>1.0</v>
      </c>
      <c r="C58" s="46">
        <v>54.0</v>
      </c>
      <c r="D58" s="49" t="s">
        <v>165</v>
      </c>
      <c r="E58" s="35"/>
      <c r="F58" s="35"/>
      <c r="G58" s="35"/>
      <c r="H58" s="35"/>
      <c r="I58" s="35"/>
      <c r="J58" s="35"/>
      <c r="K58" s="35"/>
      <c r="L58" s="35"/>
      <c r="M58" s="13"/>
      <c r="N58" s="35"/>
      <c r="O58" s="35"/>
      <c r="P58" s="35"/>
      <c r="Q58" s="35"/>
      <c r="R58" s="35"/>
      <c r="S58" s="35"/>
      <c r="T58" s="35"/>
      <c r="U58" s="13"/>
      <c r="V58" s="35"/>
      <c r="W58" s="35"/>
      <c r="X58" s="35"/>
      <c r="Y58" s="35"/>
      <c r="Z58" s="35"/>
      <c r="AA58" s="35"/>
      <c r="AB58" s="13"/>
      <c r="AC58" s="35"/>
      <c r="AD58" s="35"/>
      <c r="AE58" s="35"/>
      <c r="AF58" s="35"/>
      <c r="AG58" s="35"/>
      <c r="AH58" s="35"/>
      <c r="AI58" s="35"/>
      <c r="AJ58" s="35"/>
      <c r="AK58" s="35"/>
      <c r="AL58" s="13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13"/>
      <c r="AZ58" s="35"/>
      <c r="BA58" s="35"/>
      <c r="BB58" s="35"/>
      <c r="BC58" s="35"/>
      <c r="BD58" s="35"/>
      <c r="BE58" s="35"/>
      <c r="BF58" s="13"/>
      <c r="BG58" s="35"/>
      <c r="BH58" s="35"/>
      <c r="BI58" s="35"/>
      <c r="BJ58" s="35"/>
      <c r="BK58" s="35"/>
      <c r="BL58" s="35"/>
      <c r="BM58" s="35"/>
      <c r="BN58" s="13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13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13"/>
      <c r="CN58" s="35"/>
      <c r="CO58" s="35"/>
      <c r="CP58" s="35"/>
      <c r="CQ58" s="35"/>
      <c r="CR58" s="35"/>
      <c r="CS58" s="35"/>
      <c r="CT58" s="13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18"/>
      <c r="DG58" s="35"/>
      <c r="DH58" s="35"/>
      <c r="DI58" s="35"/>
      <c r="DJ58" s="35"/>
      <c r="DK58" s="35"/>
      <c r="DL58" s="35"/>
      <c r="DM58" s="35"/>
      <c r="DN58" s="35"/>
      <c r="DO58" s="35"/>
      <c r="DP58" s="18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18"/>
      <c r="ED58" s="35"/>
      <c r="EE58" s="35"/>
      <c r="EF58" s="35"/>
      <c r="EG58" s="35"/>
      <c r="EH58" s="35"/>
      <c r="EI58" s="35"/>
      <c r="EJ58" s="35"/>
      <c r="EK58" s="35"/>
      <c r="EL58" s="35"/>
      <c r="EM58" s="20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</row>
    <row r="59">
      <c r="A59" s="13"/>
      <c r="B59" s="31">
        <v>1.0</v>
      </c>
      <c r="C59" s="46">
        <v>55.0</v>
      </c>
      <c r="D59" s="33" t="s">
        <v>178</v>
      </c>
      <c r="E59" s="35"/>
      <c r="F59" s="35"/>
      <c r="G59" s="35"/>
      <c r="H59" s="35"/>
      <c r="I59" s="35"/>
      <c r="J59" s="35"/>
      <c r="K59" s="35"/>
      <c r="L59" s="35"/>
      <c r="M59" s="13"/>
      <c r="N59" s="35"/>
      <c r="O59" s="35"/>
      <c r="P59" s="35"/>
      <c r="Q59" s="35"/>
      <c r="R59" s="35"/>
      <c r="S59" s="35"/>
      <c r="T59" s="35"/>
      <c r="U59" s="13"/>
      <c r="V59" s="35"/>
      <c r="W59" s="35"/>
      <c r="X59" s="35"/>
      <c r="Y59" s="35"/>
      <c r="Z59" s="35"/>
      <c r="AA59" s="35"/>
      <c r="AB59" s="13"/>
      <c r="AC59" s="35"/>
      <c r="AD59" s="35"/>
      <c r="AE59" s="35"/>
      <c r="AF59" s="35"/>
      <c r="AG59" s="35"/>
      <c r="AH59" s="35"/>
      <c r="AI59" s="35"/>
      <c r="AJ59" s="35"/>
      <c r="AK59" s="35"/>
      <c r="AL59" s="13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13"/>
      <c r="AZ59" s="35"/>
      <c r="BA59" s="35"/>
      <c r="BB59" s="35"/>
      <c r="BC59" s="35"/>
      <c r="BD59" s="35"/>
      <c r="BE59" s="35"/>
      <c r="BF59" s="13"/>
      <c r="BG59" s="35"/>
      <c r="BH59" s="35"/>
      <c r="BI59" s="35"/>
      <c r="BJ59" s="35"/>
      <c r="BK59" s="35"/>
      <c r="BL59" s="35"/>
      <c r="BM59" s="35"/>
      <c r="BN59" s="13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13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13"/>
      <c r="CN59" s="35"/>
      <c r="CO59" s="35"/>
      <c r="CP59" s="35"/>
      <c r="CQ59" s="35"/>
      <c r="CR59" s="35"/>
      <c r="CS59" s="35"/>
      <c r="CT59" s="13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18"/>
      <c r="DG59" s="35"/>
      <c r="DH59" s="35"/>
      <c r="DI59" s="35"/>
      <c r="DJ59" s="35"/>
      <c r="DK59" s="35"/>
      <c r="DL59" s="35"/>
      <c r="DM59" s="35"/>
      <c r="DN59" s="35"/>
      <c r="DO59" s="35"/>
      <c r="DP59" s="18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18"/>
      <c r="ED59" s="35"/>
      <c r="EE59" s="35"/>
      <c r="EF59" s="35"/>
      <c r="EG59" s="35"/>
      <c r="EH59" s="35"/>
      <c r="EI59" s="35"/>
      <c r="EJ59" s="35"/>
      <c r="EK59" s="35"/>
      <c r="EL59" s="35"/>
      <c r="EM59" s="20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</row>
    <row r="60">
      <c r="A60" s="13"/>
      <c r="B60" s="31">
        <v>1.0</v>
      </c>
      <c r="C60" s="46">
        <v>56.0</v>
      </c>
      <c r="D60" s="33" t="s">
        <v>179</v>
      </c>
      <c r="E60" s="35"/>
      <c r="F60" s="35"/>
      <c r="G60" s="35"/>
      <c r="H60" s="35"/>
      <c r="I60" s="35"/>
      <c r="J60" s="35"/>
      <c r="K60" s="35"/>
      <c r="L60" s="35"/>
      <c r="M60" s="13"/>
      <c r="N60" s="35"/>
      <c r="O60" s="35"/>
      <c r="P60" s="35"/>
      <c r="Q60" s="35"/>
      <c r="R60" s="35"/>
      <c r="S60" s="35"/>
      <c r="T60" s="35"/>
      <c r="U60" s="13"/>
      <c r="V60" s="35"/>
      <c r="W60" s="35"/>
      <c r="X60" s="35"/>
      <c r="Y60" s="35"/>
      <c r="Z60" s="35"/>
      <c r="AA60" s="35"/>
      <c r="AB60" s="13"/>
      <c r="AC60" s="35"/>
      <c r="AD60" s="35"/>
      <c r="AE60" s="35"/>
      <c r="AF60" s="35"/>
      <c r="AG60" s="35"/>
      <c r="AH60" s="35"/>
      <c r="AI60" s="35"/>
      <c r="AJ60" s="35"/>
      <c r="AK60" s="35"/>
      <c r="AL60" s="13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13"/>
      <c r="AZ60" s="35"/>
      <c r="BA60" s="35"/>
      <c r="BB60" s="35"/>
      <c r="BC60" s="35"/>
      <c r="BD60" s="35"/>
      <c r="BE60" s="35"/>
      <c r="BF60" s="13"/>
      <c r="BG60" s="35"/>
      <c r="BH60" s="35"/>
      <c r="BI60" s="35"/>
      <c r="BJ60" s="35"/>
      <c r="BK60" s="35"/>
      <c r="BL60" s="35"/>
      <c r="BM60" s="35"/>
      <c r="BN60" s="13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13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13"/>
      <c r="CN60" s="35"/>
      <c r="CO60" s="35"/>
      <c r="CP60" s="35"/>
      <c r="CQ60" s="35"/>
      <c r="CR60" s="35"/>
      <c r="CS60" s="35"/>
      <c r="CT60" s="13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18"/>
      <c r="DG60" s="35"/>
      <c r="DH60" s="35"/>
      <c r="DI60" s="35"/>
      <c r="DJ60" s="35"/>
      <c r="DK60" s="35"/>
      <c r="DL60" s="35"/>
      <c r="DM60" s="35"/>
      <c r="DN60" s="35"/>
      <c r="DO60" s="35"/>
      <c r="DP60" s="18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18"/>
      <c r="ED60" s="35"/>
      <c r="EE60" s="35"/>
      <c r="EF60" s="35"/>
      <c r="EG60" s="35"/>
      <c r="EH60" s="35"/>
      <c r="EI60" s="35"/>
      <c r="EJ60" s="35"/>
      <c r="EK60" s="35"/>
      <c r="EL60" s="35"/>
      <c r="EM60" s="20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</row>
    <row r="61">
      <c r="A61" s="13"/>
      <c r="B61" s="40">
        <v>0.0</v>
      </c>
      <c r="C61" s="46">
        <v>57.0</v>
      </c>
      <c r="D61" s="44" t="s">
        <v>145</v>
      </c>
      <c r="E61" s="35"/>
      <c r="F61" s="35"/>
      <c r="G61" s="35"/>
      <c r="H61" s="35"/>
      <c r="I61" s="35"/>
      <c r="J61" s="35"/>
      <c r="K61" s="35"/>
      <c r="L61" s="35"/>
      <c r="M61" s="13"/>
      <c r="N61" s="35"/>
      <c r="O61" s="35"/>
      <c r="P61" s="35"/>
      <c r="Q61" s="35"/>
      <c r="R61" s="35"/>
      <c r="S61" s="35"/>
      <c r="T61" s="35"/>
      <c r="U61" s="13"/>
      <c r="V61" s="35"/>
      <c r="W61" s="35"/>
      <c r="X61" s="35"/>
      <c r="Y61" s="35"/>
      <c r="Z61" s="35"/>
      <c r="AA61" s="35"/>
      <c r="AB61" s="13"/>
      <c r="AC61" s="35"/>
      <c r="AD61" s="35"/>
      <c r="AE61" s="35"/>
      <c r="AF61" s="35"/>
      <c r="AG61" s="35"/>
      <c r="AH61" s="35"/>
      <c r="AI61" s="35"/>
      <c r="AJ61" s="35"/>
      <c r="AK61" s="35"/>
      <c r="AL61" s="13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13"/>
      <c r="AZ61" s="35"/>
      <c r="BA61" s="35"/>
      <c r="BB61" s="35"/>
      <c r="BC61" s="35"/>
      <c r="BD61" s="35"/>
      <c r="BE61" s="35"/>
      <c r="BF61" s="13"/>
      <c r="BG61" s="35"/>
      <c r="BH61" s="35"/>
      <c r="BI61" s="35"/>
      <c r="BJ61" s="35"/>
      <c r="BK61" s="35"/>
      <c r="BL61" s="35"/>
      <c r="BM61" s="35"/>
      <c r="BN61" s="13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13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13"/>
      <c r="CN61" s="35"/>
      <c r="CO61" s="35"/>
      <c r="CP61" s="35"/>
      <c r="CQ61" s="35"/>
      <c r="CR61" s="35"/>
      <c r="CS61" s="35"/>
      <c r="CT61" s="13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18"/>
      <c r="DG61" s="35"/>
      <c r="DH61" s="35"/>
      <c r="DI61" s="35"/>
      <c r="DJ61" s="35"/>
      <c r="DK61" s="35"/>
      <c r="DL61" s="35"/>
      <c r="DM61" s="35"/>
      <c r="DN61" s="35"/>
      <c r="DO61" s="35"/>
      <c r="DP61" s="18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18"/>
      <c r="ED61" s="35"/>
      <c r="EE61" s="35"/>
      <c r="EF61" s="35"/>
      <c r="EG61" s="35"/>
      <c r="EH61" s="35"/>
      <c r="EI61" s="35"/>
      <c r="EJ61" s="35"/>
      <c r="EK61" s="35"/>
      <c r="EL61" s="35"/>
      <c r="EM61" s="20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</row>
    <row r="62">
      <c r="A62" s="13"/>
      <c r="B62" s="40">
        <v>0.0</v>
      </c>
      <c r="C62" s="46">
        <v>58.0</v>
      </c>
      <c r="D62" s="44" t="s">
        <v>180</v>
      </c>
      <c r="E62" s="35"/>
      <c r="F62" s="35"/>
      <c r="G62" s="35"/>
      <c r="H62" s="35"/>
      <c r="I62" s="35"/>
      <c r="J62" s="35"/>
      <c r="K62" s="35"/>
      <c r="L62" s="35"/>
      <c r="M62" s="13"/>
      <c r="N62" s="35"/>
      <c r="O62" s="35"/>
      <c r="P62" s="35"/>
      <c r="Q62" s="35"/>
      <c r="R62" s="35"/>
      <c r="S62" s="35"/>
      <c r="T62" s="35"/>
      <c r="U62" s="13"/>
      <c r="V62" s="35"/>
      <c r="W62" s="35"/>
      <c r="X62" s="35"/>
      <c r="Y62" s="35"/>
      <c r="Z62" s="35"/>
      <c r="AA62" s="35"/>
      <c r="AB62" s="13"/>
      <c r="AC62" s="35"/>
      <c r="AD62" s="35"/>
      <c r="AE62" s="35"/>
      <c r="AF62" s="35"/>
      <c r="AG62" s="35"/>
      <c r="AH62" s="35"/>
      <c r="AI62" s="35"/>
      <c r="AJ62" s="35"/>
      <c r="AK62" s="35"/>
      <c r="AL62" s="13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13"/>
      <c r="AZ62" s="35"/>
      <c r="BA62" s="35"/>
      <c r="BB62" s="35"/>
      <c r="BC62" s="35"/>
      <c r="BD62" s="35"/>
      <c r="BE62" s="35"/>
      <c r="BF62" s="13"/>
      <c r="BG62" s="35"/>
      <c r="BH62" s="35"/>
      <c r="BI62" s="35"/>
      <c r="BJ62" s="35"/>
      <c r="BK62" s="35"/>
      <c r="BL62" s="35"/>
      <c r="BM62" s="35"/>
      <c r="BN62" s="13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13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13"/>
      <c r="CN62" s="35"/>
      <c r="CO62" s="35"/>
      <c r="CP62" s="35"/>
      <c r="CQ62" s="35"/>
      <c r="CR62" s="35"/>
      <c r="CS62" s="35"/>
      <c r="CT62" s="13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18"/>
      <c r="DG62" s="35"/>
      <c r="DH62" s="35"/>
      <c r="DI62" s="35"/>
      <c r="DJ62" s="35"/>
      <c r="DK62" s="35"/>
      <c r="DL62" s="35"/>
      <c r="DM62" s="35"/>
      <c r="DN62" s="35"/>
      <c r="DO62" s="35"/>
      <c r="DP62" s="18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18"/>
      <c r="ED62" s="35"/>
      <c r="EE62" s="35"/>
      <c r="EF62" s="35"/>
      <c r="EG62" s="35"/>
      <c r="EH62" s="35"/>
      <c r="EI62" s="35"/>
      <c r="EJ62" s="35"/>
      <c r="EK62" s="35"/>
      <c r="EL62" s="35"/>
      <c r="EM62" s="20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</row>
    <row r="63">
      <c r="A63" s="13"/>
      <c r="B63" s="31">
        <v>1.0</v>
      </c>
      <c r="C63" s="46">
        <v>59.0</v>
      </c>
      <c r="D63" s="49" t="s">
        <v>181</v>
      </c>
      <c r="E63" s="35"/>
      <c r="F63" s="35"/>
      <c r="G63" s="35"/>
      <c r="H63" s="35"/>
      <c r="I63" s="35"/>
      <c r="J63" s="35"/>
      <c r="K63" s="35"/>
      <c r="L63" s="35"/>
      <c r="M63" s="13"/>
      <c r="N63" s="35"/>
      <c r="O63" s="35"/>
      <c r="P63" s="35"/>
      <c r="Q63" s="35"/>
      <c r="R63" s="35"/>
      <c r="S63" s="35"/>
      <c r="T63" s="35"/>
      <c r="U63" s="13"/>
      <c r="V63" s="35"/>
      <c r="W63" s="35"/>
      <c r="X63" s="35"/>
      <c r="Y63" s="35"/>
      <c r="Z63" s="35"/>
      <c r="AA63" s="35"/>
      <c r="AB63" s="13"/>
      <c r="AC63" s="35"/>
      <c r="AD63" s="35"/>
      <c r="AE63" s="35"/>
      <c r="AF63" s="35"/>
      <c r="AG63" s="35"/>
      <c r="AH63" s="35"/>
      <c r="AI63" s="35"/>
      <c r="AJ63" s="35"/>
      <c r="AK63" s="35"/>
      <c r="AL63" s="13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13"/>
      <c r="AZ63" s="35"/>
      <c r="BA63" s="35"/>
      <c r="BB63" s="35"/>
      <c r="BC63" s="35"/>
      <c r="BD63" s="35"/>
      <c r="BE63" s="35"/>
      <c r="BF63" s="13"/>
      <c r="BG63" s="35"/>
      <c r="BH63" s="35"/>
      <c r="BI63" s="35"/>
      <c r="BJ63" s="35"/>
      <c r="BK63" s="35"/>
      <c r="BL63" s="35"/>
      <c r="BM63" s="35"/>
      <c r="BN63" s="13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13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13"/>
      <c r="CN63" s="35"/>
      <c r="CO63" s="35"/>
      <c r="CP63" s="35"/>
      <c r="CQ63" s="35"/>
      <c r="CR63" s="35"/>
      <c r="CS63" s="35"/>
      <c r="CT63" s="13"/>
      <c r="CU63" s="35"/>
      <c r="CV63" s="34"/>
      <c r="CW63" s="34"/>
      <c r="CX63" s="35"/>
      <c r="CY63" s="35"/>
      <c r="CZ63" s="34"/>
      <c r="DA63" s="34"/>
      <c r="DB63" s="35"/>
      <c r="DC63" s="34"/>
      <c r="DD63" s="35"/>
      <c r="DE63" s="35"/>
      <c r="DF63" s="18"/>
      <c r="DG63" s="35"/>
      <c r="DH63" s="35"/>
      <c r="DI63" s="35"/>
      <c r="DJ63" s="35"/>
      <c r="DK63" s="35"/>
      <c r="DL63" s="35"/>
      <c r="DM63" s="35"/>
      <c r="DN63" s="35"/>
      <c r="DO63" s="35"/>
      <c r="DP63" s="18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18"/>
      <c r="ED63" s="35"/>
      <c r="EE63" s="35"/>
      <c r="EF63" s="35"/>
      <c r="EG63" s="35"/>
      <c r="EH63" s="35"/>
      <c r="EI63" s="35"/>
      <c r="EJ63" s="35"/>
      <c r="EK63" s="35"/>
      <c r="EL63" s="35"/>
      <c r="EM63" s="20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</row>
    <row r="64">
      <c r="A64" s="13"/>
      <c r="B64" s="31">
        <v>1.0</v>
      </c>
      <c r="C64" s="46">
        <v>60.0</v>
      </c>
      <c r="D64" s="49" t="s">
        <v>182</v>
      </c>
      <c r="E64" s="35"/>
      <c r="F64" s="35"/>
      <c r="G64" s="35"/>
      <c r="H64" s="35"/>
      <c r="I64" s="35"/>
      <c r="J64" s="35"/>
      <c r="K64" s="35"/>
      <c r="L64" s="35"/>
      <c r="M64" s="13"/>
      <c r="N64" s="35"/>
      <c r="O64" s="35"/>
      <c r="P64" s="35"/>
      <c r="Q64" s="35"/>
      <c r="R64" s="35"/>
      <c r="S64" s="35"/>
      <c r="T64" s="35"/>
      <c r="U64" s="13"/>
      <c r="V64" s="35"/>
      <c r="W64" s="35"/>
      <c r="X64" s="35"/>
      <c r="Y64" s="35"/>
      <c r="Z64" s="35"/>
      <c r="AA64" s="35"/>
      <c r="AB64" s="13"/>
      <c r="AC64" s="35"/>
      <c r="AD64" s="35"/>
      <c r="AE64" s="35"/>
      <c r="AF64" s="35"/>
      <c r="AG64" s="35"/>
      <c r="AH64" s="35"/>
      <c r="AI64" s="35"/>
      <c r="AJ64" s="35"/>
      <c r="AK64" s="35"/>
      <c r="AL64" s="13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13"/>
      <c r="AZ64" s="35"/>
      <c r="BA64" s="35"/>
      <c r="BB64" s="35"/>
      <c r="BC64" s="35"/>
      <c r="BD64" s="35"/>
      <c r="BE64" s="35"/>
      <c r="BF64" s="13"/>
      <c r="BG64" s="35"/>
      <c r="BH64" s="35"/>
      <c r="BI64" s="35"/>
      <c r="BJ64" s="35"/>
      <c r="BK64" s="35"/>
      <c r="BL64" s="35"/>
      <c r="BM64" s="35"/>
      <c r="BN64" s="13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13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13"/>
      <c r="CN64" s="35"/>
      <c r="CO64" s="35"/>
      <c r="CP64" s="35"/>
      <c r="CQ64" s="35"/>
      <c r="CR64" s="35"/>
      <c r="CS64" s="35"/>
      <c r="CT64" s="13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18"/>
      <c r="DG64" s="35"/>
      <c r="DH64" s="35"/>
      <c r="DI64" s="35"/>
      <c r="DJ64" s="35"/>
      <c r="DK64" s="35"/>
      <c r="DL64" s="35"/>
      <c r="DM64" s="35"/>
      <c r="DN64" s="35"/>
      <c r="DO64" s="35"/>
      <c r="DP64" s="18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18"/>
      <c r="ED64" s="35"/>
      <c r="EE64" s="35"/>
      <c r="EF64" s="35"/>
      <c r="EG64" s="35"/>
      <c r="EH64" s="35"/>
      <c r="EI64" s="35"/>
      <c r="EJ64" s="35"/>
      <c r="EK64" s="35"/>
      <c r="EL64" s="35"/>
      <c r="EM64" s="20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</row>
    <row r="65">
      <c r="A65" s="13"/>
      <c r="B65" s="31">
        <v>1.0</v>
      </c>
      <c r="C65" s="46">
        <v>61.0</v>
      </c>
      <c r="D65" s="49" t="s">
        <v>163</v>
      </c>
      <c r="E65" s="35"/>
      <c r="F65" s="35"/>
      <c r="G65" s="35"/>
      <c r="H65" s="35"/>
      <c r="I65" s="35"/>
      <c r="J65" s="35"/>
      <c r="K65" s="35"/>
      <c r="L65" s="35"/>
      <c r="M65" s="13"/>
      <c r="N65" s="35"/>
      <c r="O65" s="35"/>
      <c r="P65" s="35"/>
      <c r="Q65" s="35"/>
      <c r="R65" s="35"/>
      <c r="S65" s="35"/>
      <c r="T65" s="35"/>
      <c r="U65" s="13"/>
      <c r="V65" s="35"/>
      <c r="W65" s="35"/>
      <c r="X65" s="35"/>
      <c r="Y65" s="35"/>
      <c r="Z65" s="35"/>
      <c r="AA65" s="35"/>
      <c r="AB65" s="13"/>
      <c r="AC65" s="35"/>
      <c r="AD65" s="35"/>
      <c r="AE65" s="35"/>
      <c r="AF65" s="35"/>
      <c r="AG65" s="35"/>
      <c r="AH65" s="35"/>
      <c r="AI65" s="35"/>
      <c r="AJ65" s="35"/>
      <c r="AK65" s="35"/>
      <c r="AL65" s="13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13"/>
      <c r="AZ65" s="35"/>
      <c r="BA65" s="35"/>
      <c r="BB65" s="35"/>
      <c r="BC65" s="35"/>
      <c r="BD65" s="35"/>
      <c r="BE65" s="35"/>
      <c r="BF65" s="13"/>
      <c r="BG65" s="35"/>
      <c r="BH65" s="35"/>
      <c r="BI65" s="35"/>
      <c r="BJ65" s="35"/>
      <c r="BK65" s="35"/>
      <c r="BL65" s="35"/>
      <c r="BM65" s="35"/>
      <c r="BN65" s="13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13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13"/>
      <c r="CN65" s="35"/>
      <c r="CO65" s="35"/>
      <c r="CP65" s="35"/>
      <c r="CQ65" s="35"/>
      <c r="CR65" s="35"/>
      <c r="CS65" s="35"/>
      <c r="CT65" s="13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18"/>
      <c r="DG65" s="35"/>
      <c r="DH65" s="35"/>
      <c r="DI65" s="35"/>
      <c r="DJ65" s="35"/>
      <c r="DK65" s="35"/>
      <c r="DL65" s="35"/>
      <c r="DM65" s="35"/>
      <c r="DN65" s="35"/>
      <c r="DO65" s="35"/>
      <c r="DP65" s="18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18"/>
      <c r="ED65" s="35"/>
      <c r="EE65" s="35"/>
      <c r="EF65" s="35"/>
      <c r="EG65" s="35"/>
      <c r="EH65" s="35"/>
      <c r="EI65" s="35"/>
      <c r="EJ65" s="35"/>
      <c r="EK65" s="35"/>
      <c r="EL65" s="35"/>
      <c r="EM65" s="20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</row>
    <row r="66">
      <c r="A66" s="13"/>
      <c r="B66" s="40">
        <v>0.0</v>
      </c>
      <c r="C66" s="46">
        <v>62.0</v>
      </c>
      <c r="D66" s="44" t="s">
        <v>145</v>
      </c>
      <c r="E66" s="35"/>
      <c r="F66" s="35"/>
      <c r="G66" s="35"/>
      <c r="H66" s="35"/>
      <c r="I66" s="35"/>
      <c r="J66" s="35"/>
      <c r="K66" s="35"/>
      <c r="L66" s="35"/>
      <c r="M66" s="13"/>
      <c r="N66" s="35"/>
      <c r="O66" s="35"/>
      <c r="P66" s="35"/>
      <c r="Q66" s="35"/>
      <c r="R66" s="35"/>
      <c r="S66" s="35"/>
      <c r="T66" s="35"/>
      <c r="U66" s="13"/>
      <c r="V66" s="35"/>
      <c r="W66" s="35"/>
      <c r="X66" s="35"/>
      <c r="Y66" s="35"/>
      <c r="Z66" s="35"/>
      <c r="AA66" s="35"/>
      <c r="AB66" s="13"/>
      <c r="AC66" s="35"/>
      <c r="AD66" s="35"/>
      <c r="AE66" s="35"/>
      <c r="AF66" s="35"/>
      <c r="AG66" s="35"/>
      <c r="AH66" s="35"/>
      <c r="AI66" s="35"/>
      <c r="AJ66" s="35"/>
      <c r="AK66" s="35"/>
      <c r="AL66" s="13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13"/>
      <c r="AZ66" s="35"/>
      <c r="BA66" s="35"/>
      <c r="BB66" s="35"/>
      <c r="BC66" s="35"/>
      <c r="BD66" s="35"/>
      <c r="BE66" s="35"/>
      <c r="BF66" s="13"/>
      <c r="BG66" s="35"/>
      <c r="BH66" s="35"/>
      <c r="BI66" s="35"/>
      <c r="BJ66" s="35"/>
      <c r="BK66" s="35"/>
      <c r="BL66" s="35"/>
      <c r="BM66" s="35"/>
      <c r="BN66" s="13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13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13"/>
      <c r="CN66" s="35"/>
      <c r="CO66" s="35"/>
      <c r="CP66" s="35"/>
      <c r="CQ66" s="35"/>
      <c r="CR66" s="35"/>
      <c r="CS66" s="35"/>
      <c r="CT66" s="13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18"/>
      <c r="DG66" s="35"/>
      <c r="DH66" s="35"/>
      <c r="DI66" s="35"/>
      <c r="DJ66" s="35"/>
      <c r="DK66" s="35"/>
      <c r="DL66" s="35"/>
      <c r="DM66" s="35"/>
      <c r="DN66" s="35"/>
      <c r="DO66" s="35"/>
      <c r="DP66" s="18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18"/>
      <c r="ED66" s="35"/>
      <c r="EE66" s="35"/>
      <c r="EF66" s="35"/>
      <c r="EG66" s="35"/>
      <c r="EH66" s="35"/>
      <c r="EI66" s="35"/>
      <c r="EJ66" s="35"/>
      <c r="EK66" s="35"/>
      <c r="EL66" s="35"/>
      <c r="EM66" s="20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</row>
    <row r="67">
      <c r="A67" s="13"/>
      <c r="B67" s="40">
        <v>0.0</v>
      </c>
      <c r="C67" s="46">
        <v>63.0</v>
      </c>
      <c r="D67" s="44" t="s">
        <v>183</v>
      </c>
      <c r="E67" s="35"/>
      <c r="F67" s="35"/>
      <c r="G67" s="35"/>
      <c r="H67" s="35"/>
      <c r="I67" s="35"/>
      <c r="J67" s="35"/>
      <c r="K67" s="35"/>
      <c r="L67" s="35"/>
      <c r="M67" s="13"/>
      <c r="N67" s="35"/>
      <c r="O67" s="35"/>
      <c r="P67" s="35"/>
      <c r="Q67" s="35"/>
      <c r="R67" s="35"/>
      <c r="S67" s="35"/>
      <c r="T67" s="35"/>
      <c r="U67" s="13"/>
      <c r="V67" s="35"/>
      <c r="W67" s="35"/>
      <c r="X67" s="35"/>
      <c r="Y67" s="35"/>
      <c r="Z67" s="35"/>
      <c r="AA67" s="35"/>
      <c r="AB67" s="13"/>
      <c r="AC67" s="35"/>
      <c r="AD67" s="35"/>
      <c r="AE67" s="35"/>
      <c r="AF67" s="35"/>
      <c r="AG67" s="35"/>
      <c r="AH67" s="35"/>
      <c r="AI67" s="35"/>
      <c r="AJ67" s="35"/>
      <c r="AK67" s="35"/>
      <c r="AL67" s="13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13"/>
      <c r="AZ67" s="35"/>
      <c r="BA67" s="35"/>
      <c r="BB67" s="35"/>
      <c r="BC67" s="35"/>
      <c r="BD67" s="35"/>
      <c r="BE67" s="35"/>
      <c r="BF67" s="13"/>
      <c r="BG67" s="35"/>
      <c r="BH67" s="35"/>
      <c r="BI67" s="35"/>
      <c r="BJ67" s="35"/>
      <c r="BK67" s="35"/>
      <c r="BL67" s="35"/>
      <c r="BM67" s="35"/>
      <c r="BN67" s="13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13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13"/>
      <c r="CN67" s="35"/>
      <c r="CO67" s="35"/>
      <c r="CP67" s="35"/>
      <c r="CQ67" s="35"/>
      <c r="CR67" s="35"/>
      <c r="CS67" s="35"/>
      <c r="CT67" s="13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18"/>
      <c r="DG67" s="35"/>
      <c r="DH67" s="35"/>
      <c r="DI67" s="35"/>
      <c r="DJ67" s="35"/>
      <c r="DK67" s="35"/>
      <c r="DL67" s="35"/>
      <c r="DM67" s="35"/>
      <c r="DN67" s="35"/>
      <c r="DO67" s="35"/>
      <c r="DP67" s="18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18"/>
      <c r="ED67" s="35"/>
      <c r="EE67" s="35"/>
      <c r="EF67" s="35"/>
      <c r="EG67" s="35"/>
      <c r="EH67" s="35"/>
      <c r="EI67" s="35"/>
      <c r="EJ67" s="35"/>
      <c r="EK67" s="35"/>
      <c r="EL67" s="35"/>
      <c r="EM67" s="20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</row>
    <row r="68">
      <c r="A68" s="13"/>
      <c r="B68" s="31">
        <v>1.0</v>
      </c>
      <c r="C68" s="46">
        <v>64.0</v>
      </c>
      <c r="D68" s="49" t="s">
        <v>184</v>
      </c>
      <c r="E68" s="35"/>
      <c r="F68" s="35"/>
      <c r="G68" s="35"/>
      <c r="H68" s="35"/>
      <c r="I68" s="35"/>
      <c r="J68" s="35"/>
      <c r="K68" s="35"/>
      <c r="L68" s="35"/>
      <c r="M68" s="13"/>
      <c r="N68" s="35"/>
      <c r="O68" s="35"/>
      <c r="P68" s="35"/>
      <c r="Q68" s="35"/>
      <c r="R68" s="35"/>
      <c r="S68" s="35"/>
      <c r="T68" s="35"/>
      <c r="U68" s="13"/>
      <c r="V68" s="35"/>
      <c r="W68" s="35"/>
      <c r="X68" s="35"/>
      <c r="Y68" s="35"/>
      <c r="Z68" s="35"/>
      <c r="AA68" s="35"/>
      <c r="AB68" s="13"/>
      <c r="AC68" s="35"/>
      <c r="AD68" s="35"/>
      <c r="AE68" s="35"/>
      <c r="AF68" s="35"/>
      <c r="AG68" s="35"/>
      <c r="AH68" s="35"/>
      <c r="AI68" s="35"/>
      <c r="AJ68" s="35"/>
      <c r="AK68" s="35"/>
      <c r="AL68" s="13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13"/>
      <c r="AZ68" s="35"/>
      <c r="BA68" s="35"/>
      <c r="BB68" s="35"/>
      <c r="BC68" s="35"/>
      <c r="BD68" s="35"/>
      <c r="BE68" s="35"/>
      <c r="BF68" s="13"/>
      <c r="BG68" s="35"/>
      <c r="BH68" s="35"/>
      <c r="BI68" s="35"/>
      <c r="BJ68" s="35"/>
      <c r="BK68" s="35"/>
      <c r="BL68" s="35"/>
      <c r="BM68" s="35"/>
      <c r="BN68" s="13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13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13"/>
      <c r="CN68" s="35"/>
      <c r="CO68" s="35"/>
      <c r="CP68" s="35"/>
      <c r="CQ68" s="35"/>
      <c r="CR68" s="35"/>
      <c r="CS68" s="35"/>
      <c r="CT68" s="13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18"/>
      <c r="DG68" s="35"/>
      <c r="DH68" s="35"/>
      <c r="DI68" s="35"/>
      <c r="DJ68" s="35"/>
      <c r="DK68" s="35"/>
      <c r="DL68" s="35"/>
      <c r="DM68" s="35"/>
      <c r="DN68" s="35"/>
      <c r="DO68" s="35"/>
      <c r="DP68" s="18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18"/>
      <c r="ED68" s="35"/>
      <c r="EE68" s="35"/>
      <c r="EF68" s="35"/>
      <c r="EG68" s="35"/>
      <c r="EH68" s="35"/>
      <c r="EI68" s="35"/>
      <c r="EJ68" s="35"/>
      <c r="EK68" s="35"/>
      <c r="EL68" s="35"/>
      <c r="EM68" s="20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</row>
    <row r="69">
      <c r="A69" s="13"/>
      <c r="B69" s="31">
        <v>1.0</v>
      </c>
      <c r="C69" s="46">
        <v>65.0</v>
      </c>
      <c r="D69" s="49" t="s">
        <v>185</v>
      </c>
      <c r="E69" s="35"/>
      <c r="F69" s="35"/>
      <c r="G69" s="35"/>
      <c r="H69" s="35"/>
      <c r="I69" s="35"/>
      <c r="J69" s="35"/>
      <c r="K69" s="35"/>
      <c r="L69" s="35"/>
      <c r="M69" s="13"/>
      <c r="N69" s="35"/>
      <c r="O69" s="35"/>
      <c r="P69" s="35"/>
      <c r="Q69" s="35"/>
      <c r="R69" s="35"/>
      <c r="S69" s="35"/>
      <c r="T69" s="35"/>
      <c r="U69" s="13"/>
      <c r="V69" s="35"/>
      <c r="W69" s="35"/>
      <c r="X69" s="35"/>
      <c r="Y69" s="35"/>
      <c r="Z69" s="35"/>
      <c r="AA69" s="35"/>
      <c r="AB69" s="13"/>
      <c r="AC69" s="35"/>
      <c r="AD69" s="35"/>
      <c r="AE69" s="35"/>
      <c r="AF69" s="35"/>
      <c r="AG69" s="35"/>
      <c r="AH69" s="35"/>
      <c r="AI69" s="35"/>
      <c r="AJ69" s="35"/>
      <c r="AK69" s="35"/>
      <c r="AL69" s="13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13"/>
      <c r="AZ69" s="35"/>
      <c r="BA69" s="35"/>
      <c r="BB69" s="35"/>
      <c r="BC69" s="35"/>
      <c r="BD69" s="35"/>
      <c r="BE69" s="35"/>
      <c r="BF69" s="13"/>
      <c r="BG69" s="35"/>
      <c r="BH69" s="35"/>
      <c r="BI69" s="35"/>
      <c r="BJ69" s="35"/>
      <c r="BK69" s="35"/>
      <c r="BL69" s="35"/>
      <c r="BM69" s="35"/>
      <c r="BN69" s="13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13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13"/>
      <c r="CN69" s="35"/>
      <c r="CO69" s="35"/>
      <c r="CP69" s="35"/>
      <c r="CQ69" s="35"/>
      <c r="CR69" s="35"/>
      <c r="CS69" s="35"/>
      <c r="CT69" s="13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18"/>
      <c r="DG69" s="35"/>
      <c r="DH69" s="35"/>
      <c r="DI69" s="35"/>
      <c r="DJ69" s="35"/>
      <c r="DK69" s="35"/>
      <c r="DL69" s="35"/>
      <c r="DM69" s="35"/>
      <c r="DN69" s="35"/>
      <c r="DO69" s="35"/>
      <c r="DP69" s="18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18"/>
      <c r="ED69" s="35"/>
      <c r="EE69" s="35"/>
      <c r="EF69" s="35"/>
      <c r="EG69" s="35"/>
      <c r="EH69" s="35"/>
      <c r="EI69" s="35"/>
      <c r="EJ69" s="35"/>
      <c r="EK69" s="35"/>
      <c r="EL69" s="35"/>
      <c r="EM69" s="20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</row>
    <row r="70">
      <c r="A70" s="13"/>
      <c r="B70" s="31">
        <v>1.0</v>
      </c>
      <c r="C70" s="46">
        <v>66.0</v>
      </c>
      <c r="D70" s="49" t="s">
        <v>186</v>
      </c>
      <c r="E70" s="35"/>
      <c r="F70" s="35"/>
      <c r="G70" s="35"/>
      <c r="H70" s="35"/>
      <c r="I70" s="35"/>
      <c r="J70" s="35"/>
      <c r="K70" s="35"/>
      <c r="L70" s="35"/>
      <c r="M70" s="13"/>
      <c r="N70" s="35"/>
      <c r="O70" s="35"/>
      <c r="P70" s="35"/>
      <c r="Q70" s="35"/>
      <c r="R70" s="35"/>
      <c r="S70" s="35"/>
      <c r="T70" s="35"/>
      <c r="U70" s="13"/>
      <c r="V70" s="35"/>
      <c r="W70" s="35"/>
      <c r="X70" s="35"/>
      <c r="Y70" s="35"/>
      <c r="Z70" s="35"/>
      <c r="AA70" s="35"/>
      <c r="AB70" s="13"/>
      <c r="AC70" s="35"/>
      <c r="AD70" s="35"/>
      <c r="AE70" s="35"/>
      <c r="AF70" s="35"/>
      <c r="AG70" s="35"/>
      <c r="AH70" s="35"/>
      <c r="AI70" s="35"/>
      <c r="AJ70" s="35"/>
      <c r="AK70" s="35"/>
      <c r="AL70" s="13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13"/>
      <c r="AZ70" s="35"/>
      <c r="BA70" s="35"/>
      <c r="BB70" s="35"/>
      <c r="BC70" s="35"/>
      <c r="BD70" s="35"/>
      <c r="BE70" s="35"/>
      <c r="BF70" s="13"/>
      <c r="BG70" s="35"/>
      <c r="BH70" s="35"/>
      <c r="BI70" s="35"/>
      <c r="BJ70" s="35"/>
      <c r="BK70" s="35"/>
      <c r="BL70" s="35"/>
      <c r="BM70" s="35"/>
      <c r="BN70" s="13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13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13"/>
      <c r="CN70" s="35"/>
      <c r="CO70" s="35"/>
      <c r="CP70" s="35"/>
      <c r="CQ70" s="35"/>
      <c r="CR70" s="35"/>
      <c r="CS70" s="35"/>
      <c r="CT70" s="13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18"/>
      <c r="DG70" s="35"/>
      <c r="DH70" s="35"/>
      <c r="DI70" s="35"/>
      <c r="DJ70" s="35"/>
      <c r="DK70" s="35"/>
      <c r="DL70" s="35"/>
      <c r="DM70" s="35"/>
      <c r="DN70" s="35"/>
      <c r="DO70" s="35"/>
      <c r="DP70" s="18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18"/>
      <c r="ED70" s="35"/>
      <c r="EE70" s="35"/>
      <c r="EF70" s="35"/>
      <c r="EG70" s="35"/>
      <c r="EH70" s="35"/>
      <c r="EI70" s="35"/>
      <c r="EJ70" s="35"/>
      <c r="EK70" s="35"/>
      <c r="EL70" s="35"/>
      <c r="EM70" s="20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</row>
    <row r="71">
      <c r="A71" s="13"/>
      <c r="B71" s="40">
        <v>0.0</v>
      </c>
      <c r="C71" s="46">
        <v>67.0</v>
      </c>
      <c r="D71" s="44" t="s">
        <v>145</v>
      </c>
      <c r="E71" s="35"/>
      <c r="F71" s="35"/>
      <c r="G71" s="35"/>
      <c r="H71" s="35"/>
      <c r="I71" s="35"/>
      <c r="J71" s="35"/>
      <c r="K71" s="35"/>
      <c r="L71" s="35"/>
      <c r="M71" s="13"/>
      <c r="N71" s="35"/>
      <c r="O71" s="35"/>
      <c r="P71" s="35"/>
      <c r="Q71" s="35"/>
      <c r="R71" s="35"/>
      <c r="S71" s="35"/>
      <c r="T71" s="35"/>
      <c r="U71" s="13"/>
      <c r="V71" s="35"/>
      <c r="W71" s="35"/>
      <c r="X71" s="35"/>
      <c r="Y71" s="35"/>
      <c r="Z71" s="35"/>
      <c r="AA71" s="35"/>
      <c r="AB71" s="13"/>
      <c r="AC71" s="35"/>
      <c r="AD71" s="35"/>
      <c r="AE71" s="35"/>
      <c r="AF71" s="35"/>
      <c r="AG71" s="35"/>
      <c r="AH71" s="35"/>
      <c r="AI71" s="35"/>
      <c r="AJ71" s="35"/>
      <c r="AK71" s="35"/>
      <c r="AL71" s="13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13"/>
      <c r="AZ71" s="35"/>
      <c r="BA71" s="35"/>
      <c r="BB71" s="35"/>
      <c r="BC71" s="35"/>
      <c r="BD71" s="35"/>
      <c r="BE71" s="35"/>
      <c r="BF71" s="13"/>
      <c r="BG71" s="35"/>
      <c r="BH71" s="35"/>
      <c r="BI71" s="35"/>
      <c r="BJ71" s="35"/>
      <c r="BK71" s="35"/>
      <c r="BL71" s="35"/>
      <c r="BM71" s="35"/>
      <c r="BN71" s="13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13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13"/>
      <c r="CN71" s="35"/>
      <c r="CO71" s="35"/>
      <c r="CP71" s="35"/>
      <c r="CQ71" s="35"/>
      <c r="CR71" s="35"/>
      <c r="CS71" s="35"/>
      <c r="CT71" s="13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18"/>
      <c r="DG71" s="35"/>
      <c r="DH71" s="35"/>
      <c r="DI71" s="35"/>
      <c r="DJ71" s="35"/>
      <c r="DK71" s="35"/>
      <c r="DL71" s="35"/>
      <c r="DM71" s="35"/>
      <c r="DN71" s="35"/>
      <c r="DO71" s="35"/>
      <c r="DP71" s="18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18"/>
      <c r="ED71" s="35"/>
      <c r="EE71" s="35"/>
      <c r="EF71" s="35"/>
      <c r="EG71" s="35"/>
      <c r="EH71" s="35"/>
      <c r="EI71" s="35"/>
      <c r="EJ71" s="35"/>
      <c r="EK71" s="35"/>
      <c r="EL71" s="35"/>
      <c r="EM71" s="20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</row>
    <row r="72">
      <c r="A72" s="13"/>
      <c r="B72" s="40">
        <v>0.0</v>
      </c>
      <c r="C72" s="46">
        <v>68.0</v>
      </c>
      <c r="D72" s="44" t="s">
        <v>187</v>
      </c>
      <c r="E72" s="35"/>
      <c r="F72" s="35"/>
      <c r="G72" s="35"/>
      <c r="H72" s="34" t="s">
        <v>154</v>
      </c>
      <c r="I72" s="35"/>
      <c r="J72" s="35"/>
      <c r="K72" s="34" t="s">
        <v>154</v>
      </c>
      <c r="L72" s="35"/>
      <c r="M72" s="13"/>
      <c r="N72" s="35"/>
      <c r="O72" s="35"/>
      <c r="P72" s="35"/>
      <c r="Q72" s="35"/>
      <c r="R72" s="35"/>
      <c r="S72" s="34" t="s">
        <v>154</v>
      </c>
      <c r="T72" s="35"/>
      <c r="U72" s="13"/>
      <c r="V72" s="35"/>
      <c r="W72" s="35"/>
      <c r="X72" s="35"/>
      <c r="Y72" s="35"/>
      <c r="Z72" s="35"/>
      <c r="AA72" s="35"/>
      <c r="AB72" s="13"/>
      <c r="AC72" s="35"/>
      <c r="AD72" s="35"/>
      <c r="AE72" s="35"/>
      <c r="AF72" s="35"/>
      <c r="AG72" s="35"/>
      <c r="AH72" s="35"/>
      <c r="AI72" s="35"/>
      <c r="AJ72" s="35"/>
      <c r="AK72" s="35"/>
      <c r="AL72" s="13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13"/>
      <c r="AZ72" s="35"/>
      <c r="BA72" s="35"/>
      <c r="BB72" s="35"/>
      <c r="BC72" s="35"/>
      <c r="BD72" s="35"/>
      <c r="BE72" s="35"/>
      <c r="BF72" s="13"/>
      <c r="BG72" s="35"/>
      <c r="BH72" s="35"/>
      <c r="BI72" s="35"/>
      <c r="BJ72" s="35"/>
      <c r="BK72" s="35"/>
      <c r="BL72" s="34" t="s">
        <v>154</v>
      </c>
      <c r="BM72" s="35"/>
      <c r="BN72" s="13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13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13"/>
      <c r="CN72" s="35"/>
      <c r="CO72" s="35"/>
      <c r="CP72" s="35"/>
      <c r="CQ72" s="35"/>
      <c r="CR72" s="35"/>
      <c r="CS72" s="35"/>
      <c r="CT72" s="13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18"/>
      <c r="DG72" s="35"/>
      <c r="DH72" s="35"/>
      <c r="DI72" s="35"/>
      <c r="DJ72" s="35"/>
      <c r="DK72" s="35"/>
      <c r="DL72" s="35"/>
      <c r="DM72" s="35"/>
      <c r="DN72" s="35"/>
      <c r="DO72" s="35"/>
      <c r="DP72" s="18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18"/>
      <c r="ED72" s="35"/>
      <c r="EE72" s="35"/>
      <c r="EF72" s="35"/>
      <c r="EG72" s="35"/>
      <c r="EH72" s="35"/>
      <c r="EI72" s="35"/>
      <c r="EJ72" s="35"/>
      <c r="EK72" s="35"/>
      <c r="EL72" s="35"/>
      <c r="EM72" s="20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</row>
    <row r="73">
      <c r="A73" s="13"/>
      <c r="B73" s="31">
        <v>1.0</v>
      </c>
      <c r="C73" s="46">
        <v>69.0</v>
      </c>
      <c r="D73" s="49" t="s">
        <v>188</v>
      </c>
      <c r="E73" s="35"/>
      <c r="F73" s="35"/>
      <c r="G73" s="35"/>
      <c r="H73" s="34">
        <v>1.0</v>
      </c>
      <c r="I73" s="35"/>
      <c r="J73" s="35"/>
      <c r="K73" s="34">
        <v>1.0</v>
      </c>
      <c r="L73" s="35"/>
      <c r="M73" s="13"/>
      <c r="N73" s="35"/>
      <c r="O73" s="35"/>
      <c r="P73" s="35"/>
      <c r="Q73" s="35"/>
      <c r="R73" s="35"/>
      <c r="S73" s="34">
        <v>1.0</v>
      </c>
      <c r="T73" s="35"/>
      <c r="U73" s="13"/>
      <c r="V73" s="35"/>
      <c r="W73" s="35"/>
      <c r="X73" s="35"/>
      <c r="Y73" s="35"/>
      <c r="Z73" s="35"/>
      <c r="AA73" s="35"/>
      <c r="AB73" s="13"/>
      <c r="AC73" s="35"/>
      <c r="AD73" s="35"/>
      <c r="AE73" s="35"/>
      <c r="AF73" s="35"/>
      <c r="AG73" s="35"/>
      <c r="AH73" s="35"/>
      <c r="AI73" s="35"/>
      <c r="AJ73" s="35"/>
      <c r="AK73" s="35"/>
      <c r="AL73" s="13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13"/>
      <c r="AZ73" s="35"/>
      <c r="BA73" s="35"/>
      <c r="BB73" s="35"/>
      <c r="BC73" s="35"/>
      <c r="BD73" s="35"/>
      <c r="BE73" s="35"/>
      <c r="BF73" s="13"/>
      <c r="BG73" s="35"/>
      <c r="BH73" s="35"/>
      <c r="BI73" s="35"/>
      <c r="BJ73" s="35"/>
      <c r="BK73" s="35"/>
      <c r="BL73" s="34">
        <v>1.0</v>
      </c>
      <c r="BM73" s="35"/>
      <c r="BN73" s="13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13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13"/>
      <c r="CN73" s="35"/>
      <c r="CO73" s="35"/>
      <c r="CP73" s="35"/>
      <c r="CQ73" s="35"/>
      <c r="CR73" s="35"/>
      <c r="CS73" s="35"/>
      <c r="CT73" s="13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18"/>
      <c r="DG73" s="35"/>
      <c r="DH73" s="35"/>
      <c r="DI73" s="35"/>
      <c r="DJ73" s="35"/>
      <c r="DK73" s="35"/>
      <c r="DL73" s="35"/>
      <c r="DM73" s="35"/>
      <c r="DN73" s="35"/>
      <c r="DO73" s="35"/>
      <c r="DP73" s="18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18"/>
      <c r="ED73" s="35"/>
      <c r="EE73" s="35"/>
      <c r="EF73" s="35"/>
      <c r="EG73" s="35"/>
      <c r="EH73" s="35"/>
      <c r="EI73" s="35"/>
      <c r="EJ73" s="35"/>
      <c r="EK73" s="35"/>
      <c r="EL73" s="35"/>
      <c r="EM73" s="20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</row>
    <row r="74">
      <c r="A74" s="13"/>
      <c r="B74" s="31">
        <v>1.0</v>
      </c>
      <c r="C74" s="46">
        <v>70.0</v>
      </c>
      <c r="D74" s="49" t="s">
        <v>160</v>
      </c>
      <c r="E74" s="35"/>
      <c r="F74" s="35"/>
      <c r="G74" s="35"/>
      <c r="H74" s="34">
        <v>1.0</v>
      </c>
      <c r="I74" s="35"/>
      <c r="J74" s="35"/>
      <c r="K74" s="34">
        <v>1.0</v>
      </c>
      <c r="L74" s="35"/>
      <c r="M74" s="13"/>
      <c r="N74" s="35"/>
      <c r="O74" s="35"/>
      <c r="P74" s="35"/>
      <c r="Q74" s="35"/>
      <c r="R74" s="35"/>
      <c r="S74" s="34">
        <v>1.0</v>
      </c>
      <c r="T74" s="35"/>
      <c r="U74" s="13"/>
      <c r="V74" s="35"/>
      <c r="W74" s="35"/>
      <c r="X74" s="35"/>
      <c r="Y74" s="35"/>
      <c r="Z74" s="35"/>
      <c r="AA74" s="35"/>
      <c r="AB74" s="13"/>
      <c r="AC74" s="35"/>
      <c r="AD74" s="35"/>
      <c r="AE74" s="35"/>
      <c r="AF74" s="35"/>
      <c r="AG74" s="35"/>
      <c r="AH74" s="35"/>
      <c r="AI74" s="35"/>
      <c r="AJ74" s="35"/>
      <c r="AK74" s="35"/>
      <c r="AL74" s="13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13"/>
      <c r="AZ74" s="35"/>
      <c r="BA74" s="35"/>
      <c r="BB74" s="35"/>
      <c r="BC74" s="35"/>
      <c r="BD74" s="35"/>
      <c r="BE74" s="35"/>
      <c r="BF74" s="13"/>
      <c r="BG74" s="35"/>
      <c r="BH74" s="35"/>
      <c r="BI74" s="35"/>
      <c r="BJ74" s="35"/>
      <c r="BK74" s="35"/>
      <c r="BL74" s="34">
        <v>1.0</v>
      </c>
      <c r="BM74" s="35"/>
      <c r="BN74" s="13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13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13"/>
      <c r="CN74" s="35"/>
      <c r="CO74" s="35"/>
      <c r="CP74" s="35"/>
      <c r="CQ74" s="35"/>
      <c r="CR74" s="35"/>
      <c r="CS74" s="35"/>
      <c r="CT74" s="13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18"/>
      <c r="DG74" s="35"/>
      <c r="DH74" s="35"/>
      <c r="DI74" s="35"/>
      <c r="DJ74" s="35"/>
      <c r="DK74" s="35"/>
      <c r="DL74" s="35"/>
      <c r="DM74" s="35"/>
      <c r="DN74" s="35"/>
      <c r="DO74" s="35"/>
      <c r="DP74" s="18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18"/>
      <c r="ED74" s="35"/>
      <c r="EE74" s="35"/>
      <c r="EF74" s="35"/>
      <c r="EG74" s="35"/>
      <c r="EH74" s="35"/>
      <c r="EI74" s="35"/>
      <c r="EJ74" s="35"/>
      <c r="EK74" s="35"/>
      <c r="EL74" s="35"/>
      <c r="EM74" s="20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</row>
    <row r="75">
      <c r="A75" s="13"/>
      <c r="B75" s="31">
        <v>1.0</v>
      </c>
      <c r="C75" s="46">
        <v>71.0</v>
      </c>
      <c r="D75" s="49" t="s">
        <v>189</v>
      </c>
      <c r="E75" s="35"/>
      <c r="F75" s="35"/>
      <c r="G75" s="35"/>
      <c r="H75" s="34">
        <v>1.0</v>
      </c>
      <c r="I75" s="35"/>
      <c r="J75" s="35"/>
      <c r="K75" s="34">
        <v>1.0</v>
      </c>
      <c r="L75" s="35"/>
      <c r="M75" s="13"/>
      <c r="N75" s="35"/>
      <c r="O75" s="35"/>
      <c r="P75" s="35"/>
      <c r="Q75" s="35"/>
      <c r="R75" s="35"/>
      <c r="S75" s="34">
        <v>1.0</v>
      </c>
      <c r="T75" s="35"/>
      <c r="U75" s="13"/>
      <c r="V75" s="35"/>
      <c r="W75" s="35"/>
      <c r="X75" s="35"/>
      <c r="Y75" s="35"/>
      <c r="Z75" s="35"/>
      <c r="AA75" s="35"/>
      <c r="AB75" s="13"/>
      <c r="AC75" s="35"/>
      <c r="AD75" s="35"/>
      <c r="AE75" s="35"/>
      <c r="AF75" s="35"/>
      <c r="AG75" s="35"/>
      <c r="AH75" s="35"/>
      <c r="AI75" s="35"/>
      <c r="AJ75" s="35"/>
      <c r="AK75" s="35"/>
      <c r="AL75" s="13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13"/>
      <c r="AZ75" s="35"/>
      <c r="BA75" s="35"/>
      <c r="BB75" s="35"/>
      <c r="BC75" s="35"/>
      <c r="BD75" s="35"/>
      <c r="BE75" s="35"/>
      <c r="BF75" s="13"/>
      <c r="BG75" s="35"/>
      <c r="BH75" s="35"/>
      <c r="BI75" s="35"/>
      <c r="BJ75" s="35"/>
      <c r="BK75" s="35"/>
      <c r="BL75" s="34">
        <v>1.0</v>
      </c>
      <c r="BM75" s="35"/>
      <c r="BN75" s="13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13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13"/>
      <c r="CN75" s="35"/>
      <c r="CO75" s="35"/>
      <c r="CP75" s="35"/>
      <c r="CQ75" s="35"/>
      <c r="CR75" s="35"/>
      <c r="CS75" s="35"/>
      <c r="CT75" s="13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18"/>
      <c r="DG75" s="35"/>
      <c r="DH75" s="35"/>
      <c r="DI75" s="35"/>
      <c r="DJ75" s="35"/>
      <c r="DK75" s="35"/>
      <c r="DL75" s="35"/>
      <c r="DM75" s="35"/>
      <c r="DN75" s="35"/>
      <c r="DO75" s="35"/>
      <c r="DP75" s="18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18"/>
      <c r="ED75" s="35"/>
      <c r="EE75" s="35"/>
      <c r="EF75" s="35"/>
      <c r="EG75" s="35"/>
      <c r="EH75" s="35"/>
      <c r="EI75" s="35"/>
      <c r="EJ75" s="35"/>
      <c r="EK75" s="35"/>
      <c r="EL75" s="35"/>
      <c r="EM75" s="20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</row>
    <row r="76">
      <c r="A76" s="13"/>
      <c r="B76" s="50">
        <v>2.0</v>
      </c>
      <c r="C76" s="46">
        <v>72.0</v>
      </c>
      <c r="D76" s="51" t="s">
        <v>190</v>
      </c>
      <c r="E76" s="35"/>
      <c r="F76" s="35"/>
      <c r="G76" s="35"/>
      <c r="H76" s="42">
        <v>0.0</v>
      </c>
      <c r="I76" s="35"/>
      <c r="J76" s="35"/>
      <c r="K76" s="42">
        <v>0.0</v>
      </c>
      <c r="L76" s="35"/>
      <c r="M76" s="13"/>
      <c r="N76" s="35"/>
      <c r="O76" s="35"/>
      <c r="P76" s="35"/>
      <c r="Q76" s="35"/>
      <c r="R76" s="35"/>
      <c r="S76" s="42">
        <v>0.0</v>
      </c>
      <c r="T76" s="35"/>
      <c r="U76" s="13"/>
      <c r="V76" s="35"/>
      <c r="W76" s="35"/>
      <c r="X76" s="35"/>
      <c r="Y76" s="35"/>
      <c r="Z76" s="35"/>
      <c r="AA76" s="35"/>
      <c r="AB76" s="13"/>
      <c r="AC76" s="35"/>
      <c r="AD76" s="35"/>
      <c r="AE76" s="35"/>
      <c r="AF76" s="35"/>
      <c r="AG76" s="35"/>
      <c r="AH76" s="35"/>
      <c r="AI76" s="35"/>
      <c r="AJ76" s="35"/>
      <c r="AK76" s="35"/>
      <c r="AL76" s="13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13"/>
      <c r="AZ76" s="35"/>
      <c r="BA76" s="35"/>
      <c r="BB76" s="35"/>
      <c r="BC76" s="35"/>
      <c r="BD76" s="35"/>
      <c r="BE76" s="35"/>
      <c r="BF76" s="13"/>
      <c r="BG76" s="35"/>
      <c r="BH76" s="35"/>
      <c r="BI76" s="35"/>
      <c r="BJ76" s="35"/>
      <c r="BK76" s="35"/>
      <c r="BL76" s="42">
        <v>0.0</v>
      </c>
      <c r="BM76" s="35"/>
      <c r="BN76" s="13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13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13"/>
      <c r="CN76" s="35"/>
      <c r="CO76" s="35"/>
      <c r="CP76" s="35"/>
      <c r="CQ76" s="35"/>
      <c r="CR76" s="35"/>
      <c r="CS76" s="35"/>
      <c r="CT76" s="13"/>
      <c r="CU76" s="35"/>
      <c r="CV76" s="35"/>
      <c r="CW76" s="35"/>
      <c r="CX76" s="35"/>
      <c r="CY76" s="34"/>
      <c r="CZ76" s="35"/>
      <c r="DA76" s="35"/>
      <c r="DB76" s="35"/>
      <c r="DC76" s="35"/>
      <c r="DD76" s="35"/>
      <c r="DE76" s="35"/>
      <c r="DF76" s="18"/>
      <c r="DG76" s="35"/>
      <c r="DH76" s="35"/>
      <c r="DI76" s="35"/>
      <c r="DJ76" s="35"/>
      <c r="DK76" s="35"/>
      <c r="DL76" s="35"/>
      <c r="DM76" s="35"/>
      <c r="DN76" s="35"/>
      <c r="DO76" s="35"/>
      <c r="DP76" s="18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18"/>
      <c r="ED76" s="35"/>
      <c r="EE76" s="35"/>
      <c r="EF76" s="35"/>
      <c r="EG76" s="35"/>
      <c r="EH76" s="35"/>
      <c r="EI76" s="35"/>
      <c r="EJ76" s="35"/>
      <c r="EK76" s="35"/>
      <c r="EL76" s="35"/>
      <c r="EM76" s="20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</row>
    <row r="77">
      <c r="A77" s="13"/>
      <c r="B77" s="50">
        <v>2.0</v>
      </c>
      <c r="C77" s="46">
        <v>73.0</v>
      </c>
      <c r="D77" s="51" t="s">
        <v>162</v>
      </c>
      <c r="E77" s="35"/>
      <c r="F77" s="35"/>
      <c r="G77" s="35"/>
      <c r="H77" s="42">
        <v>0.0</v>
      </c>
      <c r="I77" s="35"/>
      <c r="J77" s="35"/>
      <c r="K77" s="42">
        <v>0.0</v>
      </c>
      <c r="L77" s="35"/>
      <c r="M77" s="13"/>
      <c r="N77" s="35"/>
      <c r="O77" s="35"/>
      <c r="P77" s="35"/>
      <c r="Q77" s="35"/>
      <c r="R77" s="35"/>
      <c r="S77" s="42">
        <v>0.0</v>
      </c>
      <c r="T77" s="35"/>
      <c r="U77" s="13"/>
      <c r="V77" s="35"/>
      <c r="W77" s="35"/>
      <c r="X77" s="35"/>
      <c r="Y77" s="35"/>
      <c r="Z77" s="35"/>
      <c r="AA77" s="35"/>
      <c r="AB77" s="13"/>
      <c r="AC77" s="35"/>
      <c r="AD77" s="35"/>
      <c r="AE77" s="35"/>
      <c r="AF77" s="35"/>
      <c r="AG77" s="35"/>
      <c r="AH77" s="35"/>
      <c r="AI77" s="35"/>
      <c r="AJ77" s="35"/>
      <c r="AK77" s="35"/>
      <c r="AL77" s="13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13"/>
      <c r="AZ77" s="35"/>
      <c r="BA77" s="35"/>
      <c r="BB77" s="35"/>
      <c r="BC77" s="35"/>
      <c r="BD77" s="35"/>
      <c r="BE77" s="35"/>
      <c r="BF77" s="13"/>
      <c r="BG77" s="35"/>
      <c r="BH77" s="35"/>
      <c r="BI77" s="35"/>
      <c r="BJ77" s="35"/>
      <c r="BK77" s="35"/>
      <c r="BL77" s="42">
        <v>0.0</v>
      </c>
      <c r="BM77" s="35"/>
      <c r="BN77" s="13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13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13"/>
      <c r="CN77" s="35"/>
      <c r="CO77" s="35"/>
      <c r="CP77" s="35"/>
      <c r="CQ77" s="35"/>
      <c r="CR77" s="35"/>
      <c r="CS77" s="35"/>
      <c r="CT77" s="13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18"/>
      <c r="DG77" s="35"/>
      <c r="DH77" s="35"/>
      <c r="DI77" s="35"/>
      <c r="DJ77" s="35"/>
      <c r="DK77" s="35"/>
      <c r="DL77" s="35"/>
      <c r="DM77" s="35"/>
      <c r="DN77" s="35"/>
      <c r="DO77" s="35"/>
      <c r="DP77" s="18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18"/>
      <c r="ED77" s="35"/>
      <c r="EE77" s="35"/>
      <c r="EF77" s="35"/>
      <c r="EG77" s="35"/>
      <c r="EH77" s="35"/>
      <c r="EI77" s="35"/>
      <c r="EJ77" s="35"/>
      <c r="EK77" s="35"/>
      <c r="EL77" s="35"/>
      <c r="EM77" s="20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</row>
    <row r="78">
      <c r="A78" s="13"/>
      <c r="B78" s="50">
        <v>2.0</v>
      </c>
      <c r="C78" s="46">
        <v>74.0</v>
      </c>
      <c r="D78" s="51" t="s">
        <v>181</v>
      </c>
      <c r="E78" s="35"/>
      <c r="F78" s="35"/>
      <c r="G78" s="35"/>
      <c r="H78" s="42">
        <v>0.0</v>
      </c>
      <c r="I78" s="35"/>
      <c r="J78" s="35"/>
      <c r="K78" s="42">
        <v>0.0</v>
      </c>
      <c r="L78" s="35"/>
      <c r="M78" s="13"/>
      <c r="N78" s="35"/>
      <c r="O78" s="35"/>
      <c r="P78" s="35"/>
      <c r="Q78" s="35"/>
      <c r="R78" s="35"/>
      <c r="S78" s="42">
        <v>0.0</v>
      </c>
      <c r="T78" s="35"/>
      <c r="U78" s="13"/>
      <c r="V78" s="35"/>
      <c r="W78" s="35"/>
      <c r="X78" s="35"/>
      <c r="Y78" s="35"/>
      <c r="Z78" s="35"/>
      <c r="AA78" s="35"/>
      <c r="AB78" s="13"/>
      <c r="AC78" s="35"/>
      <c r="AD78" s="35"/>
      <c r="AE78" s="35"/>
      <c r="AF78" s="35"/>
      <c r="AG78" s="35"/>
      <c r="AH78" s="35"/>
      <c r="AI78" s="35"/>
      <c r="AJ78" s="35"/>
      <c r="AK78" s="35"/>
      <c r="AL78" s="13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13"/>
      <c r="AZ78" s="35"/>
      <c r="BA78" s="35"/>
      <c r="BB78" s="35"/>
      <c r="BC78" s="35"/>
      <c r="BD78" s="35"/>
      <c r="BE78" s="35"/>
      <c r="BF78" s="13"/>
      <c r="BG78" s="35"/>
      <c r="BH78" s="35"/>
      <c r="BI78" s="35"/>
      <c r="BJ78" s="35"/>
      <c r="BK78" s="35"/>
      <c r="BL78" s="42">
        <v>0.0</v>
      </c>
      <c r="BM78" s="35"/>
      <c r="BN78" s="13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13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13"/>
      <c r="CN78" s="35"/>
      <c r="CO78" s="35"/>
      <c r="CP78" s="35"/>
      <c r="CQ78" s="35"/>
      <c r="CR78" s="35"/>
      <c r="CS78" s="35"/>
      <c r="CT78" s="13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18"/>
      <c r="DG78" s="35"/>
      <c r="DH78" s="35"/>
      <c r="DI78" s="35"/>
      <c r="DJ78" s="35"/>
      <c r="DK78" s="35"/>
      <c r="DL78" s="35"/>
      <c r="DM78" s="35"/>
      <c r="DN78" s="35"/>
      <c r="DO78" s="35"/>
      <c r="DP78" s="18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18"/>
      <c r="ED78" s="35"/>
      <c r="EE78" s="35"/>
      <c r="EF78" s="35"/>
      <c r="EG78" s="35"/>
      <c r="EH78" s="35"/>
      <c r="EI78" s="35"/>
      <c r="EJ78" s="35"/>
      <c r="EK78" s="35"/>
      <c r="EL78" s="35"/>
      <c r="EM78" s="20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</row>
    <row r="79">
      <c r="A79" s="13"/>
      <c r="B79" s="50">
        <v>2.0</v>
      </c>
      <c r="C79" s="46">
        <v>75.0</v>
      </c>
      <c r="D79" s="51" t="s">
        <v>182</v>
      </c>
      <c r="E79" s="35"/>
      <c r="F79" s="35"/>
      <c r="G79" s="35"/>
      <c r="H79" s="42">
        <v>0.0</v>
      </c>
      <c r="I79" s="35"/>
      <c r="J79" s="35"/>
      <c r="K79" s="42">
        <v>0.0</v>
      </c>
      <c r="L79" s="35"/>
      <c r="M79" s="13"/>
      <c r="N79" s="35"/>
      <c r="O79" s="35"/>
      <c r="P79" s="35"/>
      <c r="Q79" s="35"/>
      <c r="R79" s="35"/>
      <c r="S79" s="42">
        <v>0.0</v>
      </c>
      <c r="T79" s="35"/>
      <c r="U79" s="13"/>
      <c r="V79" s="35"/>
      <c r="W79" s="35"/>
      <c r="X79" s="35"/>
      <c r="Y79" s="35"/>
      <c r="Z79" s="35"/>
      <c r="AA79" s="35"/>
      <c r="AB79" s="13"/>
      <c r="AC79" s="35"/>
      <c r="AD79" s="35"/>
      <c r="AE79" s="35"/>
      <c r="AF79" s="35"/>
      <c r="AG79" s="35"/>
      <c r="AH79" s="35"/>
      <c r="AI79" s="35"/>
      <c r="AJ79" s="35"/>
      <c r="AK79" s="35"/>
      <c r="AL79" s="13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13"/>
      <c r="AZ79" s="35"/>
      <c r="BA79" s="35"/>
      <c r="BB79" s="35"/>
      <c r="BC79" s="35"/>
      <c r="BD79" s="35"/>
      <c r="BE79" s="35"/>
      <c r="BF79" s="13"/>
      <c r="BG79" s="35"/>
      <c r="BH79" s="35"/>
      <c r="BI79" s="35"/>
      <c r="BJ79" s="35"/>
      <c r="BK79" s="35"/>
      <c r="BL79" s="42">
        <v>0.0</v>
      </c>
      <c r="BM79" s="35"/>
      <c r="BN79" s="13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13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13"/>
      <c r="CN79" s="35"/>
      <c r="CO79" s="35"/>
      <c r="CP79" s="35"/>
      <c r="CQ79" s="35"/>
      <c r="CR79" s="35"/>
      <c r="CS79" s="35"/>
      <c r="CT79" s="13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18"/>
      <c r="DG79" s="35"/>
      <c r="DH79" s="35"/>
      <c r="DI79" s="35"/>
      <c r="DJ79" s="35"/>
      <c r="DK79" s="35"/>
      <c r="DL79" s="35"/>
      <c r="DM79" s="35"/>
      <c r="DN79" s="35"/>
      <c r="DO79" s="35"/>
      <c r="DP79" s="18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18"/>
      <c r="ED79" s="35"/>
      <c r="EE79" s="35"/>
      <c r="EF79" s="35"/>
      <c r="EG79" s="35"/>
      <c r="EH79" s="35"/>
      <c r="EI79" s="35"/>
      <c r="EJ79" s="35"/>
      <c r="EK79" s="35"/>
      <c r="EL79" s="35"/>
      <c r="EM79" s="20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</row>
    <row r="80">
      <c r="A80" s="13"/>
      <c r="B80" s="31">
        <v>1.0</v>
      </c>
      <c r="C80" s="46">
        <v>76.0</v>
      </c>
      <c r="D80" s="41" t="s">
        <v>191</v>
      </c>
      <c r="E80" s="34">
        <v>1.0</v>
      </c>
      <c r="F80" s="34">
        <v>1.0</v>
      </c>
      <c r="G80" s="35"/>
      <c r="H80" s="34">
        <v>1.0</v>
      </c>
      <c r="I80" s="34">
        <v>1.0</v>
      </c>
      <c r="J80" s="34">
        <v>1.0</v>
      </c>
      <c r="K80" s="34">
        <v>1.0</v>
      </c>
      <c r="L80" s="34"/>
      <c r="M80" s="13"/>
      <c r="N80" s="34">
        <v>1.0</v>
      </c>
      <c r="O80" s="34">
        <v>1.0</v>
      </c>
      <c r="P80" s="34">
        <v>1.0</v>
      </c>
      <c r="Q80" s="34">
        <v>1.0</v>
      </c>
      <c r="R80" s="34">
        <v>1.0</v>
      </c>
      <c r="S80" s="34">
        <v>1.0</v>
      </c>
      <c r="T80" s="34">
        <v>1.0</v>
      </c>
      <c r="U80" s="13"/>
      <c r="V80" s="34">
        <v>1.0</v>
      </c>
      <c r="W80" s="34">
        <v>1.0</v>
      </c>
      <c r="X80" s="34">
        <v>1.0</v>
      </c>
      <c r="Y80" s="35"/>
      <c r="Z80" s="34">
        <v>1.0</v>
      </c>
      <c r="AA80" s="34">
        <v>1.0</v>
      </c>
      <c r="AB80" s="13"/>
      <c r="AC80" s="35"/>
      <c r="AD80" s="34">
        <v>1.0</v>
      </c>
      <c r="AE80" s="34">
        <v>1.0</v>
      </c>
      <c r="AF80" s="34">
        <v>1.0</v>
      </c>
      <c r="AG80" s="34">
        <v>1.0</v>
      </c>
      <c r="AH80" s="34">
        <v>1.0</v>
      </c>
      <c r="AI80" s="34">
        <v>1.0</v>
      </c>
      <c r="AJ80" s="34">
        <v>1.0</v>
      </c>
      <c r="AK80" s="34">
        <v>1.0</v>
      </c>
      <c r="AL80" s="13"/>
      <c r="AM80" s="35"/>
      <c r="AN80" s="34">
        <v>1.0</v>
      </c>
      <c r="AO80" s="34">
        <v>1.0</v>
      </c>
      <c r="AP80" s="34">
        <v>1.0</v>
      </c>
      <c r="AQ80" s="34">
        <v>1.0</v>
      </c>
      <c r="AR80" s="34">
        <v>1.0</v>
      </c>
      <c r="AS80" s="35"/>
      <c r="AT80" s="34">
        <v>1.0</v>
      </c>
      <c r="AU80" s="34">
        <v>1.0</v>
      </c>
      <c r="AV80" s="34">
        <v>1.0</v>
      </c>
      <c r="AW80" s="34">
        <v>1.0</v>
      </c>
      <c r="AX80" s="35"/>
      <c r="AY80" s="13"/>
      <c r="AZ80" s="34">
        <v>1.0</v>
      </c>
      <c r="BA80" s="34">
        <v>1.0</v>
      </c>
      <c r="BB80" s="34">
        <v>1.0</v>
      </c>
      <c r="BC80" s="34">
        <v>1.0</v>
      </c>
      <c r="BD80" s="35"/>
      <c r="BE80" s="34">
        <v>1.0</v>
      </c>
      <c r="BF80" s="13"/>
      <c r="BG80" s="34">
        <v>1.0</v>
      </c>
      <c r="BH80" s="34">
        <v>1.0</v>
      </c>
      <c r="BI80" s="34">
        <v>1.0</v>
      </c>
      <c r="BJ80" s="34">
        <v>1.0</v>
      </c>
      <c r="BK80" s="34">
        <v>1.0</v>
      </c>
      <c r="BL80" s="34">
        <v>1.0</v>
      </c>
      <c r="BM80" s="34">
        <v>1.0</v>
      </c>
      <c r="BN80" s="13"/>
      <c r="BO80" s="34">
        <v>1.0</v>
      </c>
      <c r="BP80" s="34">
        <v>1.0</v>
      </c>
      <c r="BQ80" s="35"/>
      <c r="BR80" s="34">
        <v>1.0</v>
      </c>
      <c r="BS80" s="34">
        <v>1.0</v>
      </c>
      <c r="BT80" s="35"/>
      <c r="BU80" s="34">
        <v>1.0</v>
      </c>
      <c r="BV80" s="34">
        <v>1.0</v>
      </c>
      <c r="BW80" s="35"/>
      <c r="BX80" s="35"/>
      <c r="BY80" s="34">
        <v>1.0</v>
      </c>
      <c r="BZ80" s="35"/>
      <c r="CA80" s="13"/>
      <c r="CB80" s="34">
        <v>1.0</v>
      </c>
      <c r="CC80" s="34">
        <v>1.0</v>
      </c>
      <c r="CD80" s="35"/>
      <c r="CE80" s="34">
        <v>1.0</v>
      </c>
      <c r="CF80" s="34">
        <v>1.0</v>
      </c>
      <c r="CG80" s="34">
        <v>1.0</v>
      </c>
      <c r="CH80" s="34">
        <v>1.0</v>
      </c>
      <c r="CI80" s="34">
        <v>1.0</v>
      </c>
      <c r="CJ80" s="34">
        <v>1.0</v>
      </c>
      <c r="CK80" s="34">
        <v>1.0</v>
      </c>
      <c r="CL80" s="34">
        <v>1.0</v>
      </c>
      <c r="CM80" s="13"/>
      <c r="CN80" s="34">
        <v>1.0</v>
      </c>
      <c r="CO80" s="34">
        <v>1.0</v>
      </c>
      <c r="CP80" s="34">
        <v>1.0</v>
      </c>
      <c r="CQ80" s="34">
        <v>1.0</v>
      </c>
      <c r="CR80" s="34">
        <v>1.0</v>
      </c>
      <c r="CS80" s="35"/>
      <c r="CT80" s="13"/>
      <c r="CU80" s="34">
        <v>1.0</v>
      </c>
      <c r="CV80" s="34">
        <v>1.0</v>
      </c>
      <c r="CW80" s="34">
        <v>1.0</v>
      </c>
      <c r="CX80" s="34">
        <v>1.0</v>
      </c>
      <c r="CY80" s="34">
        <v>1.0</v>
      </c>
      <c r="CZ80" s="34">
        <v>1.0</v>
      </c>
      <c r="DA80" s="34">
        <v>1.0</v>
      </c>
      <c r="DB80" s="34">
        <v>1.0</v>
      </c>
      <c r="DC80" s="34">
        <v>1.0</v>
      </c>
      <c r="DD80" s="35"/>
      <c r="DE80" s="34">
        <v>1.0</v>
      </c>
      <c r="DF80" s="18"/>
      <c r="DG80" s="34">
        <v>1.0</v>
      </c>
      <c r="DH80" s="35"/>
      <c r="DI80" s="34">
        <v>1.0</v>
      </c>
      <c r="DJ80" s="35"/>
      <c r="DK80" s="34">
        <v>1.0</v>
      </c>
      <c r="DL80" s="34">
        <v>1.0</v>
      </c>
      <c r="DM80" s="34">
        <v>1.0</v>
      </c>
      <c r="DN80" s="34">
        <v>1.0</v>
      </c>
      <c r="DO80" s="35"/>
      <c r="DP80" s="18"/>
      <c r="DQ80" s="35"/>
      <c r="DR80" s="34">
        <v>1.0</v>
      </c>
      <c r="DS80" s="34">
        <v>1.0</v>
      </c>
      <c r="DT80" s="34">
        <v>1.0</v>
      </c>
      <c r="DU80" s="34">
        <v>1.0</v>
      </c>
      <c r="DV80" s="34">
        <v>1.0</v>
      </c>
      <c r="DW80" s="34">
        <v>1.0</v>
      </c>
      <c r="DX80" s="34">
        <v>1.0</v>
      </c>
      <c r="DY80" s="34"/>
      <c r="DZ80" s="35"/>
      <c r="EA80" s="35"/>
      <c r="EB80" s="34">
        <v>1.0</v>
      </c>
      <c r="EC80" s="18"/>
      <c r="ED80" s="34">
        <v>1.0</v>
      </c>
      <c r="EE80" s="35"/>
      <c r="EF80" s="34">
        <v>1.0</v>
      </c>
      <c r="EG80" s="34">
        <v>1.0</v>
      </c>
      <c r="EH80" s="34">
        <v>1.0</v>
      </c>
      <c r="EI80" s="35"/>
      <c r="EJ80" s="34">
        <v>1.0</v>
      </c>
      <c r="EK80" s="35"/>
      <c r="EL80" s="35"/>
      <c r="EM80" s="20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</row>
    <row r="81">
      <c r="A81" s="13"/>
      <c r="B81" s="31">
        <v>1.0</v>
      </c>
      <c r="C81" s="38">
        <v>77.0</v>
      </c>
      <c r="D81" s="33" t="s">
        <v>131</v>
      </c>
      <c r="E81" s="34">
        <v>1.0</v>
      </c>
      <c r="F81" s="34">
        <v>1.0</v>
      </c>
      <c r="G81" s="35"/>
      <c r="H81" s="34">
        <v>1.0</v>
      </c>
      <c r="I81" s="34">
        <v>0.0</v>
      </c>
      <c r="J81" s="34">
        <v>0.0</v>
      </c>
      <c r="K81" s="34">
        <v>1.0</v>
      </c>
      <c r="L81" s="34"/>
      <c r="M81" s="13"/>
      <c r="N81" s="34">
        <v>1.0</v>
      </c>
      <c r="O81" s="34">
        <v>1.0</v>
      </c>
      <c r="P81" s="34">
        <v>1.0</v>
      </c>
      <c r="Q81" s="34">
        <v>1.0</v>
      </c>
      <c r="R81" s="34">
        <v>1.0</v>
      </c>
      <c r="S81" s="34">
        <v>1.0</v>
      </c>
      <c r="T81" s="34">
        <v>1.0</v>
      </c>
      <c r="U81" s="13"/>
      <c r="V81" s="34">
        <v>0.0</v>
      </c>
      <c r="W81" s="34">
        <v>1.0</v>
      </c>
      <c r="X81" s="34">
        <v>1.0</v>
      </c>
      <c r="Y81" s="35"/>
      <c r="Z81" s="34">
        <v>1.0</v>
      </c>
      <c r="AA81" s="34">
        <v>1.0</v>
      </c>
      <c r="AB81" s="13"/>
      <c r="AC81" s="35"/>
      <c r="AD81" s="34">
        <v>1.0</v>
      </c>
      <c r="AE81" s="34">
        <v>1.0</v>
      </c>
      <c r="AF81" s="34">
        <v>1.0</v>
      </c>
      <c r="AG81" s="34">
        <v>1.0</v>
      </c>
      <c r="AH81" s="34">
        <v>1.0</v>
      </c>
      <c r="AI81" s="34">
        <v>0.0</v>
      </c>
      <c r="AJ81" s="34">
        <v>0.0</v>
      </c>
      <c r="AK81" s="34">
        <v>0.0</v>
      </c>
      <c r="AL81" s="13"/>
      <c r="AM81" s="35"/>
      <c r="AN81" s="34">
        <v>0.0</v>
      </c>
      <c r="AO81" s="34">
        <v>1.0</v>
      </c>
      <c r="AP81" s="34">
        <v>1.0</v>
      </c>
      <c r="AQ81" s="34">
        <v>1.0</v>
      </c>
      <c r="AR81" s="34">
        <v>1.0</v>
      </c>
      <c r="AS81" s="35"/>
      <c r="AT81" s="34">
        <v>1.0</v>
      </c>
      <c r="AU81" s="34">
        <v>1.0</v>
      </c>
      <c r="AV81" s="34">
        <v>1.0</v>
      </c>
      <c r="AW81" s="34">
        <v>1.0</v>
      </c>
      <c r="AX81" s="35"/>
      <c r="AY81" s="13"/>
      <c r="AZ81" s="34">
        <v>1.0</v>
      </c>
      <c r="BA81" s="34">
        <v>0.0</v>
      </c>
      <c r="BB81" s="34">
        <v>1.0</v>
      </c>
      <c r="BC81" s="34">
        <v>0.0</v>
      </c>
      <c r="BD81" s="35"/>
      <c r="BE81" s="34">
        <v>1.0</v>
      </c>
      <c r="BF81" s="13"/>
      <c r="BG81" s="34">
        <v>1.0</v>
      </c>
      <c r="BH81" s="34">
        <v>0.0</v>
      </c>
      <c r="BI81" s="34">
        <v>1.0</v>
      </c>
      <c r="BJ81" s="34">
        <v>1.0</v>
      </c>
      <c r="BK81" s="34">
        <v>1.0</v>
      </c>
      <c r="BL81" s="34">
        <v>1.0</v>
      </c>
      <c r="BM81" s="34">
        <v>1.0</v>
      </c>
      <c r="BN81" s="13"/>
      <c r="BO81" s="34">
        <v>1.0</v>
      </c>
      <c r="BP81" s="34">
        <v>1.0</v>
      </c>
      <c r="BQ81" s="35"/>
      <c r="BR81" s="34">
        <v>0.0</v>
      </c>
      <c r="BS81" s="34">
        <v>1.0</v>
      </c>
      <c r="BT81" s="35"/>
      <c r="BU81" s="34">
        <v>1.0</v>
      </c>
      <c r="BV81" s="34">
        <v>1.0</v>
      </c>
      <c r="BW81" s="35"/>
      <c r="BX81" s="35"/>
      <c r="BY81" s="34">
        <v>1.0</v>
      </c>
      <c r="BZ81" s="35"/>
      <c r="CA81" s="13"/>
      <c r="CB81" s="34">
        <v>1.0</v>
      </c>
      <c r="CC81" s="34">
        <v>1.0</v>
      </c>
      <c r="CD81" s="35"/>
      <c r="CE81" s="34">
        <v>1.0</v>
      </c>
      <c r="CF81" s="34">
        <v>1.0</v>
      </c>
      <c r="CG81" s="34">
        <v>0.0</v>
      </c>
      <c r="CH81" s="34">
        <v>1.0</v>
      </c>
      <c r="CI81" s="34">
        <v>1.0</v>
      </c>
      <c r="CJ81" s="34">
        <v>1.0</v>
      </c>
      <c r="CK81" s="34">
        <v>1.0</v>
      </c>
      <c r="CL81" s="34">
        <v>1.0</v>
      </c>
      <c r="CM81" s="13"/>
      <c r="CN81" s="34">
        <v>0.0</v>
      </c>
      <c r="CO81" s="34">
        <v>1.0</v>
      </c>
      <c r="CP81" s="34">
        <v>1.0</v>
      </c>
      <c r="CQ81" s="34">
        <v>1.0</v>
      </c>
      <c r="CR81" s="34">
        <v>1.0</v>
      </c>
      <c r="CS81" s="35"/>
      <c r="CT81" s="13"/>
      <c r="CU81" s="34">
        <v>0.0</v>
      </c>
      <c r="CV81" s="34">
        <v>1.0</v>
      </c>
      <c r="CW81" s="34">
        <v>1.0</v>
      </c>
      <c r="CX81" s="34">
        <v>1.0</v>
      </c>
      <c r="CY81" s="34">
        <v>1.0</v>
      </c>
      <c r="CZ81" s="34">
        <v>0.0</v>
      </c>
      <c r="DA81" s="34">
        <v>1.0</v>
      </c>
      <c r="DB81" s="34">
        <v>1.0</v>
      </c>
      <c r="DC81" s="34">
        <v>1.0</v>
      </c>
      <c r="DD81" s="35"/>
      <c r="DE81" s="34">
        <v>1.0</v>
      </c>
      <c r="DF81" s="18"/>
      <c r="DG81" s="34">
        <v>1.0</v>
      </c>
      <c r="DH81" s="35"/>
      <c r="DI81" s="34">
        <v>0.0</v>
      </c>
      <c r="DJ81" s="35"/>
      <c r="DK81" s="34">
        <v>0.0</v>
      </c>
      <c r="DL81" s="34">
        <v>1.0</v>
      </c>
      <c r="DM81" s="34">
        <v>1.0</v>
      </c>
      <c r="DN81" s="34">
        <v>0.0</v>
      </c>
      <c r="DO81" s="35"/>
      <c r="DP81" s="18"/>
      <c r="DQ81" s="35"/>
      <c r="DR81" s="34">
        <v>1.0</v>
      </c>
      <c r="DS81" s="34">
        <v>1.0</v>
      </c>
      <c r="DT81" s="34">
        <v>0.0</v>
      </c>
      <c r="DU81" s="34">
        <v>1.0</v>
      </c>
      <c r="DV81" s="34">
        <v>1.0</v>
      </c>
      <c r="DW81" s="34">
        <v>1.0</v>
      </c>
      <c r="DX81" s="34">
        <v>0.0</v>
      </c>
      <c r="DY81" s="34"/>
      <c r="DZ81" s="35"/>
      <c r="EA81" s="35"/>
      <c r="EB81" s="34">
        <v>1.0</v>
      </c>
      <c r="EC81" s="18"/>
      <c r="ED81" s="34">
        <v>1.0</v>
      </c>
      <c r="EE81" s="35"/>
      <c r="EF81" s="34">
        <v>1.0</v>
      </c>
      <c r="EG81" s="34">
        <v>1.0</v>
      </c>
      <c r="EH81" s="34">
        <v>1.0</v>
      </c>
      <c r="EI81" s="35"/>
      <c r="EJ81" s="34">
        <v>1.0</v>
      </c>
      <c r="EK81" s="35"/>
      <c r="EL81" s="35"/>
      <c r="EM81" s="20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</row>
    <row r="82">
      <c r="A82" s="13"/>
      <c r="B82" s="31">
        <v>1.0</v>
      </c>
      <c r="C82" s="38">
        <v>78.0</v>
      </c>
      <c r="D82" s="33" t="s">
        <v>192</v>
      </c>
      <c r="E82" s="34">
        <v>1.0</v>
      </c>
      <c r="F82" s="34">
        <v>1.0</v>
      </c>
      <c r="G82" s="35"/>
      <c r="H82" s="34">
        <v>1.0</v>
      </c>
      <c r="I82" s="34">
        <v>0.0</v>
      </c>
      <c r="J82" s="34">
        <v>0.0</v>
      </c>
      <c r="K82" s="34">
        <v>1.0</v>
      </c>
      <c r="L82" s="34"/>
      <c r="M82" s="13"/>
      <c r="N82" s="34">
        <v>1.0</v>
      </c>
      <c r="O82" s="34">
        <v>1.0</v>
      </c>
      <c r="P82" s="34">
        <v>1.0</v>
      </c>
      <c r="Q82" s="34">
        <v>1.0</v>
      </c>
      <c r="R82" s="34">
        <v>1.0</v>
      </c>
      <c r="S82" s="34">
        <v>1.0</v>
      </c>
      <c r="T82" s="34">
        <v>1.0</v>
      </c>
      <c r="U82" s="13"/>
      <c r="V82" s="34">
        <v>0.0</v>
      </c>
      <c r="W82" s="34">
        <v>1.0</v>
      </c>
      <c r="X82" s="34">
        <v>1.0</v>
      </c>
      <c r="Y82" s="35"/>
      <c r="Z82" s="34">
        <v>1.0</v>
      </c>
      <c r="AA82" s="34">
        <v>1.0</v>
      </c>
      <c r="AB82" s="13"/>
      <c r="AC82" s="35"/>
      <c r="AD82" s="34">
        <v>1.0</v>
      </c>
      <c r="AE82" s="34">
        <v>1.0</v>
      </c>
      <c r="AF82" s="34">
        <v>1.0</v>
      </c>
      <c r="AG82" s="34">
        <v>1.0</v>
      </c>
      <c r="AH82" s="34">
        <v>1.0</v>
      </c>
      <c r="AI82" s="34">
        <v>0.0</v>
      </c>
      <c r="AJ82" s="34">
        <v>0.0</v>
      </c>
      <c r="AK82" s="34">
        <v>0.0</v>
      </c>
      <c r="AL82" s="13"/>
      <c r="AM82" s="35"/>
      <c r="AN82" s="34">
        <v>0.0</v>
      </c>
      <c r="AO82" s="34">
        <v>1.0</v>
      </c>
      <c r="AP82" s="34">
        <v>1.0</v>
      </c>
      <c r="AQ82" s="34">
        <v>1.0</v>
      </c>
      <c r="AR82" s="34">
        <v>1.0</v>
      </c>
      <c r="AS82" s="35"/>
      <c r="AT82" s="34">
        <v>1.0</v>
      </c>
      <c r="AU82" s="34">
        <v>1.0</v>
      </c>
      <c r="AV82" s="34">
        <v>1.0</v>
      </c>
      <c r="AW82" s="34">
        <v>1.0</v>
      </c>
      <c r="AX82" s="35"/>
      <c r="AY82" s="13"/>
      <c r="AZ82" s="34">
        <v>1.0</v>
      </c>
      <c r="BA82" s="34">
        <v>0.0</v>
      </c>
      <c r="BB82" s="34">
        <v>1.0</v>
      </c>
      <c r="BC82" s="34">
        <v>0.0</v>
      </c>
      <c r="BD82" s="35"/>
      <c r="BE82" s="34">
        <v>1.0</v>
      </c>
      <c r="BF82" s="13"/>
      <c r="BG82" s="34">
        <v>1.0</v>
      </c>
      <c r="BH82" s="34">
        <v>0.0</v>
      </c>
      <c r="BI82" s="34">
        <v>1.0</v>
      </c>
      <c r="BJ82" s="34">
        <v>1.0</v>
      </c>
      <c r="BK82" s="34">
        <v>1.0</v>
      </c>
      <c r="BL82" s="34">
        <v>1.0</v>
      </c>
      <c r="BM82" s="34">
        <v>1.0</v>
      </c>
      <c r="BN82" s="13"/>
      <c r="BO82" s="34">
        <v>1.0</v>
      </c>
      <c r="BP82" s="34">
        <v>1.0</v>
      </c>
      <c r="BQ82" s="35"/>
      <c r="BR82" s="34">
        <v>0.0</v>
      </c>
      <c r="BS82" s="34">
        <v>1.0</v>
      </c>
      <c r="BT82" s="35"/>
      <c r="BU82" s="34">
        <v>1.0</v>
      </c>
      <c r="BV82" s="34">
        <v>1.0</v>
      </c>
      <c r="BW82" s="35"/>
      <c r="BX82" s="35"/>
      <c r="BY82" s="34">
        <v>1.0</v>
      </c>
      <c r="BZ82" s="35"/>
      <c r="CA82" s="13"/>
      <c r="CB82" s="34">
        <v>1.0</v>
      </c>
      <c r="CC82" s="34">
        <v>1.0</v>
      </c>
      <c r="CD82" s="35"/>
      <c r="CE82" s="34">
        <v>1.0</v>
      </c>
      <c r="CF82" s="34">
        <v>1.0</v>
      </c>
      <c r="CG82" s="34">
        <v>0.0</v>
      </c>
      <c r="CH82" s="34">
        <v>1.0</v>
      </c>
      <c r="CI82" s="34">
        <v>1.0</v>
      </c>
      <c r="CJ82" s="34">
        <v>1.0</v>
      </c>
      <c r="CK82" s="34">
        <v>1.0</v>
      </c>
      <c r="CL82" s="34">
        <v>1.0</v>
      </c>
      <c r="CM82" s="13"/>
      <c r="CN82" s="34">
        <v>0.0</v>
      </c>
      <c r="CO82" s="34">
        <v>1.0</v>
      </c>
      <c r="CP82" s="34">
        <v>1.0</v>
      </c>
      <c r="CQ82" s="34">
        <v>1.0</v>
      </c>
      <c r="CR82" s="34">
        <v>1.0</v>
      </c>
      <c r="CS82" s="35"/>
      <c r="CT82" s="13"/>
      <c r="CU82" s="34">
        <v>0.0</v>
      </c>
      <c r="CV82" s="34">
        <v>1.0</v>
      </c>
      <c r="CW82" s="34">
        <v>1.0</v>
      </c>
      <c r="CX82" s="34">
        <v>1.0</v>
      </c>
      <c r="CY82" s="34">
        <v>1.0</v>
      </c>
      <c r="CZ82" s="34">
        <v>0.0</v>
      </c>
      <c r="DA82" s="34">
        <v>1.0</v>
      </c>
      <c r="DB82" s="34">
        <v>1.0</v>
      </c>
      <c r="DC82" s="34">
        <v>1.0</v>
      </c>
      <c r="DD82" s="35"/>
      <c r="DE82" s="34">
        <v>1.0</v>
      </c>
      <c r="DF82" s="18"/>
      <c r="DG82" s="34">
        <v>1.0</v>
      </c>
      <c r="DH82" s="35"/>
      <c r="DI82" s="34">
        <v>0.0</v>
      </c>
      <c r="DJ82" s="35"/>
      <c r="DK82" s="34">
        <v>0.0</v>
      </c>
      <c r="DL82" s="34">
        <v>1.0</v>
      </c>
      <c r="DM82" s="34">
        <v>1.0</v>
      </c>
      <c r="DN82" s="34">
        <v>0.0</v>
      </c>
      <c r="DO82" s="35"/>
      <c r="DP82" s="18"/>
      <c r="DQ82" s="35"/>
      <c r="DR82" s="34">
        <v>1.0</v>
      </c>
      <c r="DS82" s="34">
        <v>1.0</v>
      </c>
      <c r="DT82" s="34">
        <v>0.0</v>
      </c>
      <c r="DU82" s="34">
        <v>1.0</v>
      </c>
      <c r="DV82" s="34">
        <v>1.0</v>
      </c>
      <c r="DW82" s="34">
        <v>1.0</v>
      </c>
      <c r="DX82" s="34">
        <v>0.0</v>
      </c>
      <c r="DY82" s="34"/>
      <c r="DZ82" s="35"/>
      <c r="EA82" s="35"/>
      <c r="EB82" s="34">
        <v>1.0</v>
      </c>
      <c r="EC82" s="18"/>
      <c r="ED82" s="34">
        <v>1.0</v>
      </c>
      <c r="EE82" s="35"/>
      <c r="EF82" s="34">
        <v>1.0</v>
      </c>
      <c r="EG82" s="34">
        <v>1.0</v>
      </c>
      <c r="EH82" s="34">
        <v>1.0</v>
      </c>
      <c r="EI82" s="35"/>
      <c r="EJ82" s="34">
        <v>1.0</v>
      </c>
      <c r="EK82" s="35"/>
      <c r="EL82" s="35"/>
      <c r="EM82" s="20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</row>
    <row r="83">
      <c r="A83" s="13"/>
      <c r="B83" s="31">
        <v>1.0</v>
      </c>
      <c r="C83" s="38">
        <v>79.0</v>
      </c>
      <c r="D83" s="33" t="s">
        <v>193</v>
      </c>
      <c r="E83" s="34">
        <v>1.0</v>
      </c>
      <c r="F83" s="34">
        <v>1.0</v>
      </c>
      <c r="G83" s="35"/>
      <c r="H83" s="34">
        <v>1.0</v>
      </c>
      <c r="I83" s="34">
        <v>0.0</v>
      </c>
      <c r="J83" s="34">
        <v>0.0</v>
      </c>
      <c r="K83" s="34">
        <v>1.0</v>
      </c>
      <c r="L83" s="34"/>
      <c r="M83" s="13"/>
      <c r="N83" s="34">
        <v>1.0</v>
      </c>
      <c r="O83" s="34">
        <v>1.0</v>
      </c>
      <c r="P83" s="34">
        <v>1.0</v>
      </c>
      <c r="Q83" s="34">
        <v>1.0</v>
      </c>
      <c r="R83" s="34">
        <v>1.0</v>
      </c>
      <c r="S83" s="34">
        <v>1.0</v>
      </c>
      <c r="T83" s="34">
        <v>1.0</v>
      </c>
      <c r="U83" s="13"/>
      <c r="V83" s="34">
        <v>0.0</v>
      </c>
      <c r="W83" s="34">
        <v>1.0</v>
      </c>
      <c r="X83" s="34">
        <v>1.0</v>
      </c>
      <c r="Y83" s="35"/>
      <c r="Z83" s="34">
        <v>1.0</v>
      </c>
      <c r="AA83" s="34">
        <v>1.0</v>
      </c>
      <c r="AB83" s="13"/>
      <c r="AC83" s="35"/>
      <c r="AD83" s="34">
        <v>1.0</v>
      </c>
      <c r="AE83" s="34">
        <v>1.0</v>
      </c>
      <c r="AF83" s="34">
        <v>1.0</v>
      </c>
      <c r="AG83" s="34">
        <v>1.0</v>
      </c>
      <c r="AH83" s="34">
        <v>1.0</v>
      </c>
      <c r="AI83" s="34">
        <v>0.0</v>
      </c>
      <c r="AJ83" s="34">
        <v>0.0</v>
      </c>
      <c r="AK83" s="34">
        <v>0.0</v>
      </c>
      <c r="AL83" s="13"/>
      <c r="AM83" s="35"/>
      <c r="AN83" s="34">
        <v>0.0</v>
      </c>
      <c r="AO83" s="34">
        <v>1.0</v>
      </c>
      <c r="AP83" s="34">
        <v>1.0</v>
      </c>
      <c r="AQ83" s="34">
        <v>1.0</v>
      </c>
      <c r="AR83" s="34">
        <v>1.0</v>
      </c>
      <c r="AS83" s="35"/>
      <c r="AT83" s="34">
        <v>1.0</v>
      </c>
      <c r="AU83" s="34">
        <v>1.0</v>
      </c>
      <c r="AV83" s="34">
        <v>1.0</v>
      </c>
      <c r="AW83" s="34">
        <v>1.0</v>
      </c>
      <c r="AX83" s="35"/>
      <c r="AY83" s="13"/>
      <c r="AZ83" s="34">
        <v>1.0</v>
      </c>
      <c r="BA83" s="34">
        <v>0.0</v>
      </c>
      <c r="BB83" s="34">
        <v>1.0</v>
      </c>
      <c r="BC83" s="34">
        <v>0.0</v>
      </c>
      <c r="BD83" s="35"/>
      <c r="BE83" s="34">
        <v>1.0</v>
      </c>
      <c r="BF83" s="13"/>
      <c r="BG83" s="34">
        <v>1.0</v>
      </c>
      <c r="BH83" s="34">
        <v>0.0</v>
      </c>
      <c r="BI83" s="34">
        <v>1.0</v>
      </c>
      <c r="BJ83" s="34">
        <v>1.0</v>
      </c>
      <c r="BK83" s="34">
        <v>1.0</v>
      </c>
      <c r="BL83" s="34">
        <v>1.0</v>
      </c>
      <c r="BM83" s="34">
        <v>1.0</v>
      </c>
      <c r="BN83" s="13"/>
      <c r="BO83" s="34">
        <v>1.0</v>
      </c>
      <c r="BP83" s="34">
        <v>1.0</v>
      </c>
      <c r="BQ83" s="35"/>
      <c r="BR83" s="34">
        <v>0.0</v>
      </c>
      <c r="BS83" s="34">
        <v>1.0</v>
      </c>
      <c r="BT83" s="35"/>
      <c r="BU83" s="34">
        <v>1.0</v>
      </c>
      <c r="BV83" s="34">
        <v>1.0</v>
      </c>
      <c r="BW83" s="35"/>
      <c r="BX83" s="35"/>
      <c r="BY83" s="34">
        <v>1.0</v>
      </c>
      <c r="BZ83" s="35"/>
      <c r="CA83" s="13"/>
      <c r="CB83" s="34">
        <v>1.0</v>
      </c>
      <c r="CC83" s="34">
        <v>1.0</v>
      </c>
      <c r="CD83" s="35"/>
      <c r="CE83" s="34">
        <v>1.0</v>
      </c>
      <c r="CF83" s="34">
        <v>1.0</v>
      </c>
      <c r="CG83" s="34">
        <v>0.0</v>
      </c>
      <c r="CH83" s="34">
        <v>1.0</v>
      </c>
      <c r="CI83" s="34">
        <v>1.0</v>
      </c>
      <c r="CJ83" s="34">
        <v>1.0</v>
      </c>
      <c r="CK83" s="34">
        <v>1.0</v>
      </c>
      <c r="CL83" s="34">
        <v>1.0</v>
      </c>
      <c r="CM83" s="13"/>
      <c r="CN83" s="34">
        <v>0.0</v>
      </c>
      <c r="CO83" s="34">
        <v>1.0</v>
      </c>
      <c r="CP83" s="34">
        <v>1.0</v>
      </c>
      <c r="CQ83" s="34">
        <v>1.0</v>
      </c>
      <c r="CR83" s="34">
        <v>1.0</v>
      </c>
      <c r="CS83" s="35"/>
      <c r="CT83" s="13"/>
      <c r="CU83" s="34">
        <v>0.0</v>
      </c>
      <c r="CV83" s="34">
        <v>1.0</v>
      </c>
      <c r="CW83" s="34">
        <v>1.0</v>
      </c>
      <c r="CX83" s="34">
        <v>1.0</v>
      </c>
      <c r="CY83" s="34">
        <v>1.0</v>
      </c>
      <c r="CZ83" s="34">
        <v>0.0</v>
      </c>
      <c r="DA83" s="34">
        <v>1.0</v>
      </c>
      <c r="DB83" s="34">
        <v>1.0</v>
      </c>
      <c r="DC83" s="34">
        <v>1.0</v>
      </c>
      <c r="DD83" s="35"/>
      <c r="DE83" s="34">
        <v>1.0</v>
      </c>
      <c r="DF83" s="18"/>
      <c r="DG83" s="34">
        <v>1.0</v>
      </c>
      <c r="DH83" s="35"/>
      <c r="DI83" s="34">
        <v>0.0</v>
      </c>
      <c r="DJ83" s="35"/>
      <c r="DK83" s="34">
        <v>0.0</v>
      </c>
      <c r="DL83" s="34">
        <v>1.0</v>
      </c>
      <c r="DM83" s="34">
        <v>1.0</v>
      </c>
      <c r="DN83" s="34">
        <v>0.0</v>
      </c>
      <c r="DO83" s="35"/>
      <c r="DP83" s="18"/>
      <c r="DQ83" s="35"/>
      <c r="DR83" s="34">
        <v>1.0</v>
      </c>
      <c r="DS83" s="34">
        <v>1.0</v>
      </c>
      <c r="DT83" s="34">
        <v>0.0</v>
      </c>
      <c r="DU83" s="34">
        <v>1.0</v>
      </c>
      <c r="DV83" s="34">
        <v>1.0</v>
      </c>
      <c r="DW83" s="34">
        <v>1.0</v>
      </c>
      <c r="DX83" s="34">
        <v>0.0</v>
      </c>
      <c r="DY83" s="34"/>
      <c r="DZ83" s="35"/>
      <c r="EA83" s="35"/>
      <c r="EB83" s="34">
        <v>1.0</v>
      </c>
      <c r="EC83" s="18"/>
      <c r="ED83" s="34">
        <v>1.0</v>
      </c>
      <c r="EE83" s="35"/>
      <c r="EF83" s="34">
        <v>1.0</v>
      </c>
      <c r="EG83" s="34">
        <v>1.0</v>
      </c>
      <c r="EH83" s="34">
        <v>1.0</v>
      </c>
      <c r="EI83" s="35"/>
      <c r="EJ83" s="34">
        <v>1.0</v>
      </c>
      <c r="EK83" s="35"/>
      <c r="EL83" s="35"/>
      <c r="EM83" s="20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</row>
    <row r="84">
      <c r="A84" s="23"/>
      <c r="B84" s="31">
        <v>1.0</v>
      </c>
      <c r="C84" s="38">
        <v>80.0</v>
      </c>
      <c r="D84" s="39" t="s">
        <v>194</v>
      </c>
      <c r="E84" s="34">
        <v>1.0</v>
      </c>
      <c r="F84" s="34">
        <v>1.0</v>
      </c>
      <c r="G84" s="35"/>
      <c r="H84" s="34">
        <v>1.0</v>
      </c>
      <c r="I84" s="34">
        <v>9.0</v>
      </c>
      <c r="J84" s="34">
        <v>9.0</v>
      </c>
      <c r="K84" s="34">
        <v>1.0</v>
      </c>
      <c r="L84" s="34"/>
      <c r="M84" s="13"/>
      <c r="N84" s="34">
        <v>1.0</v>
      </c>
      <c r="O84" s="34">
        <v>1.0</v>
      </c>
      <c r="P84" s="34">
        <v>1.0</v>
      </c>
      <c r="Q84" s="34">
        <v>1.0</v>
      </c>
      <c r="R84" s="34">
        <v>1.0</v>
      </c>
      <c r="S84" s="34">
        <v>1.0</v>
      </c>
      <c r="T84" s="34">
        <v>1.0</v>
      </c>
      <c r="U84" s="13"/>
      <c r="V84" s="34">
        <v>9.0</v>
      </c>
      <c r="W84" s="34">
        <v>1.0</v>
      </c>
      <c r="X84" s="34">
        <v>1.0</v>
      </c>
      <c r="Y84" s="35"/>
      <c r="Z84" s="34">
        <v>1.0</v>
      </c>
      <c r="AA84" s="34">
        <v>1.0</v>
      </c>
      <c r="AB84" s="13"/>
      <c r="AC84" s="35"/>
      <c r="AD84" s="34">
        <v>1.0</v>
      </c>
      <c r="AE84" s="34">
        <v>1.0</v>
      </c>
      <c r="AF84" s="34">
        <v>1.0</v>
      </c>
      <c r="AG84" s="34">
        <v>1.0</v>
      </c>
      <c r="AH84" s="34">
        <v>1.0</v>
      </c>
      <c r="AI84" s="34">
        <v>9.0</v>
      </c>
      <c r="AJ84" s="34">
        <v>9.0</v>
      </c>
      <c r="AK84" s="34">
        <v>9.0</v>
      </c>
      <c r="AL84" s="13"/>
      <c r="AM84" s="35"/>
      <c r="AN84" s="34">
        <v>9.0</v>
      </c>
      <c r="AO84" s="34">
        <v>1.0</v>
      </c>
      <c r="AP84" s="34">
        <v>1.0</v>
      </c>
      <c r="AQ84" s="34">
        <v>1.0</v>
      </c>
      <c r="AR84" s="34">
        <v>1.0</v>
      </c>
      <c r="AS84" s="35"/>
      <c r="AT84" s="34">
        <v>1.0</v>
      </c>
      <c r="AU84" s="34">
        <v>1.0</v>
      </c>
      <c r="AV84" s="34">
        <v>1.0</v>
      </c>
      <c r="AW84" s="34">
        <v>1.0</v>
      </c>
      <c r="AX84" s="35"/>
      <c r="AY84" s="13"/>
      <c r="AZ84" s="34">
        <v>1.0</v>
      </c>
      <c r="BA84" s="34">
        <v>9.0</v>
      </c>
      <c r="BB84" s="34">
        <v>1.0</v>
      </c>
      <c r="BC84" s="34">
        <v>9.0</v>
      </c>
      <c r="BD84" s="35"/>
      <c r="BE84" s="34">
        <v>1.0</v>
      </c>
      <c r="BF84" s="13"/>
      <c r="BG84" s="34">
        <v>1.0</v>
      </c>
      <c r="BH84" s="34">
        <v>9.0</v>
      </c>
      <c r="BI84" s="34">
        <v>1.0</v>
      </c>
      <c r="BJ84" s="34">
        <v>1.0</v>
      </c>
      <c r="BK84" s="34">
        <v>1.0</v>
      </c>
      <c r="BL84" s="34">
        <v>1.0</v>
      </c>
      <c r="BM84" s="34">
        <v>1.0</v>
      </c>
      <c r="BN84" s="13"/>
      <c r="BO84" s="34">
        <v>1.0</v>
      </c>
      <c r="BP84" s="34">
        <v>1.0</v>
      </c>
      <c r="BQ84" s="35"/>
      <c r="BR84" s="34">
        <v>9.0</v>
      </c>
      <c r="BS84" s="34">
        <v>1.0</v>
      </c>
      <c r="BT84" s="35"/>
      <c r="BU84" s="34">
        <v>1.0</v>
      </c>
      <c r="BV84" s="34">
        <v>1.0</v>
      </c>
      <c r="BW84" s="35"/>
      <c r="BX84" s="35"/>
      <c r="BY84" s="34">
        <v>1.0</v>
      </c>
      <c r="BZ84" s="35"/>
      <c r="CA84" s="13"/>
      <c r="CB84" s="34">
        <v>1.0</v>
      </c>
      <c r="CC84" s="34">
        <v>1.0</v>
      </c>
      <c r="CD84" s="35"/>
      <c r="CE84" s="34">
        <v>1.0</v>
      </c>
      <c r="CF84" s="34">
        <v>1.0</v>
      </c>
      <c r="CG84" s="34">
        <v>9.0</v>
      </c>
      <c r="CH84" s="34">
        <v>1.0</v>
      </c>
      <c r="CI84" s="34">
        <v>1.0</v>
      </c>
      <c r="CJ84" s="34">
        <v>1.0</v>
      </c>
      <c r="CK84" s="34">
        <v>1.0</v>
      </c>
      <c r="CL84" s="34">
        <v>1.0</v>
      </c>
      <c r="CM84" s="13"/>
      <c r="CN84" s="34">
        <v>9.0</v>
      </c>
      <c r="CO84" s="34">
        <v>1.0</v>
      </c>
      <c r="CP84" s="34">
        <v>1.0</v>
      </c>
      <c r="CQ84" s="34">
        <v>1.0</v>
      </c>
      <c r="CR84" s="34">
        <v>1.0</v>
      </c>
      <c r="CS84" s="35"/>
      <c r="CT84" s="13"/>
      <c r="CU84" s="34">
        <v>9.0</v>
      </c>
      <c r="CV84" s="34">
        <v>1.0</v>
      </c>
      <c r="CW84" s="34">
        <v>1.0</v>
      </c>
      <c r="CX84" s="34">
        <v>1.0</v>
      </c>
      <c r="CY84" s="34">
        <v>1.0</v>
      </c>
      <c r="CZ84" s="34">
        <v>9.0</v>
      </c>
      <c r="DA84" s="34">
        <v>1.0</v>
      </c>
      <c r="DB84" s="34">
        <v>1.0</v>
      </c>
      <c r="DC84" s="34">
        <v>1.0</v>
      </c>
      <c r="DD84" s="35"/>
      <c r="DE84" s="34">
        <v>1.0</v>
      </c>
      <c r="DF84" s="18"/>
      <c r="DG84" s="34">
        <v>1.0</v>
      </c>
      <c r="DH84" s="35"/>
      <c r="DI84" s="34">
        <v>9.0</v>
      </c>
      <c r="DJ84" s="35"/>
      <c r="DK84" s="34">
        <v>9.0</v>
      </c>
      <c r="DL84" s="34">
        <v>1.0</v>
      </c>
      <c r="DM84" s="34">
        <v>1.0</v>
      </c>
      <c r="DN84" s="34">
        <v>9.0</v>
      </c>
      <c r="DO84" s="35"/>
      <c r="DP84" s="18"/>
      <c r="DQ84" s="35"/>
      <c r="DR84" s="34">
        <v>1.0</v>
      </c>
      <c r="DS84" s="34">
        <v>1.0</v>
      </c>
      <c r="DT84" s="34">
        <v>9.0</v>
      </c>
      <c r="DU84" s="34">
        <v>1.0</v>
      </c>
      <c r="DV84" s="34">
        <v>1.0</v>
      </c>
      <c r="DW84" s="34">
        <v>1.0</v>
      </c>
      <c r="DX84" s="34">
        <v>9.0</v>
      </c>
      <c r="DY84" s="34"/>
      <c r="DZ84" s="35"/>
      <c r="EA84" s="35"/>
      <c r="EB84" s="34">
        <v>1.0</v>
      </c>
      <c r="EC84" s="18"/>
      <c r="ED84" s="34">
        <v>9.0</v>
      </c>
      <c r="EE84" s="35"/>
      <c r="EF84" s="34">
        <v>9.0</v>
      </c>
      <c r="EG84" s="34">
        <v>1.0</v>
      </c>
      <c r="EH84" s="34">
        <v>9.0</v>
      </c>
      <c r="EI84" s="35"/>
      <c r="EJ84" s="34">
        <v>1.0</v>
      </c>
      <c r="EK84" s="35"/>
      <c r="EL84" s="35"/>
      <c r="EM84" s="20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</row>
    <row r="85">
      <c r="A85" s="30" t="s">
        <v>195</v>
      </c>
      <c r="B85" s="31">
        <v>1.0</v>
      </c>
      <c r="C85" s="38">
        <v>81.0</v>
      </c>
      <c r="D85" s="33" t="s">
        <v>196</v>
      </c>
      <c r="E85" s="35"/>
      <c r="F85" s="35"/>
      <c r="G85" s="35"/>
      <c r="H85" s="35"/>
      <c r="I85" s="34">
        <v>0.0</v>
      </c>
      <c r="J85" s="34">
        <v>0.0</v>
      </c>
      <c r="K85" s="34"/>
      <c r="L85" s="34"/>
      <c r="M85" s="13"/>
      <c r="N85" s="35"/>
      <c r="O85" s="35"/>
      <c r="P85" s="35"/>
      <c r="Q85" s="35"/>
      <c r="R85" s="35"/>
      <c r="S85" s="35"/>
      <c r="T85" s="35"/>
      <c r="U85" s="13"/>
      <c r="V85" s="34">
        <v>0.0</v>
      </c>
      <c r="W85" s="35"/>
      <c r="X85" s="35"/>
      <c r="Y85" s="35"/>
      <c r="Z85" s="35"/>
      <c r="AA85" s="35"/>
      <c r="AB85" s="13"/>
      <c r="AC85" s="35"/>
      <c r="AD85" s="35"/>
      <c r="AE85" s="35"/>
      <c r="AF85" s="35"/>
      <c r="AG85" s="35"/>
      <c r="AH85" s="35"/>
      <c r="AI85" s="34">
        <v>0.0</v>
      </c>
      <c r="AJ85" s="34">
        <v>0.0</v>
      </c>
      <c r="AK85" s="34">
        <v>0.0</v>
      </c>
      <c r="AL85" s="13"/>
      <c r="AM85" s="35"/>
      <c r="AN85" s="34">
        <v>0.0</v>
      </c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13"/>
      <c r="AZ85" s="35"/>
      <c r="BA85" s="34">
        <v>0.0</v>
      </c>
      <c r="BB85" s="35"/>
      <c r="BC85" s="34">
        <v>0.0</v>
      </c>
      <c r="BD85" s="35"/>
      <c r="BE85" s="35"/>
      <c r="BF85" s="13"/>
      <c r="BG85" s="35"/>
      <c r="BH85" s="34">
        <v>0.0</v>
      </c>
      <c r="BI85" s="35"/>
      <c r="BJ85" s="35"/>
      <c r="BK85" s="35"/>
      <c r="BL85" s="35"/>
      <c r="BM85" s="35"/>
      <c r="BN85" s="13"/>
      <c r="BO85" s="35"/>
      <c r="BP85" s="35"/>
      <c r="BQ85" s="34">
        <v>1.0</v>
      </c>
      <c r="BR85" s="34">
        <v>0.0</v>
      </c>
      <c r="BS85" s="35"/>
      <c r="BT85" s="34">
        <v>1.0</v>
      </c>
      <c r="BU85" s="35"/>
      <c r="BV85" s="35"/>
      <c r="BW85" s="35"/>
      <c r="BX85" s="35"/>
      <c r="BY85" s="35"/>
      <c r="BZ85" s="34">
        <v>1.0</v>
      </c>
      <c r="CA85" s="13"/>
      <c r="CB85" s="35"/>
      <c r="CC85" s="35"/>
      <c r="CD85" s="34">
        <v>1.0</v>
      </c>
      <c r="CE85" s="35"/>
      <c r="CF85" s="35"/>
      <c r="CG85" s="34">
        <v>0.0</v>
      </c>
      <c r="CH85" s="35"/>
      <c r="CI85" s="35"/>
      <c r="CJ85" s="35"/>
      <c r="CK85" s="35"/>
      <c r="CL85" s="35"/>
      <c r="CM85" s="13"/>
      <c r="CN85" s="34">
        <v>0.0</v>
      </c>
      <c r="CO85" s="35"/>
      <c r="CP85" s="35"/>
      <c r="CQ85" s="35"/>
      <c r="CR85" s="35"/>
      <c r="CS85" s="35"/>
      <c r="CT85" s="13"/>
      <c r="CU85" s="34">
        <v>0.0</v>
      </c>
      <c r="CV85" s="35"/>
      <c r="CW85" s="35"/>
      <c r="CX85" s="35"/>
      <c r="CY85" s="35"/>
      <c r="CZ85" s="34">
        <v>0.0</v>
      </c>
      <c r="DA85" s="35"/>
      <c r="DB85" s="35"/>
      <c r="DC85" s="35"/>
      <c r="DD85" s="35"/>
      <c r="DE85" s="35"/>
      <c r="DF85" s="18"/>
      <c r="DG85" s="35"/>
      <c r="DH85" s="35"/>
      <c r="DI85" s="34">
        <v>0.0</v>
      </c>
      <c r="DJ85" s="34">
        <v>1.0</v>
      </c>
      <c r="DK85" s="34">
        <v>0.0</v>
      </c>
      <c r="DL85" s="35"/>
      <c r="DM85" s="35"/>
      <c r="DN85" s="34">
        <v>0.0</v>
      </c>
      <c r="DO85" s="35"/>
      <c r="DP85" s="18"/>
      <c r="DQ85" s="35"/>
      <c r="DR85" s="35"/>
      <c r="DS85" s="35"/>
      <c r="DT85" s="34">
        <v>0.0</v>
      </c>
      <c r="DU85" s="35"/>
      <c r="DV85" s="35"/>
      <c r="DW85" s="34"/>
      <c r="DX85" s="34">
        <v>0.0</v>
      </c>
      <c r="DY85" s="35"/>
      <c r="DZ85" s="35"/>
      <c r="EA85" s="35"/>
      <c r="EB85" s="35"/>
      <c r="EC85" s="18"/>
      <c r="ED85" s="35"/>
      <c r="EE85" s="35"/>
      <c r="EF85" s="34"/>
      <c r="EG85" s="35"/>
      <c r="EH85" s="34"/>
      <c r="EI85" s="35"/>
      <c r="EJ85" s="35"/>
      <c r="EK85" s="35"/>
      <c r="EL85" s="35"/>
      <c r="EM85" s="20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</row>
    <row r="86">
      <c r="A86" s="13"/>
      <c r="B86" s="31">
        <v>1.0</v>
      </c>
      <c r="C86" s="38">
        <v>82.0</v>
      </c>
      <c r="D86" s="33" t="s">
        <v>197</v>
      </c>
      <c r="E86" s="35"/>
      <c r="F86" s="35"/>
      <c r="G86" s="35"/>
      <c r="H86" s="35"/>
      <c r="I86" s="34">
        <v>0.0</v>
      </c>
      <c r="J86" s="34">
        <v>0.0</v>
      </c>
      <c r="K86" s="34"/>
      <c r="L86" s="34"/>
      <c r="M86" s="13"/>
      <c r="N86" s="35"/>
      <c r="O86" s="35"/>
      <c r="P86" s="35"/>
      <c r="Q86" s="35"/>
      <c r="R86" s="35"/>
      <c r="S86" s="35"/>
      <c r="T86" s="35"/>
      <c r="U86" s="13"/>
      <c r="V86" s="34">
        <v>0.0</v>
      </c>
      <c r="W86" s="35"/>
      <c r="X86" s="35"/>
      <c r="Y86" s="35"/>
      <c r="Z86" s="35"/>
      <c r="AA86" s="35"/>
      <c r="AB86" s="13"/>
      <c r="AC86" s="35"/>
      <c r="AD86" s="35"/>
      <c r="AE86" s="35"/>
      <c r="AF86" s="35"/>
      <c r="AG86" s="35"/>
      <c r="AH86" s="35"/>
      <c r="AI86" s="34">
        <v>0.0</v>
      </c>
      <c r="AJ86" s="34">
        <v>0.0</v>
      </c>
      <c r="AK86" s="34">
        <v>0.0</v>
      </c>
      <c r="AL86" s="13"/>
      <c r="AM86" s="35"/>
      <c r="AN86" s="34">
        <v>0.0</v>
      </c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13"/>
      <c r="AZ86" s="35"/>
      <c r="BA86" s="34">
        <v>0.0</v>
      </c>
      <c r="BB86" s="35"/>
      <c r="BC86" s="34">
        <v>0.0</v>
      </c>
      <c r="BD86" s="35"/>
      <c r="BE86" s="35"/>
      <c r="BF86" s="13"/>
      <c r="BG86" s="35"/>
      <c r="BH86" s="34">
        <v>0.0</v>
      </c>
      <c r="BI86" s="35"/>
      <c r="BJ86" s="35"/>
      <c r="BK86" s="35"/>
      <c r="BL86" s="35"/>
      <c r="BM86" s="35"/>
      <c r="BN86" s="13"/>
      <c r="BO86" s="35"/>
      <c r="BP86" s="35"/>
      <c r="BQ86" s="34">
        <v>1.0</v>
      </c>
      <c r="BR86" s="34">
        <v>0.0</v>
      </c>
      <c r="BS86" s="35"/>
      <c r="BT86" s="34">
        <v>1.0</v>
      </c>
      <c r="BU86" s="35"/>
      <c r="BV86" s="35"/>
      <c r="BW86" s="35"/>
      <c r="BX86" s="35"/>
      <c r="BY86" s="35"/>
      <c r="BZ86" s="34">
        <v>1.0</v>
      </c>
      <c r="CA86" s="13"/>
      <c r="CB86" s="35"/>
      <c r="CC86" s="35"/>
      <c r="CD86" s="34">
        <v>1.0</v>
      </c>
      <c r="CE86" s="35"/>
      <c r="CF86" s="35"/>
      <c r="CG86" s="34">
        <v>0.0</v>
      </c>
      <c r="CH86" s="35"/>
      <c r="CI86" s="35"/>
      <c r="CJ86" s="35"/>
      <c r="CK86" s="35"/>
      <c r="CL86" s="35"/>
      <c r="CM86" s="13"/>
      <c r="CN86" s="34">
        <v>0.0</v>
      </c>
      <c r="CO86" s="35"/>
      <c r="CP86" s="35"/>
      <c r="CQ86" s="35"/>
      <c r="CR86" s="35"/>
      <c r="CS86" s="35"/>
      <c r="CT86" s="13"/>
      <c r="CU86" s="34">
        <v>0.0</v>
      </c>
      <c r="CV86" s="35"/>
      <c r="CW86" s="35"/>
      <c r="CX86" s="35"/>
      <c r="CY86" s="35"/>
      <c r="CZ86" s="34">
        <v>0.0</v>
      </c>
      <c r="DA86" s="35"/>
      <c r="DB86" s="35"/>
      <c r="DC86" s="35"/>
      <c r="DD86" s="35"/>
      <c r="DE86" s="35"/>
      <c r="DF86" s="18"/>
      <c r="DG86" s="35"/>
      <c r="DH86" s="35"/>
      <c r="DI86" s="34">
        <v>0.0</v>
      </c>
      <c r="DJ86" s="34">
        <v>1.0</v>
      </c>
      <c r="DK86" s="34">
        <v>0.0</v>
      </c>
      <c r="DL86" s="35"/>
      <c r="DM86" s="35"/>
      <c r="DN86" s="34">
        <v>0.0</v>
      </c>
      <c r="DO86" s="35"/>
      <c r="DP86" s="18"/>
      <c r="DQ86" s="35"/>
      <c r="DR86" s="35"/>
      <c r="DS86" s="35"/>
      <c r="DT86" s="34">
        <v>0.0</v>
      </c>
      <c r="DU86" s="35"/>
      <c r="DV86" s="35"/>
      <c r="DW86" s="34"/>
      <c r="DX86" s="34">
        <v>0.0</v>
      </c>
      <c r="DY86" s="35"/>
      <c r="DZ86" s="35"/>
      <c r="EA86" s="35"/>
      <c r="EB86" s="35"/>
      <c r="EC86" s="18"/>
      <c r="ED86" s="35"/>
      <c r="EE86" s="35"/>
      <c r="EF86" s="34"/>
      <c r="EG86" s="35"/>
      <c r="EH86" s="34"/>
      <c r="EI86" s="35"/>
      <c r="EJ86" s="35"/>
      <c r="EK86" s="35"/>
      <c r="EL86" s="35"/>
      <c r="EM86" s="20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</row>
    <row r="87">
      <c r="A87" s="13"/>
      <c r="B87" s="31">
        <v>1.0</v>
      </c>
      <c r="C87" s="38">
        <v>83.0</v>
      </c>
      <c r="D87" s="33" t="s">
        <v>198</v>
      </c>
      <c r="E87" s="35"/>
      <c r="F87" s="35"/>
      <c r="G87" s="35"/>
      <c r="H87" s="35"/>
      <c r="I87" s="34">
        <v>0.0</v>
      </c>
      <c r="J87" s="34">
        <v>0.0</v>
      </c>
      <c r="K87" s="34"/>
      <c r="L87" s="34"/>
      <c r="M87" s="13"/>
      <c r="N87" s="35"/>
      <c r="O87" s="35"/>
      <c r="P87" s="35"/>
      <c r="Q87" s="35"/>
      <c r="R87" s="35"/>
      <c r="S87" s="35"/>
      <c r="T87" s="35"/>
      <c r="U87" s="13"/>
      <c r="V87" s="34">
        <v>0.0</v>
      </c>
      <c r="W87" s="35"/>
      <c r="X87" s="35"/>
      <c r="Y87" s="35"/>
      <c r="Z87" s="35"/>
      <c r="AA87" s="35"/>
      <c r="AB87" s="13"/>
      <c r="AC87" s="35"/>
      <c r="AD87" s="35"/>
      <c r="AE87" s="35"/>
      <c r="AF87" s="35"/>
      <c r="AG87" s="35"/>
      <c r="AH87" s="35"/>
      <c r="AI87" s="34">
        <v>0.0</v>
      </c>
      <c r="AJ87" s="34">
        <v>0.0</v>
      </c>
      <c r="AK87" s="34">
        <v>0.0</v>
      </c>
      <c r="AL87" s="13"/>
      <c r="AM87" s="35"/>
      <c r="AN87" s="34">
        <v>0.0</v>
      </c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13"/>
      <c r="AZ87" s="35"/>
      <c r="BA87" s="34">
        <v>0.0</v>
      </c>
      <c r="BB87" s="35"/>
      <c r="BC87" s="34">
        <v>0.0</v>
      </c>
      <c r="BD87" s="35"/>
      <c r="BE87" s="35"/>
      <c r="BF87" s="13"/>
      <c r="BG87" s="35"/>
      <c r="BH87" s="34">
        <v>0.0</v>
      </c>
      <c r="BI87" s="35"/>
      <c r="BJ87" s="35"/>
      <c r="BK87" s="35"/>
      <c r="BL87" s="35"/>
      <c r="BM87" s="35"/>
      <c r="BN87" s="13"/>
      <c r="BO87" s="35"/>
      <c r="BP87" s="35"/>
      <c r="BQ87" s="34">
        <v>1.0</v>
      </c>
      <c r="BR87" s="34">
        <v>0.0</v>
      </c>
      <c r="BS87" s="35"/>
      <c r="BT87" s="34">
        <v>1.0</v>
      </c>
      <c r="BU87" s="35"/>
      <c r="BV87" s="35"/>
      <c r="BW87" s="35"/>
      <c r="BX87" s="35"/>
      <c r="BY87" s="35"/>
      <c r="BZ87" s="34">
        <v>1.0</v>
      </c>
      <c r="CA87" s="13"/>
      <c r="CB87" s="35"/>
      <c r="CC87" s="35"/>
      <c r="CD87" s="34">
        <v>1.0</v>
      </c>
      <c r="CE87" s="35"/>
      <c r="CF87" s="35"/>
      <c r="CG87" s="34">
        <v>0.0</v>
      </c>
      <c r="CH87" s="35"/>
      <c r="CI87" s="35"/>
      <c r="CJ87" s="35"/>
      <c r="CK87" s="35"/>
      <c r="CL87" s="35"/>
      <c r="CM87" s="13"/>
      <c r="CN87" s="34">
        <v>0.0</v>
      </c>
      <c r="CO87" s="35"/>
      <c r="CP87" s="35"/>
      <c r="CQ87" s="35"/>
      <c r="CR87" s="35"/>
      <c r="CS87" s="35"/>
      <c r="CT87" s="13"/>
      <c r="CU87" s="34">
        <v>0.0</v>
      </c>
      <c r="CV87" s="35"/>
      <c r="CW87" s="35"/>
      <c r="CX87" s="35"/>
      <c r="CY87" s="35"/>
      <c r="CZ87" s="34">
        <v>0.0</v>
      </c>
      <c r="DA87" s="35"/>
      <c r="DB87" s="35"/>
      <c r="DC87" s="35"/>
      <c r="DD87" s="35"/>
      <c r="DE87" s="35"/>
      <c r="DF87" s="18"/>
      <c r="DG87" s="35"/>
      <c r="DH87" s="35"/>
      <c r="DI87" s="34">
        <v>0.0</v>
      </c>
      <c r="DJ87" s="34">
        <v>1.0</v>
      </c>
      <c r="DK87" s="34">
        <v>0.0</v>
      </c>
      <c r="DL87" s="35"/>
      <c r="DM87" s="35"/>
      <c r="DN87" s="34">
        <v>0.0</v>
      </c>
      <c r="DO87" s="35"/>
      <c r="DP87" s="18"/>
      <c r="DQ87" s="35"/>
      <c r="DR87" s="35"/>
      <c r="DS87" s="35"/>
      <c r="DT87" s="34">
        <v>0.0</v>
      </c>
      <c r="DU87" s="35"/>
      <c r="DV87" s="35"/>
      <c r="DW87" s="34"/>
      <c r="DX87" s="34">
        <v>0.0</v>
      </c>
      <c r="DY87" s="35"/>
      <c r="DZ87" s="35"/>
      <c r="EA87" s="35"/>
      <c r="EB87" s="35"/>
      <c r="EC87" s="18"/>
      <c r="ED87" s="35"/>
      <c r="EE87" s="35"/>
      <c r="EF87" s="34"/>
      <c r="EG87" s="35"/>
      <c r="EH87" s="34"/>
      <c r="EI87" s="35"/>
      <c r="EJ87" s="35"/>
      <c r="EK87" s="35"/>
      <c r="EL87" s="35"/>
      <c r="EM87" s="20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</row>
    <row r="88">
      <c r="A88" s="13"/>
      <c r="B88" s="31">
        <v>1.0</v>
      </c>
      <c r="C88" s="38">
        <v>84.0</v>
      </c>
      <c r="D88" s="33" t="s">
        <v>199</v>
      </c>
      <c r="E88" s="35"/>
      <c r="F88" s="35"/>
      <c r="G88" s="35"/>
      <c r="H88" s="35"/>
      <c r="I88" s="34">
        <v>0.0</v>
      </c>
      <c r="J88" s="34">
        <v>0.0</v>
      </c>
      <c r="K88" s="34"/>
      <c r="L88" s="34"/>
      <c r="M88" s="13"/>
      <c r="N88" s="35"/>
      <c r="O88" s="35"/>
      <c r="P88" s="35"/>
      <c r="Q88" s="35"/>
      <c r="R88" s="35"/>
      <c r="S88" s="35"/>
      <c r="T88" s="35"/>
      <c r="U88" s="13"/>
      <c r="V88" s="34">
        <v>0.0</v>
      </c>
      <c r="W88" s="35"/>
      <c r="X88" s="35"/>
      <c r="Y88" s="35"/>
      <c r="Z88" s="35"/>
      <c r="AA88" s="35"/>
      <c r="AB88" s="13"/>
      <c r="AC88" s="35"/>
      <c r="AD88" s="35"/>
      <c r="AE88" s="35"/>
      <c r="AF88" s="35"/>
      <c r="AG88" s="35"/>
      <c r="AH88" s="35"/>
      <c r="AI88" s="34">
        <v>0.0</v>
      </c>
      <c r="AJ88" s="34">
        <v>0.0</v>
      </c>
      <c r="AK88" s="34">
        <v>0.0</v>
      </c>
      <c r="AL88" s="13"/>
      <c r="AM88" s="35"/>
      <c r="AN88" s="34">
        <v>0.0</v>
      </c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13"/>
      <c r="AZ88" s="35"/>
      <c r="BA88" s="34">
        <v>0.0</v>
      </c>
      <c r="BB88" s="35"/>
      <c r="BC88" s="34">
        <v>0.0</v>
      </c>
      <c r="BD88" s="35"/>
      <c r="BE88" s="35"/>
      <c r="BF88" s="13"/>
      <c r="BG88" s="35"/>
      <c r="BH88" s="34">
        <v>0.0</v>
      </c>
      <c r="BI88" s="35"/>
      <c r="BJ88" s="35"/>
      <c r="BK88" s="35"/>
      <c r="BL88" s="35"/>
      <c r="BM88" s="35"/>
      <c r="BN88" s="13"/>
      <c r="BO88" s="35"/>
      <c r="BP88" s="35"/>
      <c r="BQ88" s="34">
        <v>1.0</v>
      </c>
      <c r="BR88" s="34">
        <v>0.0</v>
      </c>
      <c r="BS88" s="35"/>
      <c r="BT88" s="34">
        <v>1.0</v>
      </c>
      <c r="BU88" s="35"/>
      <c r="BV88" s="35"/>
      <c r="BW88" s="35"/>
      <c r="BX88" s="35"/>
      <c r="BY88" s="35"/>
      <c r="BZ88" s="34">
        <v>1.0</v>
      </c>
      <c r="CA88" s="13"/>
      <c r="CB88" s="35"/>
      <c r="CC88" s="35"/>
      <c r="CD88" s="34">
        <v>1.0</v>
      </c>
      <c r="CE88" s="35"/>
      <c r="CF88" s="35"/>
      <c r="CG88" s="34">
        <v>0.0</v>
      </c>
      <c r="CH88" s="35"/>
      <c r="CI88" s="35"/>
      <c r="CJ88" s="35"/>
      <c r="CK88" s="35"/>
      <c r="CL88" s="35"/>
      <c r="CM88" s="13"/>
      <c r="CN88" s="34">
        <v>0.0</v>
      </c>
      <c r="CO88" s="35"/>
      <c r="CP88" s="35"/>
      <c r="CQ88" s="35"/>
      <c r="CR88" s="35"/>
      <c r="CS88" s="35"/>
      <c r="CT88" s="13"/>
      <c r="CU88" s="34">
        <v>0.0</v>
      </c>
      <c r="CV88" s="35"/>
      <c r="CW88" s="35"/>
      <c r="CX88" s="35"/>
      <c r="CY88" s="35"/>
      <c r="CZ88" s="34">
        <v>0.0</v>
      </c>
      <c r="DA88" s="35"/>
      <c r="DB88" s="35"/>
      <c r="DC88" s="35"/>
      <c r="DD88" s="35"/>
      <c r="DE88" s="35"/>
      <c r="DF88" s="18"/>
      <c r="DG88" s="35"/>
      <c r="DH88" s="35"/>
      <c r="DI88" s="34">
        <v>0.0</v>
      </c>
      <c r="DJ88" s="34">
        <v>1.0</v>
      </c>
      <c r="DK88" s="34">
        <v>0.0</v>
      </c>
      <c r="DL88" s="35"/>
      <c r="DM88" s="35"/>
      <c r="DN88" s="34">
        <v>0.0</v>
      </c>
      <c r="DO88" s="35"/>
      <c r="DP88" s="18"/>
      <c r="DQ88" s="35"/>
      <c r="DR88" s="35"/>
      <c r="DS88" s="35"/>
      <c r="DT88" s="34">
        <v>0.0</v>
      </c>
      <c r="DU88" s="35"/>
      <c r="DV88" s="35"/>
      <c r="DW88" s="34"/>
      <c r="DX88" s="34">
        <v>0.0</v>
      </c>
      <c r="DY88" s="35"/>
      <c r="DZ88" s="35"/>
      <c r="EA88" s="35"/>
      <c r="EB88" s="35"/>
      <c r="EC88" s="18"/>
      <c r="ED88" s="35"/>
      <c r="EE88" s="35"/>
      <c r="EF88" s="34"/>
      <c r="EG88" s="35"/>
      <c r="EH88" s="34"/>
      <c r="EI88" s="35"/>
      <c r="EJ88" s="35"/>
      <c r="EK88" s="35"/>
      <c r="EL88" s="35"/>
      <c r="EM88" s="20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</row>
    <row r="89">
      <c r="A89" s="13"/>
      <c r="B89" s="31">
        <v>1.0</v>
      </c>
      <c r="C89" s="38">
        <v>85.0</v>
      </c>
      <c r="D89" s="33" t="s">
        <v>200</v>
      </c>
      <c r="E89" s="35"/>
      <c r="F89" s="35"/>
      <c r="G89" s="35"/>
      <c r="H89" s="35"/>
      <c r="I89" s="34">
        <v>0.0</v>
      </c>
      <c r="J89" s="34">
        <v>0.0</v>
      </c>
      <c r="K89" s="34"/>
      <c r="L89" s="34"/>
      <c r="M89" s="13"/>
      <c r="N89" s="35"/>
      <c r="O89" s="35"/>
      <c r="P89" s="35"/>
      <c r="Q89" s="35"/>
      <c r="R89" s="35"/>
      <c r="S89" s="35"/>
      <c r="T89" s="35"/>
      <c r="U89" s="13"/>
      <c r="V89" s="34">
        <v>0.0</v>
      </c>
      <c r="W89" s="35"/>
      <c r="X89" s="35"/>
      <c r="Y89" s="35"/>
      <c r="Z89" s="35"/>
      <c r="AA89" s="35"/>
      <c r="AB89" s="13"/>
      <c r="AC89" s="35"/>
      <c r="AD89" s="35"/>
      <c r="AE89" s="35"/>
      <c r="AF89" s="35"/>
      <c r="AG89" s="35"/>
      <c r="AH89" s="35"/>
      <c r="AI89" s="34">
        <v>0.0</v>
      </c>
      <c r="AJ89" s="34">
        <v>0.0</v>
      </c>
      <c r="AK89" s="34">
        <v>0.0</v>
      </c>
      <c r="AL89" s="13"/>
      <c r="AM89" s="35"/>
      <c r="AN89" s="34">
        <v>0.0</v>
      </c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13"/>
      <c r="AZ89" s="35"/>
      <c r="BA89" s="34">
        <v>0.0</v>
      </c>
      <c r="BB89" s="35"/>
      <c r="BC89" s="34">
        <v>0.0</v>
      </c>
      <c r="BD89" s="35"/>
      <c r="BE89" s="35"/>
      <c r="BF89" s="13"/>
      <c r="BG89" s="35"/>
      <c r="BH89" s="34">
        <v>0.0</v>
      </c>
      <c r="BI89" s="35"/>
      <c r="BJ89" s="35"/>
      <c r="BK89" s="35"/>
      <c r="BL89" s="35"/>
      <c r="BM89" s="35"/>
      <c r="BN89" s="13"/>
      <c r="BO89" s="35"/>
      <c r="BP89" s="35"/>
      <c r="BQ89" s="34">
        <v>1.0</v>
      </c>
      <c r="BR89" s="34">
        <v>0.0</v>
      </c>
      <c r="BS89" s="35"/>
      <c r="BT89" s="34">
        <v>1.0</v>
      </c>
      <c r="BU89" s="35"/>
      <c r="BV89" s="35"/>
      <c r="BW89" s="35"/>
      <c r="BX89" s="35"/>
      <c r="BY89" s="35"/>
      <c r="BZ89" s="34">
        <v>1.0</v>
      </c>
      <c r="CA89" s="13"/>
      <c r="CB89" s="35"/>
      <c r="CC89" s="35"/>
      <c r="CD89" s="34">
        <v>1.0</v>
      </c>
      <c r="CE89" s="35"/>
      <c r="CF89" s="35"/>
      <c r="CG89" s="34">
        <v>0.0</v>
      </c>
      <c r="CH89" s="35"/>
      <c r="CI89" s="35"/>
      <c r="CJ89" s="35"/>
      <c r="CK89" s="35"/>
      <c r="CL89" s="35"/>
      <c r="CM89" s="13"/>
      <c r="CN89" s="34">
        <v>0.0</v>
      </c>
      <c r="CO89" s="35"/>
      <c r="CP89" s="35"/>
      <c r="CQ89" s="35"/>
      <c r="CR89" s="35"/>
      <c r="CS89" s="35"/>
      <c r="CT89" s="13"/>
      <c r="CU89" s="34">
        <v>0.0</v>
      </c>
      <c r="CV89" s="35"/>
      <c r="CW89" s="35"/>
      <c r="CX89" s="35"/>
      <c r="CY89" s="35"/>
      <c r="CZ89" s="34">
        <v>0.0</v>
      </c>
      <c r="DA89" s="35"/>
      <c r="DB89" s="35"/>
      <c r="DC89" s="35"/>
      <c r="DD89" s="35"/>
      <c r="DE89" s="35"/>
      <c r="DF89" s="18"/>
      <c r="DG89" s="35"/>
      <c r="DH89" s="35"/>
      <c r="DI89" s="34">
        <v>0.0</v>
      </c>
      <c r="DJ89" s="34">
        <v>1.0</v>
      </c>
      <c r="DK89" s="34">
        <v>0.0</v>
      </c>
      <c r="DL89" s="35"/>
      <c r="DM89" s="35"/>
      <c r="DN89" s="34">
        <v>0.0</v>
      </c>
      <c r="DO89" s="35"/>
      <c r="DP89" s="18"/>
      <c r="DQ89" s="35"/>
      <c r="DR89" s="35"/>
      <c r="DS89" s="35"/>
      <c r="DT89" s="34">
        <v>0.0</v>
      </c>
      <c r="DU89" s="35"/>
      <c r="DV89" s="35"/>
      <c r="DW89" s="34"/>
      <c r="DX89" s="34">
        <v>0.0</v>
      </c>
      <c r="DY89" s="35"/>
      <c r="DZ89" s="35"/>
      <c r="EA89" s="35"/>
      <c r="EB89" s="35"/>
      <c r="EC89" s="18"/>
      <c r="ED89" s="35"/>
      <c r="EE89" s="35"/>
      <c r="EF89" s="34"/>
      <c r="EG89" s="35"/>
      <c r="EH89" s="34"/>
      <c r="EI89" s="35"/>
      <c r="EJ89" s="35"/>
      <c r="EK89" s="35"/>
      <c r="EL89" s="35"/>
      <c r="EM89" s="20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</row>
    <row r="90">
      <c r="A90" s="13"/>
      <c r="B90" s="31">
        <v>1.0</v>
      </c>
      <c r="C90" s="32">
        <v>86.0</v>
      </c>
      <c r="D90" s="33" t="s">
        <v>201</v>
      </c>
      <c r="E90" s="35"/>
      <c r="F90" s="35"/>
      <c r="G90" s="35"/>
      <c r="H90" s="35"/>
      <c r="I90" s="34">
        <v>1.0</v>
      </c>
      <c r="J90" s="34">
        <v>1.0</v>
      </c>
      <c r="K90" s="34"/>
      <c r="L90" s="34"/>
      <c r="M90" s="13"/>
      <c r="N90" s="35"/>
      <c r="O90" s="35"/>
      <c r="P90" s="35"/>
      <c r="Q90" s="35"/>
      <c r="R90" s="35"/>
      <c r="S90" s="35"/>
      <c r="T90" s="35"/>
      <c r="U90" s="13"/>
      <c r="V90" s="34">
        <v>1.0</v>
      </c>
      <c r="W90" s="35"/>
      <c r="X90" s="35"/>
      <c r="Y90" s="35"/>
      <c r="Z90" s="35"/>
      <c r="AA90" s="35"/>
      <c r="AB90" s="13"/>
      <c r="AC90" s="35"/>
      <c r="AD90" s="35"/>
      <c r="AE90" s="35"/>
      <c r="AF90" s="35"/>
      <c r="AG90" s="35"/>
      <c r="AH90" s="35"/>
      <c r="AI90" s="34">
        <v>1.0</v>
      </c>
      <c r="AJ90" s="34">
        <v>1.0</v>
      </c>
      <c r="AK90" s="34">
        <v>1.0</v>
      </c>
      <c r="AL90" s="13"/>
      <c r="AM90" s="35"/>
      <c r="AN90" s="34">
        <v>1.0</v>
      </c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13"/>
      <c r="AZ90" s="35"/>
      <c r="BA90" s="34">
        <v>1.0</v>
      </c>
      <c r="BB90" s="35"/>
      <c r="BC90" s="34">
        <v>1.0</v>
      </c>
      <c r="BD90" s="35"/>
      <c r="BE90" s="35"/>
      <c r="BF90" s="13"/>
      <c r="BG90" s="35"/>
      <c r="BH90" s="34">
        <v>1.0</v>
      </c>
      <c r="BI90" s="35"/>
      <c r="BJ90" s="35"/>
      <c r="BK90" s="35"/>
      <c r="BL90" s="35"/>
      <c r="BM90" s="35"/>
      <c r="BN90" s="13"/>
      <c r="BO90" s="35"/>
      <c r="BP90" s="35"/>
      <c r="BQ90" s="34">
        <v>1.0</v>
      </c>
      <c r="BR90" s="34">
        <v>1.0</v>
      </c>
      <c r="BS90" s="35"/>
      <c r="BT90" s="34">
        <v>1.0</v>
      </c>
      <c r="BU90" s="35"/>
      <c r="BV90" s="35"/>
      <c r="BW90" s="35"/>
      <c r="BX90" s="35"/>
      <c r="BY90" s="35"/>
      <c r="BZ90" s="34">
        <v>1.0</v>
      </c>
      <c r="CA90" s="13"/>
      <c r="CB90" s="35"/>
      <c r="CC90" s="35"/>
      <c r="CD90" s="34">
        <v>1.0</v>
      </c>
      <c r="CE90" s="35"/>
      <c r="CF90" s="35"/>
      <c r="CG90" s="34">
        <v>1.0</v>
      </c>
      <c r="CH90" s="35"/>
      <c r="CI90" s="35"/>
      <c r="CJ90" s="35"/>
      <c r="CK90" s="35"/>
      <c r="CL90" s="35"/>
      <c r="CM90" s="13"/>
      <c r="CN90" s="34">
        <v>1.0</v>
      </c>
      <c r="CO90" s="35"/>
      <c r="CP90" s="35"/>
      <c r="CQ90" s="35"/>
      <c r="CR90" s="35"/>
      <c r="CS90" s="35"/>
      <c r="CT90" s="13"/>
      <c r="CU90" s="34">
        <v>1.0</v>
      </c>
      <c r="CV90" s="35"/>
      <c r="CW90" s="35"/>
      <c r="CX90" s="35"/>
      <c r="CY90" s="35"/>
      <c r="CZ90" s="34">
        <v>1.0</v>
      </c>
      <c r="DA90" s="35"/>
      <c r="DB90" s="35"/>
      <c r="DC90" s="35"/>
      <c r="DD90" s="35"/>
      <c r="DE90" s="35"/>
      <c r="DF90" s="18"/>
      <c r="DG90" s="35"/>
      <c r="DH90" s="35"/>
      <c r="DI90" s="34">
        <v>1.0</v>
      </c>
      <c r="DJ90" s="34">
        <v>1.0</v>
      </c>
      <c r="DK90" s="34">
        <v>1.0</v>
      </c>
      <c r="DL90" s="35"/>
      <c r="DM90" s="35"/>
      <c r="DN90" s="34">
        <v>1.0</v>
      </c>
      <c r="DO90" s="35"/>
      <c r="DP90" s="18"/>
      <c r="DQ90" s="35"/>
      <c r="DR90" s="35"/>
      <c r="DS90" s="35"/>
      <c r="DT90" s="34">
        <v>1.0</v>
      </c>
      <c r="DU90" s="35"/>
      <c r="DV90" s="35"/>
      <c r="DW90" s="34"/>
      <c r="DX90" s="34">
        <v>1.0</v>
      </c>
      <c r="DY90" s="35"/>
      <c r="DZ90" s="35"/>
      <c r="EA90" s="35"/>
      <c r="EB90" s="35"/>
      <c r="EC90" s="18"/>
      <c r="ED90" s="35"/>
      <c r="EE90" s="35"/>
      <c r="EF90" s="34"/>
      <c r="EG90" s="35"/>
      <c r="EH90" s="34"/>
      <c r="EI90" s="35"/>
      <c r="EJ90" s="35"/>
      <c r="EK90" s="35"/>
      <c r="EL90" s="35"/>
      <c r="EM90" s="20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</row>
    <row r="91">
      <c r="A91" s="13"/>
      <c r="B91" s="46">
        <v>1.0</v>
      </c>
      <c r="C91" s="32">
        <v>87.0</v>
      </c>
      <c r="D91" s="33" t="s">
        <v>202</v>
      </c>
      <c r="E91" s="35"/>
      <c r="F91" s="35"/>
      <c r="G91" s="35"/>
      <c r="H91" s="35"/>
      <c r="I91" s="34">
        <v>9.0</v>
      </c>
      <c r="J91" s="34">
        <v>9.0</v>
      </c>
      <c r="K91" s="34"/>
      <c r="L91" s="34"/>
      <c r="M91" s="13"/>
      <c r="N91" s="35"/>
      <c r="O91" s="35"/>
      <c r="P91" s="35"/>
      <c r="Q91" s="35"/>
      <c r="R91" s="35"/>
      <c r="S91" s="35"/>
      <c r="T91" s="35"/>
      <c r="U91" s="13"/>
      <c r="V91" s="34">
        <v>9.0</v>
      </c>
      <c r="W91" s="35"/>
      <c r="X91" s="35"/>
      <c r="Y91" s="35"/>
      <c r="Z91" s="35"/>
      <c r="AA91" s="35"/>
      <c r="AB91" s="13"/>
      <c r="AC91" s="35"/>
      <c r="AD91" s="35"/>
      <c r="AE91" s="35"/>
      <c r="AF91" s="35"/>
      <c r="AG91" s="35"/>
      <c r="AH91" s="35"/>
      <c r="AI91" s="34">
        <v>9.0</v>
      </c>
      <c r="AJ91" s="34">
        <v>9.0</v>
      </c>
      <c r="AK91" s="34">
        <v>9.0</v>
      </c>
      <c r="AL91" s="13"/>
      <c r="AM91" s="35"/>
      <c r="AN91" s="34">
        <v>9.0</v>
      </c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13"/>
      <c r="AZ91" s="35"/>
      <c r="BA91" s="34">
        <v>9.0</v>
      </c>
      <c r="BB91" s="35"/>
      <c r="BC91" s="34">
        <v>9.0</v>
      </c>
      <c r="BD91" s="35"/>
      <c r="BE91" s="35"/>
      <c r="BF91" s="13"/>
      <c r="BG91" s="35"/>
      <c r="BH91" s="34">
        <v>9.0</v>
      </c>
      <c r="BI91" s="35"/>
      <c r="BJ91" s="35"/>
      <c r="BK91" s="35"/>
      <c r="BL91" s="35"/>
      <c r="BM91" s="35"/>
      <c r="BN91" s="13"/>
      <c r="BO91" s="35"/>
      <c r="BP91" s="35"/>
      <c r="BQ91" s="34">
        <v>9.0</v>
      </c>
      <c r="BR91" s="34">
        <v>1.0</v>
      </c>
      <c r="BS91" s="35"/>
      <c r="BT91" s="34">
        <v>9.0</v>
      </c>
      <c r="BU91" s="35"/>
      <c r="BV91" s="35"/>
      <c r="BW91" s="35"/>
      <c r="BX91" s="35"/>
      <c r="BY91" s="35"/>
      <c r="BZ91" s="34">
        <v>9.0</v>
      </c>
      <c r="CA91" s="13"/>
      <c r="CB91" s="35"/>
      <c r="CC91" s="35"/>
      <c r="CD91" s="34">
        <v>9.0</v>
      </c>
      <c r="CE91" s="35"/>
      <c r="CF91" s="35"/>
      <c r="CG91" s="34">
        <v>9.0</v>
      </c>
      <c r="CH91" s="35"/>
      <c r="CI91" s="35"/>
      <c r="CJ91" s="35"/>
      <c r="CK91" s="35"/>
      <c r="CL91" s="35"/>
      <c r="CM91" s="13"/>
      <c r="CN91" s="34">
        <v>9.0</v>
      </c>
      <c r="CO91" s="35"/>
      <c r="CP91" s="35"/>
      <c r="CQ91" s="35"/>
      <c r="CR91" s="35"/>
      <c r="CS91" s="35"/>
      <c r="CT91" s="13"/>
      <c r="CU91" s="34">
        <v>9.0</v>
      </c>
      <c r="CV91" s="35"/>
      <c r="CW91" s="35"/>
      <c r="CX91" s="35"/>
      <c r="CY91" s="35"/>
      <c r="CZ91" s="34">
        <v>9.0</v>
      </c>
      <c r="DA91" s="35"/>
      <c r="DB91" s="35"/>
      <c r="DC91" s="35"/>
      <c r="DD91" s="35"/>
      <c r="DE91" s="35"/>
      <c r="DF91" s="18"/>
      <c r="DG91" s="35"/>
      <c r="DH91" s="35"/>
      <c r="DI91" s="34">
        <v>9.0</v>
      </c>
      <c r="DJ91" s="34">
        <v>1.0</v>
      </c>
      <c r="DK91" s="34">
        <v>9.0</v>
      </c>
      <c r="DL91" s="35"/>
      <c r="DM91" s="35"/>
      <c r="DN91" s="34">
        <v>9.0</v>
      </c>
      <c r="DO91" s="35"/>
      <c r="DP91" s="18"/>
      <c r="DQ91" s="35"/>
      <c r="DR91" s="35"/>
      <c r="DS91" s="35"/>
      <c r="DT91" s="34">
        <v>1.0</v>
      </c>
      <c r="DU91" s="35"/>
      <c r="DV91" s="35"/>
      <c r="DW91" s="34"/>
      <c r="DX91" s="34">
        <v>9.0</v>
      </c>
      <c r="DY91" s="35"/>
      <c r="DZ91" s="35"/>
      <c r="EA91" s="35"/>
      <c r="EB91" s="35"/>
      <c r="EC91" s="18"/>
      <c r="ED91" s="35"/>
      <c r="EE91" s="35"/>
      <c r="EF91" s="35"/>
      <c r="EG91" s="35"/>
      <c r="EH91" s="35"/>
      <c r="EI91" s="35"/>
      <c r="EJ91" s="35"/>
      <c r="EK91" s="35"/>
      <c r="EL91" s="35"/>
      <c r="EM91" s="20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</row>
    <row r="92">
      <c r="A92" s="13"/>
      <c r="B92" s="31">
        <v>1.0</v>
      </c>
      <c r="C92" s="32">
        <v>88.0</v>
      </c>
      <c r="D92" s="41" t="s">
        <v>203</v>
      </c>
      <c r="E92" s="35"/>
      <c r="F92" s="35"/>
      <c r="G92" s="35"/>
      <c r="H92" s="35"/>
      <c r="I92" s="34">
        <v>0.0</v>
      </c>
      <c r="J92" s="34">
        <v>0.0</v>
      </c>
      <c r="K92" s="34"/>
      <c r="L92" s="34"/>
      <c r="M92" s="13"/>
      <c r="N92" s="35"/>
      <c r="O92" s="35"/>
      <c r="P92" s="35"/>
      <c r="Q92" s="35"/>
      <c r="R92" s="35"/>
      <c r="S92" s="35"/>
      <c r="T92" s="35"/>
      <c r="U92" s="13"/>
      <c r="V92" s="34">
        <v>0.0</v>
      </c>
      <c r="W92" s="35"/>
      <c r="X92" s="35"/>
      <c r="Y92" s="35"/>
      <c r="Z92" s="35"/>
      <c r="AA92" s="35"/>
      <c r="AB92" s="13"/>
      <c r="AC92" s="35"/>
      <c r="AD92" s="35"/>
      <c r="AE92" s="35"/>
      <c r="AF92" s="35"/>
      <c r="AG92" s="35"/>
      <c r="AH92" s="35"/>
      <c r="AI92" s="34">
        <v>0.0</v>
      </c>
      <c r="AJ92" s="34">
        <v>0.0</v>
      </c>
      <c r="AK92" s="34">
        <v>0.0</v>
      </c>
      <c r="AL92" s="13"/>
      <c r="AM92" s="35"/>
      <c r="AN92" s="34">
        <v>0.0</v>
      </c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13"/>
      <c r="AZ92" s="35"/>
      <c r="BA92" s="34">
        <v>0.0</v>
      </c>
      <c r="BB92" s="35"/>
      <c r="BC92" s="34">
        <v>0.0</v>
      </c>
      <c r="BD92" s="35"/>
      <c r="BE92" s="35"/>
      <c r="BF92" s="13"/>
      <c r="BG92" s="35"/>
      <c r="BH92" s="34">
        <v>0.0</v>
      </c>
      <c r="BI92" s="35"/>
      <c r="BJ92" s="35"/>
      <c r="BK92" s="35"/>
      <c r="BL92" s="35"/>
      <c r="BM92" s="35"/>
      <c r="BN92" s="13"/>
      <c r="BO92" s="35"/>
      <c r="BP92" s="35"/>
      <c r="BQ92" s="34">
        <v>0.0</v>
      </c>
      <c r="BR92" s="34">
        <v>1.0</v>
      </c>
      <c r="BS92" s="35"/>
      <c r="BT92" s="34">
        <v>0.0</v>
      </c>
      <c r="BU92" s="35"/>
      <c r="BV92" s="35"/>
      <c r="BW92" s="35"/>
      <c r="BX92" s="35"/>
      <c r="BY92" s="35"/>
      <c r="BZ92" s="34">
        <v>0.0</v>
      </c>
      <c r="CA92" s="13"/>
      <c r="CB92" s="35"/>
      <c r="CC92" s="35"/>
      <c r="CD92" s="34">
        <v>0.0</v>
      </c>
      <c r="CE92" s="35"/>
      <c r="CF92" s="35"/>
      <c r="CG92" s="34">
        <v>0.0</v>
      </c>
      <c r="CH92" s="35"/>
      <c r="CI92" s="35"/>
      <c r="CJ92" s="35"/>
      <c r="CK92" s="35"/>
      <c r="CL92" s="35"/>
      <c r="CM92" s="13"/>
      <c r="CN92" s="34">
        <v>0.0</v>
      </c>
      <c r="CO92" s="35"/>
      <c r="CP92" s="35"/>
      <c r="CQ92" s="35"/>
      <c r="CR92" s="35"/>
      <c r="CS92" s="35"/>
      <c r="CT92" s="13"/>
      <c r="CU92" s="34">
        <v>0.0</v>
      </c>
      <c r="CV92" s="35"/>
      <c r="CW92" s="35"/>
      <c r="CX92" s="35"/>
      <c r="CY92" s="35"/>
      <c r="CZ92" s="34">
        <v>0.0</v>
      </c>
      <c r="DA92" s="35"/>
      <c r="DB92" s="35"/>
      <c r="DC92" s="35"/>
      <c r="DD92" s="35"/>
      <c r="DE92" s="35"/>
      <c r="DF92" s="18"/>
      <c r="DG92" s="35"/>
      <c r="DH92" s="35"/>
      <c r="DI92" s="34">
        <v>0.0</v>
      </c>
      <c r="DJ92" s="34">
        <v>1.0</v>
      </c>
      <c r="DK92" s="34">
        <v>0.0</v>
      </c>
      <c r="DL92" s="35"/>
      <c r="DM92" s="35"/>
      <c r="DN92" s="34">
        <v>0.0</v>
      </c>
      <c r="DO92" s="35"/>
      <c r="DP92" s="18"/>
      <c r="DQ92" s="35"/>
      <c r="DR92" s="35"/>
      <c r="DS92" s="35"/>
      <c r="DT92" s="34">
        <v>1.0</v>
      </c>
      <c r="DU92" s="35"/>
      <c r="DV92" s="35"/>
      <c r="DW92" s="34"/>
      <c r="DX92" s="34">
        <v>0.0</v>
      </c>
      <c r="DY92" s="35"/>
      <c r="DZ92" s="35"/>
      <c r="EA92" s="35"/>
      <c r="EB92" s="35"/>
      <c r="EC92" s="18"/>
      <c r="ED92" s="35"/>
      <c r="EE92" s="35"/>
      <c r="EF92" s="35"/>
      <c r="EG92" s="35"/>
      <c r="EH92" s="35"/>
      <c r="EI92" s="35"/>
      <c r="EJ92" s="35"/>
      <c r="EK92" s="35"/>
      <c r="EL92" s="35"/>
      <c r="EM92" s="20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</row>
    <row r="93">
      <c r="A93" s="13"/>
      <c r="B93" s="31">
        <v>1.0</v>
      </c>
      <c r="C93" s="32">
        <v>89.0</v>
      </c>
      <c r="D93" s="41" t="s">
        <v>204</v>
      </c>
      <c r="E93" s="35"/>
      <c r="F93" s="35"/>
      <c r="G93" s="35"/>
      <c r="H93" s="35"/>
      <c r="I93" s="34">
        <v>0.0</v>
      </c>
      <c r="J93" s="34">
        <v>0.0</v>
      </c>
      <c r="K93" s="34"/>
      <c r="L93" s="34"/>
      <c r="M93" s="13"/>
      <c r="N93" s="35"/>
      <c r="O93" s="35"/>
      <c r="P93" s="35"/>
      <c r="Q93" s="35"/>
      <c r="R93" s="35"/>
      <c r="S93" s="35"/>
      <c r="T93" s="35"/>
      <c r="U93" s="13"/>
      <c r="V93" s="34">
        <v>0.0</v>
      </c>
      <c r="W93" s="35"/>
      <c r="X93" s="35"/>
      <c r="Y93" s="35"/>
      <c r="Z93" s="35"/>
      <c r="AA93" s="35"/>
      <c r="AB93" s="13"/>
      <c r="AC93" s="35"/>
      <c r="AD93" s="35"/>
      <c r="AE93" s="35"/>
      <c r="AF93" s="35"/>
      <c r="AG93" s="35"/>
      <c r="AH93" s="35"/>
      <c r="AI93" s="34">
        <v>0.0</v>
      </c>
      <c r="AJ93" s="34">
        <v>0.0</v>
      </c>
      <c r="AK93" s="34">
        <v>0.0</v>
      </c>
      <c r="AL93" s="13"/>
      <c r="AM93" s="35"/>
      <c r="AN93" s="34">
        <v>0.0</v>
      </c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13"/>
      <c r="AZ93" s="35"/>
      <c r="BA93" s="34">
        <v>0.0</v>
      </c>
      <c r="BB93" s="35"/>
      <c r="BC93" s="34">
        <v>0.0</v>
      </c>
      <c r="BD93" s="35"/>
      <c r="BE93" s="35"/>
      <c r="BF93" s="13"/>
      <c r="BG93" s="35"/>
      <c r="BH93" s="34">
        <v>0.0</v>
      </c>
      <c r="BI93" s="35"/>
      <c r="BJ93" s="35"/>
      <c r="BK93" s="35"/>
      <c r="BL93" s="35"/>
      <c r="BM93" s="35"/>
      <c r="BN93" s="13"/>
      <c r="BO93" s="35"/>
      <c r="BP93" s="35"/>
      <c r="BQ93" s="34">
        <v>0.0</v>
      </c>
      <c r="BR93" s="34">
        <v>1.0</v>
      </c>
      <c r="BS93" s="35"/>
      <c r="BT93" s="34">
        <v>0.0</v>
      </c>
      <c r="BU93" s="35"/>
      <c r="BV93" s="35"/>
      <c r="BW93" s="35"/>
      <c r="BX93" s="35"/>
      <c r="BY93" s="35"/>
      <c r="BZ93" s="34">
        <v>0.0</v>
      </c>
      <c r="CA93" s="13"/>
      <c r="CB93" s="35"/>
      <c r="CC93" s="35"/>
      <c r="CD93" s="34">
        <v>0.0</v>
      </c>
      <c r="CE93" s="35"/>
      <c r="CF93" s="35"/>
      <c r="CG93" s="34">
        <v>0.0</v>
      </c>
      <c r="CH93" s="35"/>
      <c r="CI93" s="35"/>
      <c r="CJ93" s="35"/>
      <c r="CK93" s="35"/>
      <c r="CL93" s="35"/>
      <c r="CM93" s="13"/>
      <c r="CN93" s="34">
        <v>0.0</v>
      </c>
      <c r="CO93" s="35"/>
      <c r="CP93" s="35"/>
      <c r="CQ93" s="35"/>
      <c r="CR93" s="35"/>
      <c r="CS93" s="35"/>
      <c r="CT93" s="13"/>
      <c r="CU93" s="34">
        <v>0.0</v>
      </c>
      <c r="CV93" s="35"/>
      <c r="CW93" s="35"/>
      <c r="CX93" s="35"/>
      <c r="CY93" s="35"/>
      <c r="CZ93" s="34">
        <v>0.0</v>
      </c>
      <c r="DA93" s="35"/>
      <c r="DB93" s="35"/>
      <c r="DC93" s="35"/>
      <c r="DD93" s="35"/>
      <c r="DE93" s="35"/>
      <c r="DF93" s="18"/>
      <c r="DG93" s="35"/>
      <c r="DH93" s="35"/>
      <c r="DI93" s="34">
        <v>0.0</v>
      </c>
      <c r="DJ93" s="34">
        <v>1.0</v>
      </c>
      <c r="DK93" s="34">
        <v>0.0</v>
      </c>
      <c r="DL93" s="35"/>
      <c r="DM93" s="35"/>
      <c r="DN93" s="34">
        <v>0.0</v>
      </c>
      <c r="DO93" s="35"/>
      <c r="DP93" s="18"/>
      <c r="DQ93" s="35"/>
      <c r="DR93" s="35"/>
      <c r="DS93" s="35"/>
      <c r="DT93" s="34">
        <v>1.0</v>
      </c>
      <c r="DU93" s="35"/>
      <c r="DV93" s="35"/>
      <c r="DW93" s="34"/>
      <c r="DX93" s="34">
        <v>0.0</v>
      </c>
      <c r="DY93" s="35"/>
      <c r="DZ93" s="35"/>
      <c r="EA93" s="35"/>
      <c r="EB93" s="35"/>
      <c r="EC93" s="18"/>
      <c r="ED93" s="35"/>
      <c r="EE93" s="35"/>
      <c r="EF93" s="35"/>
      <c r="EG93" s="35"/>
      <c r="EH93" s="35"/>
      <c r="EI93" s="35"/>
      <c r="EJ93" s="35"/>
      <c r="EK93" s="35"/>
      <c r="EL93" s="35"/>
      <c r="EM93" s="20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</row>
    <row r="94">
      <c r="A94" s="13"/>
      <c r="B94" s="31">
        <v>1.0</v>
      </c>
      <c r="C94" s="32">
        <v>90.0</v>
      </c>
      <c r="D94" s="41" t="s">
        <v>205</v>
      </c>
      <c r="E94" s="35"/>
      <c r="F94" s="35"/>
      <c r="G94" s="35"/>
      <c r="H94" s="35"/>
      <c r="I94" s="34">
        <v>0.0</v>
      </c>
      <c r="J94" s="34">
        <v>0.0</v>
      </c>
      <c r="K94" s="34"/>
      <c r="L94" s="34"/>
      <c r="M94" s="13"/>
      <c r="N94" s="35"/>
      <c r="O94" s="35"/>
      <c r="P94" s="35"/>
      <c r="Q94" s="35"/>
      <c r="R94" s="35"/>
      <c r="S94" s="35"/>
      <c r="T94" s="35"/>
      <c r="U94" s="13"/>
      <c r="V94" s="34">
        <v>0.0</v>
      </c>
      <c r="W94" s="35"/>
      <c r="X94" s="35"/>
      <c r="Y94" s="35"/>
      <c r="Z94" s="35"/>
      <c r="AA94" s="35"/>
      <c r="AB94" s="13"/>
      <c r="AC94" s="35"/>
      <c r="AD94" s="35"/>
      <c r="AE94" s="35"/>
      <c r="AF94" s="35"/>
      <c r="AG94" s="35"/>
      <c r="AH94" s="35"/>
      <c r="AI94" s="34">
        <v>0.0</v>
      </c>
      <c r="AJ94" s="34">
        <v>0.0</v>
      </c>
      <c r="AK94" s="34">
        <v>0.0</v>
      </c>
      <c r="AL94" s="13"/>
      <c r="AM94" s="35"/>
      <c r="AN94" s="34">
        <v>0.0</v>
      </c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13"/>
      <c r="AZ94" s="35"/>
      <c r="BA94" s="34">
        <v>0.0</v>
      </c>
      <c r="BB94" s="35"/>
      <c r="BC94" s="34">
        <v>0.0</v>
      </c>
      <c r="BD94" s="35"/>
      <c r="BE94" s="35"/>
      <c r="BF94" s="13"/>
      <c r="BG94" s="35"/>
      <c r="BH94" s="34">
        <v>0.0</v>
      </c>
      <c r="BI94" s="35"/>
      <c r="BJ94" s="35"/>
      <c r="BK94" s="35"/>
      <c r="BL94" s="35"/>
      <c r="BM94" s="35"/>
      <c r="BN94" s="13"/>
      <c r="BO94" s="35"/>
      <c r="BP94" s="35"/>
      <c r="BQ94" s="34">
        <v>0.0</v>
      </c>
      <c r="BR94" s="34">
        <v>1.0</v>
      </c>
      <c r="BS94" s="35"/>
      <c r="BT94" s="34">
        <v>0.0</v>
      </c>
      <c r="BU94" s="35"/>
      <c r="BV94" s="35"/>
      <c r="BW94" s="35"/>
      <c r="BX94" s="35"/>
      <c r="BY94" s="35"/>
      <c r="BZ94" s="34">
        <v>0.0</v>
      </c>
      <c r="CA94" s="13"/>
      <c r="CB94" s="35"/>
      <c r="CC94" s="35"/>
      <c r="CD94" s="34">
        <v>0.0</v>
      </c>
      <c r="CE94" s="35"/>
      <c r="CF94" s="35"/>
      <c r="CG94" s="34">
        <v>0.0</v>
      </c>
      <c r="CH94" s="35"/>
      <c r="CI94" s="35"/>
      <c r="CJ94" s="35"/>
      <c r="CK94" s="35"/>
      <c r="CL94" s="35"/>
      <c r="CM94" s="13"/>
      <c r="CN94" s="34">
        <v>0.0</v>
      </c>
      <c r="CO94" s="35"/>
      <c r="CP94" s="35"/>
      <c r="CQ94" s="35"/>
      <c r="CR94" s="35"/>
      <c r="CS94" s="35"/>
      <c r="CT94" s="13"/>
      <c r="CU94" s="34">
        <v>0.0</v>
      </c>
      <c r="CV94" s="35"/>
      <c r="CW94" s="35"/>
      <c r="CX94" s="35"/>
      <c r="CY94" s="35"/>
      <c r="CZ94" s="34">
        <v>0.0</v>
      </c>
      <c r="DA94" s="35"/>
      <c r="DB94" s="35"/>
      <c r="DC94" s="35"/>
      <c r="DD94" s="35"/>
      <c r="DE94" s="35"/>
      <c r="DF94" s="18"/>
      <c r="DG94" s="35"/>
      <c r="DH94" s="35"/>
      <c r="DI94" s="34">
        <v>0.0</v>
      </c>
      <c r="DJ94" s="34">
        <v>1.0</v>
      </c>
      <c r="DK94" s="34">
        <v>0.0</v>
      </c>
      <c r="DL94" s="35"/>
      <c r="DM94" s="35"/>
      <c r="DN94" s="34">
        <v>0.0</v>
      </c>
      <c r="DO94" s="35"/>
      <c r="DP94" s="18"/>
      <c r="DQ94" s="35"/>
      <c r="DR94" s="35"/>
      <c r="DS94" s="35"/>
      <c r="DT94" s="34">
        <v>1.0</v>
      </c>
      <c r="DU94" s="35"/>
      <c r="DV94" s="35"/>
      <c r="DW94" s="34"/>
      <c r="DX94" s="34">
        <v>0.0</v>
      </c>
      <c r="DY94" s="35"/>
      <c r="DZ94" s="35"/>
      <c r="EA94" s="35"/>
      <c r="EB94" s="35"/>
      <c r="EC94" s="18"/>
      <c r="ED94" s="35"/>
      <c r="EE94" s="35"/>
      <c r="EF94" s="35"/>
      <c r="EG94" s="35"/>
      <c r="EH94" s="35"/>
      <c r="EI94" s="35"/>
      <c r="EJ94" s="35"/>
      <c r="EK94" s="35"/>
      <c r="EL94" s="35"/>
      <c r="EM94" s="20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</row>
    <row r="95">
      <c r="A95" s="13"/>
      <c r="B95" s="40">
        <v>3.0</v>
      </c>
      <c r="C95" s="32">
        <v>91.0</v>
      </c>
      <c r="D95" s="41" t="s">
        <v>206</v>
      </c>
      <c r="E95" s="35"/>
      <c r="F95" s="35"/>
      <c r="G95" s="35"/>
      <c r="H95" s="35"/>
      <c r="I95" s="34">
        <v>0.0</v>
      </c>
      <c r="J95" s="34">
        <v>0.0</v>
      </c>
      <c r="K95" s="34"/>
      <c r="L95" s="34"/>
      <c r="M95" s="13"/>
      <c r="N95" s="35"/>
      <c r="O95" s="35"/>
      <c r="P95" s="35"/>
      <c r="Q95" s="35"/>
      <c r="R95" s="35"/>
      <c r="S95" s="35"/>
      <c r="T95" s="35"/>
      <c r="U95" s="13"/>
      <c r="V95" s="34">
        <v>0.0</v>
      </c>
      <c r="W95" s="35"/>
      <c r="X95" s="35"/>
      <c r="Y95" s="35"/>
      <c r="Z95" s="35"/>
      <c r="AA95" s="35"/>
      <c r="AB95" s="13"/>
      <c r="AC95" s="35"/>
      <c r="AD95" s="35"/>
      <c r="AE95" s="35"/>
      <c r="AF95" s="35"/>
      <c r="AG95" s="35"/>
      <c r="AH95" s="35"/>
      <c r="AI95" s="34">
        <v>0.0</v>
      </c>
      <c r="AJ95" s="34">
        <v>0.0</v>
      </c>
      <c r="AK95" s="34">
        <v>0.0</v>
      </c>
      <c r="AL95" s="13"/>
      <c r="AM95" s="35"/>
      <c r="AN95" s="34">
        <v>0.0</v>
      </c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13"/>
      <c r="AZ95" s="35"/>
      <c r="BA95" s="34">
        <v>0.0</v>
      </c>
      <c r="BB95" s="35"/>
      <c r="BC95" s="34">
        <v>0.0</v>
      </c>
      <c r="BD95" s="35"/>
      <c r="BE95" s="35"/>
      <c r="BF95" s="13"/>
      <c r="BG95" s="35"/>
      <c r="BH95" s="34">
        <v>0.0</v>
      </c>
      <c r="BI95" s="35"/>
      <c r="BJ95" s="35"/>
      <c r="BK95" s="35"/>
      <c r="BL95" s="35"/>
      <c r="BM95" s="35"/>
      <c r="BN95" s="13"/>
      <c r="BO95" s="35"/>
      <c r="BP95" s="35"/>
      <c r="BQ95" s="34">
        <v>0.0</v>
      </c>
      <c r="BR95" s="34">
        <v>3.0</v>
      </c>
      <c r="BS95" s="35"/>
      <c r="BT95" s="34">
        <v>0.0</v>
      </c>
      <c r="BU95" s="35"/>
      <c r="BV95" s="35"/>
      <c r="BW95" s="35"/>
      <c r="BX95" s="35"/>
      <c r="BY95" s="35"/>
      <c r="BZ95" s="34">
        <v>0.0</v>
      </c>
      <c r="CA95" s="13"/>
      <c r="CB95" s="35"/>
      <c r="CC95" s="35"/>
      <c r="CD95" s="34">
        <v>0.0</v>
      </c>
      <c r="CE95" s="35"/>
      <c r="CF95" s="35"/>
      <c r="CG95" s="34">
        <v>0.0</v>
      </c>
      <c r="CH95" s="35"/>
      <c r="CI95" s="35"/>
      <c r="CJ95" s="35"/>
      <c r="CK95" s="35"/>
      <c r="CL95" s="35"/>
      <c r="CM95" s="13"/>
      <c r="CN95" s="34">
        <v>0.0</v>
      </c>
      <c r="CO95" s="35"/>
      <c r="CP95" s="35"/>
      <c r="CQ95" s="35"/>
      <c r="CR95" s="35"/>
      <c r="CS95" s="35"/>
      <c r="CT95" s="13"/>
      <c r="CU95" s="34">
        <v>0.0</v>
      </c>
      <c r="CV95" s="35"/>
      <c r="CW95" s="35"/>
      <c r="CX95" s="35"/>
      <c r="CY95" s="35"/>
      <c r="CZ95" s="34">
        <v>0.0</v>
      </c>
      <c r="DA95" s="35"/>
      <c r="DB95" s="35"/>
      <c r="DC95" s="35"/>
      <c r="DD95" s="35"/>
      <c r="DE95" s="35"/>
      <c r="DF95" s="18"/>
      <c r="DG95" s="35"/>
      <c r="DH95" s="35"/>
      <c r="DI95" s="34">
        <v>0.0</v>
      </c>
      <c r="DJ95" s="34">
        <v>3.0</v>
      </c>
      <c r="DK95" s="34">
        <v>0.0</v>
      </c>
      <c r="DL95" s="35"/>
      <c r="DM95" s="35"/>
      <c r="DN95" s="34">
        <v>0.0</v>
      </c>
      <c r="DO95" s="35"/>
      <c r="DP95" s="18"/>
      <c r="DQ95" s="35"/>
      <c r="DR95" s="35"/>
      <c r="DS95" s="35"/>
      <c r="DT95" s="34">
        <v>3.0</v>
      </c>
      <c r="DU95" s="35"/>
      <c r="DV95" s="35"/>
      <c r="DW95" s="34"/>
      <c r="DX95" s="34">
        <v>0.0</v>
      </c>
      <c r="DY95" s="35"/>
      <c r="DZ95" s="35"/>
      <c r="EA95" s="35"/>
      <c r="EB95" s="35"/>
      <c r="EC95" s="18"/>
      <c r="ED95" s="35"/>
      <c r="EE95" s="35"/>
      <c r="EF95" s="35"/>
      <c r="EG95" s="35"/>
      <c r="EH95" s="35"/>
      <c r="EI95" s="35"/>
      <c r="EJ95" s="35"/>
      <c r="EK95" s="35"/>
      <c r="EL95" s="35"/>
      <c r="EM95" s="20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</row>
    <row r="96">
      <c r="A96" s="13"/>
      <c r="B96" s="31">
        <v>1.0</v>
      </c>
      <c r="C96" s="32">
        <v>92.0</v>
      </c>
      <c r="D96" s="41" t="s">
        <v>207</v>
      </c>
      <c r="E96" s="35"/>
      <c r="F96" s="35"/>
      <c r="G96" s="35"/>
      <c r="H96" s="35"/>
      <c r="I96" s="34">
        <v>0.0</v>
      </c>
      <c r="J96" s="34">
        <v>0.0</v>
      </c>
      <c r="K96" s="34"/>
      <c r="L96" s="34"/>
      <c r="M96" s="13"/>
      <c r="N96" s="35"/>
      <c r="O96" s="35"/>
      <c r="P96" s="35"/>
      <c r="Q96" s="35"/>
      <c r="R96" s="35"/>
      <c r="S96" s="35"/>
      <c r="T96" s="35"/>
      <c r="U96" s="13"/>
      <c r="V96" s="34">
        <v>0.0</v>
      </c>
      <c r="W96" s="35"/>
      <c r="X96" s="35"/>
      <c r="Y96" s="35"/>
      <c r="Z96" s="35"/>
      <c r="AA96" s="35"/>
      <c r="AB96" s="13"/>
      <c r="AC96" s="35"/>
      <c r="AD96" s="35"/>
      <c r="AE96" s="35"/>
      <c r="AF96" s="35"/>
      <c r="AG96" s="35"/>
      <c r="AH96" s="35"/>
      <c r="AI96" s="34">
        <v>0.0</v>
      </c>
      <c r="AJ96" s="34">
        <v>0.0</v>
      </c>
      <c r="AK96" s="34">
        <v>0.0</v>
      </c>
      <c r="AL96" s="13"/>
      <c r="AM96" s="35"/>
      <c r="AN96" s="34">
        <v>0.0</v>
      </c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13"/>
      <c r="AZ96" s="35"/>
      <c r="BA96" s="34">
        <v>0.0</v>
      </c>
      <c r="BB96" s="35"/>
      <c r="BC96" s="34">
        <v>0.0</v>
      </c>
      <c r="BD96" s="35"/>
      <c r="BE96" s="35"/>
      <c r="BF96" s="13"/>
      <c r="BG96" s="35"/>
      <c r="BH96" s="34">
        <v>0.0</v>
      </c>
      <c r="BI96" s="35"/>
      <c r="BJ96" s="35"/>
      <c r="BK96" s="35"/>
      <c r="BL96" s="35"/>
      <c r="BM96" s="35"/>
      <c r="BN96" s="13"/>
      <c r="BO96" s="35"/>
      <c r="BP96" s="35"/>
      <c r="BQ96" s="34">
        <v>0.0</v>
      </c>
      <c r="BR96" s="34">
        <v>1.0</v>
      </c>
      <c r="BS96" s="35"/>
      <c r="BT96" s="34">
        <v>0.0</v>
      </c>
      <c r="BU96" s="35"/>
      <c r="BV96" s="35"/>
      <c r="BW96" s="35"/>
      <c r="BX96" s="35"/>
      <c r="BY96" s="35"/>
      <c r="BZ96" s="34">
        <v>0.0</v>
      </c>
      <c r="CA96" s="13"/>
      <c r="CB96" s="35"/>
      <c r="CC96" s="35"/>
      <c r="CD96" s="34">
        <v>0.0</v>
      </c>
      <c r="CE96" s="35"/>
      <c r="CF96" s="35"/>
      <c r="CG96" s="34">
        <v>0.0</v>
      </c>
      <c r="CH96" s="35"/>
      <c r="CI96" s="35"/>
      <c r="CJ96" s="35"/>
      <c r="CK96" s="35"/>
      <c r="CL96" s="35"/>
      <c r="CM96" s="13"/>
      <c r="CN96" s="34">
        <v>0.0</v>
      </c>
      <c r="CO96" s="35"/>
      <c r="CP96" s="35"/>
      <c r="CQ96" s="35"/>
      <c r="CR96" s="35"/>
      <c r="CS96" s="35"/>
      <c r="CT96" s="13"/>
      <c r="CU96" s="34">
        <v>0.0</v>
      </c>
      <c r="CV96" s="35"/>
      <c r="CW96" s="35"/>
      <c r="CX96" s="35"/>
      <c r="CY96" s="35"/>
      <c r="CZ96" s="34">
        <v>0.0</v>
      </c>
      <c r="DA96" s="35"/>
      <c r="DB96" s="35"/>
      <c r="DC96" s="35"/>
      <c r="DD96" s="35"/>
      <c r="DE96" s="35"/>
      <c r="DF96" s="18"/>
      <c r="DG96" s="35"/>
      <c r="DH96" s="35"/>
      <c r="DI96" s="34">
        <v>0.0</v>
      </c>
      <c r="DJ96" s="34">
        <v>1.0</v>
      </c>
      <c r="DK96" s="34">
        <v>0.0</v>
      </c>
      <c r="DL96" s="35"/>
      <c r="DM96" s="35"/>
      <c r="DN96" s="34">
        <v>0.0</v>
      </c>
      <c r="DO96" s="35"/>
      <c r="DP96" s="18"/>
      <c r="DQ96" s="35"/>
      <c r="DR96" s="35"/>
      <c r="DS96" s="35"/>
      <c r="DT96" s="34">
        <v>1.0</v>
      </c>
      <c r="DU96" s="35"/>
      <c r="DV96" s="35"/>
      <c r="DW96" s="34"/>
      <c r="DX96" s="34">
        <v>0.0</v>
      </c>
      <c r="DY96" s="35"/>
      <c r="DZ96" s="35"/>
      <c r="EA96" s="35"/>
      <c r="EB96" s="35"/>
      <c r="EC96" s="18"/>
      <c r="ED96" s="35"/>
      <c r="EE96" s="35"/>
      <c r="EF96" s="35"/>
      <c r="EG96" s="35"/>
      <c r="EH96" s="35"/>
      <c r="EI96" s="35"/>
      <c r="EJ96" s="35"/>
      <c r="EK96" s="35"/>
      <c r="EL96" s="35"/>
      <c r="EM96" s="20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</row>
    <row r="97">
      <c r="A97" s="13"/>
      <c r="B97" s="31">
        <v>1.0</v>
      </c>
      <c r="C97" s="32">
        <v>93.0</v>
      </c>
      <c r="D97" s="41" t="s">
        <v>208</v>
      </c>
      <c r="E97" s="35"/>
      <c r="F97" s="35"/>
      <c r="G97" s="35"/>
      <c r="H97" s="35"/>
      <c r="I97" s="34">
        <v>0.0</v>
      </c>
      <c r="J97" s="34">
        <v>0.0</v>
      </c>
      <c r="K97" s="34"/>
      <c r="L97" s="34"/>
      <c r="M97" s="13"/>
      <c r="N97" s="35"/>
      <c r="O97" s="35"/>
      <c r="P97" s="35"/>
      <c r="Q97" s="35"/>
      <c r="R97" s="35"/>
      <c r="S97" s="35"/>
      <c r="T97" s="35"/>
      <c r="U97" s="13"/>
      <c r="V97" s="34">
        <v>0.0</v>
      </c>
      <c r="W97" s="35"/>
      <c r="X97" s="35"/>
      <c r="Y97" s="35"/>
      <c r="Z97" s="35"/>
      <c r="AA97" s="35"/>
      <c r="AB97" s="13"/>
      <c r="AC97" s="35"/>
      <c r="AD97" s="35"/>
      <c r="AE97" s="35"/>
      <c r="AF97" s="35"/>
      <c r="AG97" s="35"/>
      <c r="AH97" s="35"/>
      <c r="AI97" s="34">
        <v>0.0</v>
      </c>
      <c r="AJ97" s="34">
        <v>0.0</v>
      </c>
      <c r="AK97" s="34">
        <v>0.0</v>
      </c>
      <c r="AL97" s="13"/>
      <c r="AM97" s="35"/>
      <c r="AN97" s="34">
        <v>0.0</v>
      </c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13"/>
      <c r="AZ97" s="35"/>
      <c r="BA97" s="34">
        <v>0.0</v>
      </c>
      <c r="BB97" s="35"/>
      <c r="BC97" s="34">
        <v>0.0</v>
      </c>
      <c r="BD97" s="35"/>
      <c r="BE97" s="35"/>
      <c r="BF97" s="13"/>
      <c r="BG97" s="35"/>
      <c r="BH97" s="34">
        <v>0.0</v>
      </c>
      <c r="BI97" s="35"/>
      <c r="BJ97" s="35"/>
      <c r="BK97" s="35"/>
      <c r="BL97" s="35"/>
      <c r="BM97" s="35"/>
      <c r="BN97" s="13"/>
      <c r="BO97" s="35"/>
      <c r="BP97" s="35"/>
      <c r="BQ97" s="34">
        <v>0.0</v>
      </c>
      <c r="BR97" s="34">
        <v>1.0</v>
      </c>
      <c r="BS97" s="35"/>
      <c r="BT97" s="34">
        <v>0.0</v>
      </c>
      <c r="BU97" s="35"/>
      <c r="BV97" s="35"/>
      <c r="BW97" s="35"/>
      <c r="BX97" s="35"/>
      <c r="BY97" s="35"/>
      <c r="BZ97" s="34">
        <v>0.0</v>
      </c>
      <c r="CA97" s="13"/>
      <c r="CB97" s="35"/>
      <c r="CC97" s="35"/>
      <c r="CD97" s="34">
        <v>0.0</v>
      </c>
      <c r="CE97" s="35"/>
      <c r="CF97" s="35"/>
      <c r="CG97" s="34">
        <v>0.0</v>
      </c>
      <c r="CH97" s="35"/>
      <c r="CI97" s="35"/>
      <c r="CJ97" s="35"/>
      <c r="CK97" s="35"/>
      <c r="CL97" s="35"/>
      <c r="CM97" s="13"/>
      <c r="CN97" s="34">
        <v>0.0</v>
      </c>
      <c r="CO97" s="35"/>
      <c r="CP97" s="35"/>
      <c r="CQ97" s="35"/>
      <c r="CR97" s="35"/>
      <c r="CS97" s="35"/>
      <c r="CT97" s="13"/>
      <c r="CU97" s="34">
        <v>0.0</v>
      </c>
      <c r="CV97" s="35"/>
      <c r="CW97" s="35"/>
      <c r="CX97" s="35"/>
      <c r="CY97" s="35"/>
      <c r="CZ97" s="34">
        <v>0.0</v>
      </c>
      <c r="DA97" s="35"/>
      <c r="DB97" s="35"/>
      <c r="DC97" s="35"/>
      <c r="DD97" s="35"/>
      <c r="DE97" s="35"/>
      <c r="DF97" s="18"/>
      <c r="DG97" s="35"/>
      <c r="DH97" s="35"/>
      <c r="DI97" s="34">
        <v>0.0</v>
      </c>
      <c r="DJ97" s="34">
        <v>1.0</v>
      </c>
      <c r="DK97" s="34">
        <v>0.0</v>
      </c>
      <c r="DL97" s="35"/>
      <c r="DM97" s="35"/>
      <c r="DN97" s="34">
        <v>0.0</v>
      </c>
      <c r="DO97" s="35"/>
      <c r="DP97" s="18"/>
      <c r="DQ97" s="35"/>
      <c r="DR97" s="35"/>
      <c r="DS97" s="35"/>
      <c r="DT97" s="34">
        <v>1.0</v>
      </c>
      <c r="DU97" s="35"/>
      <c r="DV97" s="35"/>
      <c r="DW97" s="34"/>
      <c r="DX97" s="34">
        <v>0.0</v>
      </c>
      <c r="DY97" s="35"/>
      <c r="DZ97" s="35"/>
      <c r="EA97" s="35"/>
      <c r="EB97" s="35"/>
      <c r="EC97" s="18"/>
      <c r="ED97" s="35"/>
      <c r="EE97" s="35"/>
      <c r="EF97" s="35"/>
      <c r="EG97" s="35"/>
      <c r="EH97" s="35"/>
      <c r="EI97" s="35"/>
      <c r="EJ97" s="35"/>
      <c r="EK97" s="35"/>
      <c r="EL97" s="35"/>
      <c r="EM97" s="20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</row>
    <row r="98">
      <c r="A98" s="13"/>
      <c r="B98" s="31">
        <v>1.0</v>
      </c>
      <c r="C98" s="38">
        <v>94.0</v>
      </c>
      <c r="D98" s="33" t="s">
        <v>131</v>
      </c>
      <c r="E98" s="35"/>
      <c r="F98" s="35"/>
      <c r="G98" s="35"/>
      <c r="H98" s="35"/>
      <c r="I98" s="34">
        <v>0.0</v>
      </c>
      <c r="J98" s="34">
        <v>1.0</v>
      </c>
      <c r="K98" s="34"/>
      <c r="L98" s="34"/>
      <c r="M98" s="13"/>
      <c r="N98" s="35"/>
      <c r="O98" s="35"/>
      <c r="P98" s="35"/>
      <c r="Q98" s="35"/>
      <c r="R98" s="35"/>
      <c r="S98" s="35"/>
      <c r="T98" s="35"/>
      <c r="U98" s="13"/>
      <c r="V98" s="34">
        <v>0.0</v>
      </c>
      <c r="W98" s="35"/>
      <c r="X98" s="35"/>
      <c r="Y98" s="35"/>
      <c r="Z98" s="35"/>
      <c r="AA98" s="35"/>
      <c r="AB98" s="13"/>
      <c r="AC98" s="35"/>
      <c r="AD98" s="35"/>
      <c r="AE98" s="35"/>
      <c r="AF98" s="35"/>
      <c r="AG98" s="35"/>
      <c r="AH98" s="35"/>
      <c r="AI98" s="34">
        <v>0.0</v>
      </c>
      <c r="AJ98" s="34">
        <v>1.0</v>
      </c>
      <c r="AK98" s="34">
        <v>0.0</v>
      </c>
      <c r="AL98" s="13"/>
      <c r="AM98" s="35"/>
      <c r="AN98" s="34">
        <v>1.0</v>
      </c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13"/>
      <c r="AZ98" s="35"/>
      <c r="BA98" s="34">
        <v>0.0</v>
      </c>
      <c r="BB98" s="35"/>
      <c r="BC98" s="34">
        <v>0.0</v>
      </c>
      <c r="BD98" s="35"/>
      <c r="BE98" s="35"/>
      <c r="BF98" s="13"/>
      <c r="BG98" s="35"/>
      <c r="BH98" s="34">
        <v>1.0</v>
      </c>
      <c r="BI98" s="35"/>
      <c r="BJ98" s="35"/>
      <c r="BK98" s="35"/>
      <c r="BL98" s="35"/>
      <c r="BM98" s="35"/>
      <c r="BN98" s="13"/>
      <c r="BO98" s="35"/>
      <c r="BP98" s="35"/>
      <c r="BQ98" s="34">
        <v>1.0</v>
      </c>
      <c r="BR98" s="34">
        <v>1.0</v>
      </c>
      <c r="BS98" s="35"/>
      <c r="BT98" s="34">
        <v>1.0</v>
      </c>
      <c r="BU98" s="35"/>
      <c r="BV98" s="35"/>
      <c r="BW98" s="35"/>
      <c r="BX98" s="35"/>
      <c r="BY98" s="35"/>
      <c r="BZ98" s="34">
        <v>0.0</v>
      </c>
      <c r="CA98" s="13"/>
      <c r="CB98" s="35"/>
      <c r="CC98" s="35"/>
      <c r="CD98" s="34">
        <v>1.0</v>
      </c>
      <c r="CE98" s="35"/>
      <c r="CF98" s="35"/>
      <c r="CG98" s="34">
        <v>0.0</v>
      </c>
      <c r="CH98" s="35"/>
      <c r="CI98" s="35"/>
      <c r="CJ98" s="35"/>
      <c r="CK98" s="35"/>
      <c r="CL98" s="35"/>
      <c r="CM98" s="13"/>
      <c r="CN98" s="34">
        <v>0.0</v>
      </c>
      <c r="CO98" s="35"/>
      <c r="CP98" s="35"/>
      <c r="CQ98" s="35"/>
      <c r="CR98" s="35"/>
      <c r="CS98" s="35"/>
      <c r="CT98" s="13"/>
      <c r="CU98" s="34">
        <v>0.0</v>
      </c>
      <c r="CV98" s="35"/>
      <c r="CW98" s="35"/>
      <c r="CX98" s="35"/>
      <c r="CY98" s="35"/>
      <c r="CZ98" s="34">
        <v>1.0</v>
      </c>
      <c r="DA98" s="35"/>
      <c r="DB98" s="35"/>
      <c r="DC98" s="35"/>
      <c r="DD98" s="35"/>
      <c r="DE98" s="35"/>
      <c r="DF98" s="18"/>
      <c r="DG98" s="35"/>
      <c r="DH98" s="35"/>
      <c r="DI98" s="34">
        <v>1.0</v>
      </c>
      <c r="DJ98" s="34">
        <v>1.0</v>
      </c>
      <c r="DK98" s="34">
        <v>0.0</v>
      </c>
      <c r="DL98" s="35"/>
      <c r="DM98" s="35"/>
      <c r="DN98" s="34">
        <v>1.0</v>
      </c>
      <c r="DO98" s="35"/>
      <c r="DP98" s="18"/>
      <c r="DQ98" s="35"/>
      <c r="DR98" s="35"/>
      <c r="DS98" s="35"/>
      <c r="DT98" s="34">
        <v>0.0</v>
      </c>
      <c r="DU98" s="35"/>
      <c r="DV98" s="35"/>
      <c r="DW98" s="34"/>
      <c r="DX98" s="34">
        <v>0.0</v>
      </c>
      <c r="DY98" s="35"/>
      <c r="DZ98" s="35"/>
      <c r="EA98" s="35"/>
      <c r="EB98" s="35"/>
      <c r="EC98" s="18"/>
      <c r="ED98" s="35"/>
      <c r="EE98" s="35"/>
      <c r="EF98" s="35"/>
      <c r="EG98" s="35"/>
      <c r="EH98" s="35"/>
      <c r="EI98" s="35"/>
      <c r="EJ98" s="35"/>
      <c r="EK98" s="35"/>
      <c r="EL98" s="35"/>
      <c r="EM98" s="20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</row>
    <row r="99">
      <c r="A99" s="13"/>
      <c r="B99" s="31">
        <v>1.0</v>
      </c>
      <c r="C99" s="38">
        <v>95.0</v>
      </c>
      <c r="D99" s="33" t="s">
        <v>209</v>
      </c>
      <c r="E99" s="35"/>
      <c r="F99" s="35"/>
      <c r="G99" s="35"/>
      <c r="H99" s="35"/>
      <c r="I99" s="34">
        <v>0.0</v>
      </c>
      <c r="J99" s="34">
        <v>1.0</v>
      </c>
      <c r="K99" s="34"/>
      <c r="L99" s="34"/>
      <c r="M99" s="13"/>
      <c r="N99" s="35"/>
      <c r="O99" s="35"/>
      <c r="P99" s="35"/>
      <c r="Q99" s="35"/>
      <c r="R99" s="35"/>
      <c r="S99" s="35"/>
      <c r="T99" s="35"/>
      <c r="U99" s="13"/>
      <c r="V99" s="34">
        <v>0.0</v>
      </c>
      <c r="W99" s="35"/>
      <c r="X99" s="35"/>
      <c r="Y99" s="35"/>
      <c r="Z99" s="35"/>
      <c r="AA99" s="35"/>
      <c r="AB99" s="13"/>
      <c r="AC99" s="35"/>
      <c r="AD99" s="35"/>
      <c r="AE99" s="35"/>
      <c r="AF99" s="35"/>
      <c r="AG99" s="35"/>
      <c r="AH99" s="35"/>
      <c r="AI99" s="34">
        <v>0.0</v>
      </c>
      <c r="AJ99" s="34">
        <v>1.0</v>
      </c>
      <c r="AK99" s="34">
        <v>0.0</v>
      </c>
      <c r="AL99" s="13"/>
      <c r="AM99" s="35"/>
      <c r="AN99" s="34">
        <v>1.0</v>
      </c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13"/>
      <c r="AZ99" s="35"/>
      <c r="BA99" s="34">
        <v>0.0</v>
      </c>
      <c r="BB99" s="35"/>
      <c r="BC99" s="34">
        <v>0.0</v>
      </c>
      <c r="BD99" s="35"/>
      <c r="BE99" s="35"/>
      <c r="BF99" s="13"/>
      <c r="BG99" s="35"/>
      <c r="BH99" s="34">
        <v>1.0</v>
      </c>
      <c r="BI99" s="35"/>
      <c r="BJ99" s="35"/>
      <c r="BK99" s="35"/>
      <c r="BL99" s="35"/>
      <c r="BM99" s="35"/>
      <c r="BN99" s="13"/>
      <c r="BO99" s="35"/>
      <c r="BP99" s="35"/>
      <c r="BQ99" s="34">
        <v>1.0</v>
      </c>
      <c r="BR99" s="34">
        <v>1.0</v>
      </c>
      <c r="BS99" s="35"/>
      <c r="BT99" s="34">
        <v>1.0</v>
      </c>
      <c r="BU99" s="35"/>
      <c r="BV99" s="35"/>
      <c r="BW99" s="35"/>
      <c r="BX99" s="35"/>
      <c r="BY99" s="35"/>
      <c r="BZ99" s="34">
        <v>0.0</v>
      </c>
      <c r="CA99" s="13"/>
      <c r="CB99" s="35"/>
      <c r="CC99" s="35"/>
      <c r="CD99" s="34">
        <v>1.0</v>
      </c>
      <c r="CE99" s="35"/>
      <c r="CF99" s="35"/>
      <c r="CG99" s="34">
        <v>0.0</v>
      </c>
      <c r="CH99" s="35"/>
      <c r="CI99" s="35"/>
      <c r="CJ99" s="35"/>
      <c r="CK99" s="35"/>
      <c r="CL99" s="35"/>
      <c r="CM99" s="13"/>
      <c r="CN99" s="34">
        <v>0.0</v>
      </c>
      <c r="CO99" s="35"/>
      <c r="CP99" s="35"/>
      <c r="CQ99" s="35"/>
      <c r="CR99" s="35"/>
      <c r="CS99" s="35"/>
      <c r="CT99" s="13"/>
      <c r="CU99" s="34">
        <v>0.0</v>
      </c>
      <c r="CV99" s="35"/>
      <c r="CW99" s="35"/>
      <c r="CX99" s="35"/>
      <c r="CY99" s="35"/>
      <c r="CZ99" s="34">
        <v>1.0</v>
      </c>
      <c r="DA99" s="35"/>
      <c r="DB99" s="35"/>
      <c r="DC99" s="35"/>
      <c r="DD99" s="35"/>
      <c r="DE99" s="35"/>
      <c r="DF99" s="18"/>
      <c r="DG99" s="35"/>
      <c r="DH99" s="35"/>
      <c r="DI99" s="34">
        <v>1.0</v>
      </c>
      <c r="DJ99" s="34">
        <v>1.0</v>
      </c>
      <c r="DK99" s="34">
        <v>0.0</v>
      </c>
      <c r="DL99" s="35"/>
      <c r="DM99" s="35"/>
      <c r="DN99" s="34">
        <v>1.0</v>
      </c>
      <c r="DO99" s="35"/>
      <c r="DP99" s="18"/>
      <c r="DQ99" s="35"/>
      <c r="DR99" s="35"/>
      <c r="DS99" s="35"/>
      <c r="DT99" s="34">
        <v>0.0</v>
      </c>
      <c r="DU99" s="35"/>
      <c r="DV99" s="35"/>
      <c r="DW99" s="34"/>
      <c r="DX99" s="34">
        <v>0.0</v>
      </c>
      <c r="DY99" s="35"/>
      <c r="DZ99" s="35"/>
      <c r="EA99" s="35"/>
      <c r="EB99" s="35"/>
      <c r="EC99" s="18"/>
      <c r="ED99" s="35"/>
      <c r="EE99" s="35"/>
      <c r="EF99" s="35"/>
      <c r="EG99" s="35"/>
      <c r="EH99" s="35"/>
      <c r="EI99" s="35"/>
      <c r="EJ99" s="35"/>
      <c r="EK99" s="35"/>
      <c r="EL99" s="35"/>
      <c r="EM99" s="20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</row>
    <row r="100">
      <c r="A100" s="13"/>
      <c r="B100" s="31">
        <v>1.0</v>
      </c>
      <c r="C100" s="38">
        <v>96.0</v>
      </c>
      <c r="D100" s="33" t="s">
        <v>210</v>
      </c>
      <c r="E100" s="35"/>
      <c r="F100" s="35"/>
      <c r="G100" s="35"/>
      <c r="H100" s="35"/>
      <c r="I100" s="34">
        <v>0.0</v>
      </c>
      <c r="J100" s="34">
        <v>1.0</v>
      </c>
      <c r="K100" s="34"/>
      <c r="L100" s="34"/>
      <c r="M100" s="13"/>
      <c r="N100" s="35"/>
      <c r="O100" s="35"/>
      <c r="P100" s="35"/>
      <c r="Q100" s="35"/>
      <c r="R100" s="35"/>
      <c r="S100" s="35"/>
      <c r="T100" s="35"/>
      <c r="U100" s="13"/>
      <c r="V100" s="34">
        <v>0.0</v>
      </c>
      <c r="W100" s="35"/>
      <c r="X100" s="35"/>
      <c r="Y100" s="35"/>
      <c r="Z100" s="35"/>
      <c r="AA100" s="35"/>
      <c r="AB100" s="13"/>
      <c r="AC100" s="35"/>
      <c r="AD100" s="35"/>
      <c r="AE100" s="35"/>
      <c r="AF100" s="35"/>
      <c r="AG100" s="35"/>
      <c r="AH100" s="35"/>
      <c r="AI100" s="34">
        <v>0.0</v>
      </c>
      <c r="AJ100" s="34">
        <v>1.0</v>
      </c>
      <c r="AK100" s="34">
        <v>0.0</v>
      </c>
      <c r="AL100" s="13"/>
      <c r="AM100" s="35"/>
      <c r="AN100" s="34">
        <v>1.0</v>
      </c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13"/>
      <c r="AZ100" s="35"/>
      <c r="BA100" s="34">
        <v>0.0</v>
      </c>
      <c r="BB100" s="35"/>
      <c r="BC100" s="34">
        <v>0.0</v>
      </c>
      <c r="BD100" s="35"/>
      <c r="BE100" s="35"/>
      <c r="BF100" s="13"/>
      <c r="BG100" s="35"/>
      <c r="BH100" s="34">
        <v>1.0</v>
      </c>
      <c r="BI100" s="35"/>
      <c r="BJ100" s="35"/>
      <c r="BK100" s="35"/>
      <c r="BL100" s="35"/>
      <c r="BM100" s="35"/>
      <c r="BN100" s="13"/>
      <c r="BO100" s="35"/>
      <c r="BP100" s="35"/>
      <c r="BQ100" s="34">
        <v>1.0</v>
      </c>
      <c r="BR100" s="34">
        <v>1.0</v>
      </c>
      <c r="BS100" s="35"/>
      <c r="BT100" s="34">
        <v>1.0</v>
      </c>
      <c r="BU100" s="35"/>
      <c r="BV100" s="35"/>
      <c r="BW100" s="35"/>
      <c r="BX100" s="35"/>
      <c r="BY100" s="35"/>
      <c r="BZ100" s="34">
        <v>0.0</v>
      </c>
      <c r="CA100" s="13"/>
      <c r="CB100" s="35"/>
      <c r="CC100" s="35"/>
      <c r="CD100" s="34">
        <v>1.0</v>
      </c>
      <c r="CE100" s="35"/>
      <c r="CF100" s="35"/>
      <c r="CG100" s="34">
        <v>0.0</v>
      </c>
      <c r="CH100" s="35"/>
      <c r="CI100" s="35"/>
      <c r="CJ100" s="35"/>
      <c r="CK100" s="35"/>
      <c r="CL100" s="35"/>
      <c r="CM100" s="13"/>
      <c r="CN100" s="34">
        <v>0.0</v>
      </c>
      <c r="CO100" s="35"/>
      <c r="CP100" s="35"/>
      <c r="CQ100" s="35"/>
      <c r="CR100" s="35"/>
      <c r="CS100" s="35"/>
      <c r="CT100" s="13"/>
      <c r="CU100" s="34">
        <v>0.0</v>
      </c>
      <c r="CV100" s="35"/>
      <c r="CW100" s="35"/>
      <c r="CX100" s="35"/>
      <c r="CY100" s="35"/>
      <c r="CZ100" s="34">
        <v>1.0</v>
      </c>
      <c r="DA100" s="35"/>
      <c r="DB100" s="35"/>
      <c r="DC100" s="35"/>
      <c r="DD100" s="35"/>
      <c r="DE100" s="35"/>
      <c r="DF100" s="18"/>
      <c r="DG100" s="35"/>
      <c r="DH100" s="35"/>
      <c r="DI100" s="34">
        <v>1.0</v>
      </c>
      <c r="DJ100" s="34">
        <v>1.0</v>
      </c>
      <c r="DK100" s="34">
        <v>0.0</v>
      </c>
      <c r="DL100" s="35"/>
      <c r="DM100" s="35"/>
      <c r="DN100" s="34">
        <v>1.0</v>
      </c>
      <c r="DO100" s="35"/>
      <c r="DP100" s="18"/>
      <c r="DQ100" s="35"/>
      <c r="DR100" s="35"/>
      <c r="DS100" s="35"/>
      <c r="DT100" s="34">
        <v>0.0</v>
      </c>
      <c r="DU100" s="35"/>
      <c r="DV100" s="35"/>
      <c r="DW100" s="34"/>
      <c r="DX100" s="34">
        <v>0.0</v>
      </c>
      <c r="DY100" s="35"/>
      <c r="DZ100" s="35"/>
      <c r="EA100" s="35"/>
      <c r="EB100" s="35"/>
      <c r="EC100" s="18"/>
      <c r="ED100" s="35"/>
      <c r="EE100" s="35"/>
      <c r="EF100" s="35"/>
      <c r="EG100" s="35"/>
      <c r="EH100" s="35"/>
      <c r="EI100" s="35"/>
      <c r="EJ100" s="35"/>
      <c r="EK100" s="35"/>
      <c r="EL100" s="35"/>
      <c r="EM100" s="20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</row>
    <row r="101">
      <c r="A101" s="23"/>
      <c r="B101" s="31">
        <v>1.0</v>
      </c>
      <c r="C101" s="38">
        <v>97.0</v>
      </c>
      <c r="D101" s="39" t="s">
        <v>211</v>
      </c>
      <c r="E101" s="35"/>
      <c r="F101" s="35"/>
      <c r="G101" s="35"/>
      <c r="H101" s="35"/>
      <c r="I101" s="34">
        <v>9.0</v>
      </c>
      <c r="J101" s="34">
        <v>1.0</v>
      </c>
      <c r="K101" s="34"/>
      <c r="L101" s="34"/>
      <c r="M101" s="13"/>
      <c r="N101" s="35"/>
      <c r="O101" s="35"/>
      <c r="P101" s="35"/>
      <c r="Q101" s="35"/>
      <c r="R101" s="35"/>
      <c r="S101" s="35"/>
      <c r="T101" s="35"/>
      <c r="U101" s="13"/>
      <c r="V101" s="34">
        <v>9.0</v>
      </c>
      <c r="W101" s="35"/>
      <c r="X101" s="35"/>
      <c r="Y101" s="35"/>
      <c r="Z101" s="35"/>
      <c r="AA101" s="35"/>
      <c r="AB101" s="13"/>
      <c r="AC101" s="35"/>
      <c r="AD101" s="35"/>
      <c r="AE101" s="35"/>
      <c r="AF101" s="35"/>
      <c r="AG101" s="35"/>
      <c r="AH101" s="35"/>
      <c r="AI101" s="34">
        <v>9.0</v>
      </c>
      <c r="AJ101" s="34">
        <v>1.0</v>
      </c>
      <c r="AK101" s="34">
        <v>9.0</v>
      </c>
      <c r="AL101" s="13"/>
      <c r="AM101" s="35"/>
      <c r="AN101" s="34">
        <v>1.0</v>
      </c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13"/>
      <c r="AZ101" s="35"/>
      <c r="BA101" s="34">
        <v>9.0</v>
      </c>
      <c r="BB101" s="35"/>
      <c r="BC101" s="34">
        <v>9.0</v>
      </c>
      <c r="BD101" s="35"/>
      <c r="BE101" s="35"/>
      <c r="BF101" s="13"/>
      <c r="BG101" s="35"/>
      <c r="BH101" s="34">
        <v>1.0</v>
      </c>
      <c r="BI101" s="35"/>
      <c r="BJ101" s="35"/>
      <c r="BK101" s="35"/>
      <c r="BL101" s="35"/>
      <c r="BM101" s="35"/>
      <c r="BN101" s="13"/>
      <c r="BO101" s="35"/>
      <c r="BP101" s="35"/>
      <c r="BQ101" s="34">
        <v>1.0</v>
      </c>
      <c r="BR101" s="34">
        <v>1.0</v>
      </c>
      <c r="BS101" s="35"/>
      <c r="BT101" s="34">
        <v>1.0</v>
      </c>
      <c r="BU101" s="35"/>
      <c r="BV101" s="35"/>
      <c r="BW101" s="35"/>
      <c r="BX101" s="35"/>
      <c r="BY101" s="35"/>
      <c r="BZ101" s="34">
        <v>9.0</v>
      </c>
      <c r="CA101" s="13"/>
      <c r="CB101" s="35"/>
      <c r="CC101" s="35"/>
      <c r="CD101" s="34">
        <v>1.0</v>
      </c>
      <c r="CE101" s="35"/>
      <c r="CF101" s="35"/>
      <c r="CG101" s="34">
        <v>9.0</v>
      </c>
      <c r="CH101" s="35"/>
      <c r="CI101" s="35"/>
      <c r="CJ101" s="35"/>
      <c r="CK101" s="35"/>
      <c r="CL101" s="35"/>
      <c r="CM101" s="13"/>
      <c r="CN101" s="34">
        <v>9.0</v>
      </c>
      <c r="CO101" s="35"/>
      <c r="CP101" s="35"/>
      <c r="CQ101" s="35"/>
      <c r="CR101" s="35"/>
      <c r="CS101" s="35"/>
      <c r="CT101" s="13"/>
      <c r="CU101" s="34">
        <v>9.0</v>
      </c>
      <c r="CV101" s="35"/>
      <c r="CW101" s="35"/>
      <c r="CX101" s="35"/>
      <c r="CY101" s="35"/>
      <c r="CZ101" s="34">
        <v>1.0</v>
      </c>
      <c r="DA101" s="35"/>
      <c r="DB101" s="35"/>
      <c r="DC101" s="35"/>
      <c r="DD101" s="35"/>
      <c r="DE101" s="35"/>
      <c r="DF101" s="18"/>
      <c r="DG101" s="35"/>
      <c r="DH101" s="35"/>
      <c r="DI101" s="34">
        <v>1.0</v>
      </c>
      <c r="DJ101" s="34">
        <v>1.0</v>
      </c>
      <c r="DK101" s="34">
        <v>9.0</v>
      </c>
      <c r="DL101" s="35"/>
      <c r="DM101" s="35"/>
      <c r="DN101" s="34">
        <v>1.0</v>
      </c>
      <c r="DO101" s="35"/>
      <c r="DP101" s="18"/>
      <c r="DQ101" s="35"/>
      <c r="DR101" s="35"/>
      <c r="DS101" s="35"/>
      <c r="DT101" s="34">
        <v>9.0</v>
      </c>
      <c r="DU101" s="35"/>
      <c r="DV101" s="35"/>
      <c r="DW101" s="34"/>
      <c r="DX101" s="34">
        <v>9.0</v>
      </c>
      <c r="DY101" s="35"/>
      <c r="DZ101" s="35"/>
      <c r="EA101" s="35"/>
      <c r="EB101" s="35"/>
      <c r="EC101" s="18"/>
      <c r="ED101" s="35"/>
      <c r="EE101" s="35"/>
      <c r="EF101" s="35"/>
      <c r="EG101" s="35"/>
      <c r="EH101" s="35"/>
      <c r="EI101" s="35"/>
      <c r="EJ101" s="35"/>
      <c r="EK101" s="35"/>
      <c r="EL101" s="35"/>
      <c r="EM101" s="20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</row>
    <row r="102">
      <c r="A102" s="30" t="s">
        <v>212</v>
      </c>
      <c r="B102" s="31">
        <v>1.0</v>
      </c>
      <c r="C102" s="38">
        <v>98.0</v>
      </c>
      <c r="D102" s="33" t="s">
        <v>213</v>
      </c>
      <c r="E102" s="35"/>
      <c r="F102" s="35"/>
      <c r="G102" s="34">
        <v>1.0</v>
      </c>
      <c r="H102" s="35"/>
      <c r="I102" s="34">
        <v>0.0</v>
      </c>
      <c r="J102" s="35"/>
      <c r="K102" s="35"/>
      <c r="L102" s="34">
        <v>1.0</v>
      </c>
      <c r="M102" s="13"/>
      <c r="N102" s="35"/>
      <c r="O102" s="35"/>
      <c r="P102" s="35"/>
      <c r="Q102" s="35"/>
      <c r="R102" s="35"/>
      <c r="S102" s="35"/>
      <c r="T102" s="35"/>
      <c r="U102" s="13"/>
      <c r="V102" s="34">
        <v>0.0</v>
      </c>
      <c r="W102" s="35"/>
      <c r="X102" s="35"/>
      <c r="Y102" s="35"/>
      <c r="Z102" s="35"/>
      <c r="AA102" s="35"/>
      <c r="AB102" s="13"/>
      <c r="AC102" s="34">
        <v>1.0</v>
      </c>
      <c r="AD102" s="35"/>
      <c r="AE102" s="35"/>
      <c r="AF102" s="35"/>
      <c r="AG102" s="35"/>
      <c r="AH102" s="35"/>
      <c r="AI102" s="34">
        <v>0.0</v>
      </c>
      <c r="AJ102" s="35"/>
      <c r="AK102" s="34">
        <v>0.0</v>
      </c>
      <c r="AL102" s="13"/>
      <c r="AM102" s="34">
        <v>1.0</v>
      </c>
      <c r="AN102" s="35"/>
      <c r="AO102" s="35"/>
      <c r="AP102" s="35"/>
      <c r="AQ102" s="35"/>
      <c r="AR102" s="35"/>
      <c r="AS102" s="34">
        <v>1.0</v>
      </c>
      <c r="AT102" s="35"/>
      <c r="AU102" s="35"/>
      <c r="AV102" s="35"/>
      <c r="AW102" s="35"/>
      <c r="AX102" s="34">
        <v>1.0</v>
      </c>
      <c r="AY102" s="13"/>
      <c r="AZ102" s="35"/>
      <c r="BA102" s="34">
        <v>0.0</v>
      </c>
      <c r="BB102" s="35"/>
      <c r="BC102" s="34">
        <v>0.0</v>
      </c>
      <c r="BD102" s="34">
        <v>1.0</v>
      </c>
      <c r="BE102" s="35"/>
      <c r="BF102" s="13"/>
      <c r="BG102" s="35"/>
      <c r="BH102" s="35"/>
      <c r="BI102" s="35"/>
      <c r="BJ102" s="35"/>
      <c r="BK102" s="35"/>
      <c r="BL102" s="35"/>
      <c r="BM102" s="35"/>
      <c r="BN102" s="13"/>
      <c r="BO102" s="35"/>
      <c r="BP102" s="35"/>
      <c r="BQ102" s="35"/>
      <c r="BR102" s="35"/>
      <c r="BS102" s="35"/>
      <c r="BT102" s="35"/>
      <c r="BU102" s="35"/>
      <c r="BV102" s="35"/>
      <c r="BW102" s="34">
        <v>1.0</v>
      </c>
      <c r="BX102" s="34">
        <v>1.0</v>
      </c>
      <c r="BY102" s="35"/>
      <c r="BZ102" s="34">
        <v>0.0</v>
      </c>
      <c r="CA102" s="13"/>
      <c r="CB102" s="35"/>
      <c r="CC102" s="35"/>
      <c r="CD102" s="35"/>
      <c r="CE102" s="35"/>
      <c r="CF102" s="35"/>
      <c r="CG102" s="34">
        <v>0.0</v>
      </c>
      <c r="CH102" s="35"/>
      <c r="CI102" s="35"/>
      <c r="CJ102" s="35"/>
      <c r="CK102" s="35"/>
      <c r="CL102" s="35"/>
      <c r="CM102" s="13"/>
      <c r="CN102" s="34">
        <v>0.0</v>
      </c>
      <c r="CO102" s="35"/>
      <c r="CP102" s="35"/>
      <c r="CQ102" s="35"/>
      <c r="CR102" s="35"/>
      <c r="CS102" s="34">
        <v>1.0</v>
      </c>
      <c r="CT102" s="13"/>
      <c r="CU102" s="34">
        <v>0.0</v>
      </c>
      <c r="CV102" s="35"/>
      <c r="CW102" s="35"/>
      <c r="CX102" s="35"/>
      <c r="CY102" s="35"/>
      <c r="CZ102" s="35"/>
      <c r="DA102" s="35"/>
      <c r="DB102" s="35"/>
      <c r="DC102" s="35"/>
      <c r="DD102" s="34">
        <v>1.0</v>
      </c>
      <c r="DE102" s="34"/>
      <c r="DF102" s="18"/>
      <c r="DG102" s="35"/>
      <c r="DH102" s="34">
        <v>1.0</v>
      </c>
      <c r="DI102" s="35"/>
      <c r="DJ102" s="35"/>
      <c r="DK102" s="34">
        <v>0.0</v>
      </c>
      <c r="DL102" s="35"/>
      <c r="DM102" s="35"/>
      <c r="DN102" s="35"/>
      <c r="DO102" s="34">
        <v>1.0</v>
      </c>
      <c r="DP102" s="18"/>
      <c r="DQ102" s="34">
        <v>1.0</v>
      </c>
      <c r="DR102" s="35"/>
      <c r="DS102" s="35"/>
      <c r="DT102" s="34">
        <v>0.0</v>
      </c>
      <c r="DU102" s="35"/>
      <c r="DV102" s="34"/>
      <c r="DW102" s="35"/>
      <c r="DX102" s="34">
        <v>0.0</v>
      </c>
      <c r="DY102" s="34"/>
      <c r="DZ102" s="34">
        <v>1.0</v>
      </c>
      <c r="EA102" s="34">
        <v>1.0</v>
      </c>
      <c r="EB102" s="35"/>
      <c r="EC102" s="18"/>
      <c r="ED102" s="34">
        <v>0.0</v>
      </c>
      <c r="EE102" s="34"/>
      <c r="EF102" s="34">
        <v>0.0</v>
      </c>
      <c r="EG102" s="34"/>
      <c r="EH102" s="34">
        <v>0.0</v>
      </c>
      <c r="EI102" s="34">
        <v>1.0</v>
      </c>
      <c r="EJ102" s="34"/>
      <c r="EK102" s="34">
        <v>1.0</v>
      </c>
      <c r="EL102" s="34">
        <v>1.0</v>
      </c>
      <c r="EM102" s="20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</row>
    <row r="103">
      <c r="A103" s="13"/>
      <c r="B103" s="31">
        <v>1.0</v>
      </c>
      <c r="C103" s="38">
        <v>99.0</v>
      </c>
      <c r="D103" s="33" t="s">
        <v>214</v>
      </c>
      <c r="E103" s="35"/>
      <c r="F103" s="35"/>
      <c r="G103" s="34">
        <v>1.0</v>
      </c>
      <c r="H103" s="35"/>
      <c r="I103" s="34">
        <v>0.0</v>
      </c>
      <c r="J103" s="35"/>
      <c r="K103" s="35"/>
      <c r="L103" s="34">
        <v>1.0</v>
      </c>
      <c r="M103" s="13"/>
      <c r="N103" s="35"/>
      <c r="O103" s="35"/>
      <c r="P103" s="35"/>
      <c r="Q103" s="35"/>
      <c r="R103" s="35"/>
      <c r="S103" s="35"/>
      <c r="T103" s="35"/>
      <c r="U103" s="13"/>
      <c r="V103" s="34">
        <v>0.0</v>
      </c>
      <c r="W103" s="35"/>
      <c r="X103" s="35"/>
      <c r="Y103" s="35"/>
      <c r="Z103" s="35"/>
      <c r="AA103" s="35"/>
      <c r="AB103" s="13"/>
      <c r="AC103" s="34">
        <v>1.0</v>
      </c>
      <c r="AD103" s="35"/>
      <c r="AE103" s="35"/>
      <c r="AF103" s="35"/>
      <c r="AG103" s="35"/>
      <c r="AH103" s="35"/>
      <c r="AI103" s="34">
        <v>0.0</v>
      </c>
      <c r="AJ103" s="35"/>
      <c r="AK103" s="34">
        <v>0.0</v>
      </c>
      <c r="AL103" s="13"/>
      <c r="AM103" s="34">
        <v>1.0</v>
      </c>
      <c r="AN103" s="35"/>
      <c r="AO103" s="35"/>
      <c r="AP103" s="35"/>
      <c r="AQ103" s="35"/>
      <c r="AR103" s="35"/>
      <c r="AS103" s="34">
        <v>1.0</v>
      </c>
      <c r="AT103" s="35"/>
      <c r="AU103" s="35"/>
      <c r="AV103" s="35"/>
      <c r="AW103" s="35"/>
      <c r="AX103" s="34">
        <v>1.0</v>
      </c>
      <c r="AY103" s="13"/>
      <c r="AZ103" s="35"/>
      <c r="BA103" s="34">
        <v>0.0</v>
      </c>
      <c r="BB103" s="35"/>
      <c r="BC103" s="34">
        <v>0.0</v>
      </c>
      <c r="BD103" s="34">
        <v>1.0</v>
      </c>
      <c r="BE103" s="35"/>
      <c r="BF103" s="13"/>
      <c r="BG103" s="35"/>
      <c r="BH103" s="35"/>
      <c r="BI103" s="35"/>
      <c r="BJ103" s="35"/>
      <c r="BK103" s="35"/>
      <c r="BL103" s="35"/>
      <c r="BM103" s="35"/>
      <c r="BN103" s="13"/>
      <c r="BO103" s="35"/>
      <c r="BP103" s="35"/>
      <c r="BQ103" s="35"/>
      <c r="BR103" s="35"/>
      <c r="BS103" s="35"/>
      <c r="BT103" s="35"/>
      <c r="BU103" s="35"/>
      <c r="BV103" s="35"/>
      <c r="BW103" s="34">
        <v>1.0</v>
      </c>
      <c r="BX103" s="34">
        <v>1.0</v>
      </c>
      <c r="BY103" s="35"/>
      <c r="BZ103" s="34">
        <v>0.0</v>
      </c>
      <c r="CA103" s="13"/>
      <c r="CB103" s="35"/>
      <c r="CC103" s="35"/>
      <c r="CD103" s="35"/>
      <c r="CE103" s="35"/>
      <c r="CF103" s="35"/>
      <c r="CG103" s="34">
        <v>0.0</v>
      </c>
      <c r="CH103" s="35"/>
      <c r="CI103" s="35"/>
      <c r="CJ103" s="35"/>
      <c r="CK103" s="35"/>
      <c r="CL103" s="35"/>
      <c r="CM103" s="13"/>
      <c r="CN103" s="34">
        <v>0.0</v>
      </c>
      <c r="CO103" s="35"/>
      <c r="CP103" s="35"/>
      <c r="CQ103" s="35"/>
      <c r="CR103" s="35"/>
      <c r="CS103" s="34">
        <v>1.0</v>
      </c>
      <c r="CT103" s="13"/>
      <c r="CU103" s="34">
        <v>0.0</v>
      </c>
      <c r="CV103" s="35"/>
      <c r="CW103" s="35"/>
      <c r="CX103" s="35"/>
      <c r="CY103" s="35"/>
      <c r="CZ103" s="35"/>
      <c r="DA103" s="35"/>
      <c r="DB103" s="35"/>
      <c r="DC103" s="35"/>
      <c r="DD103" s="34">
        <v>1.0</v>
      </c>
      <c r="DE103" s="34"/>
      <c r="DF103" s="18"/>
      <c r="DG103" s="35"/>
      <c r="DH103" s="34">
        <v>1.0</v>
      </c>
      <c r="DI103" s="35"/>
      <c r="DJ103" s="35"/>
      <c r="DK103" s="34">
        <v>0.0</v>
      </c>
      <c r="DL103" s="35"/>
      <c r="DM103" s="35"/>
      <c r="DN103" s="35"/>
      <c r="DO103" s="34">
        <v>1.0</v>
      </c>
      <c r="DP103" s="18"/>
      <c r="DQ103" s="34">
        <v>1.0</v>
      </c>
      <c r="DR103" s="35"/>
      <c r="DS103" s="35"/>
      <c r="DT103" s="34">
        <v>0.0</v>
      </c>
      <c r="DU103" s="35"/>
      <c r="DV103" s="34"/>
      <c r="DW103" s="35"/>
      <c r="DX103" s="34">
        <v>0.0</v>
      </c>
      <c r="DY103" s="34"/>
      <c r="DZ103" s="34">
        <v>1.0</v>
      </c>
      <c r="EA103" s="34">
        <v>1.0</v>
      </c>
      <c r="EB103" s="35"/>
      <c r="EC103" s="18"/>
      <c r="ED103" s="34">
        <v>0.0</v>
      </c>
      <c r="EE103" s="34"/>
      <c r="EF103" s="34">
        <v>0.0</v>
      </c>
      <c r="EG103" s="34"/>
      <c r="EH103" s="34">
        <v>0.0</v>
      </c>
      <c r="EI103" s="34">
        <v>1.0</v>
      </c>
      <c r="EJ103" s="34"/>
      <c r="EK103" s="34">
        <v>1.0</v>
      </c>
      <c r="EL103" s="34">
        <v>1.0</v>
      </c>
      <c r="EM103" s="20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</row>
    <row r="104">
      <c r="A104" s="13"/>
      <c r="B104" s="31">
        <v>1.0</v>
      </c>
      <c r="C104" s="38">
        <v>100.0</v>
      </c>
      <c r="D104" s="33" t="s">
        <v>215</v>
      </c>
      <c r="E104" s="35"/>
      <c r="F104" s="35"/>
      <c r="G104" s="34">
        <v>1.0</v>
      </c>
      <c r="H104" s="35"/>
      <c r="I104" s="34">
        <v>0.0</v>
      </c>
      <c r="J104" s="35"/>
      <c r="K104" s="35"/>
      <c r="L104" s="34">
        <v>1.0</v>
      </c>
      <c r="M104" s="13"/>
      <c r="N104" s="35"/>
      <c r="O104" s="35"/>
      <c r="P104" s="35"/>
      <c r="Q104" s="35"/>
      <c r="R104" s="35"/>
      <c r="S104" s="35"/>
      <c r="T104" s="35"/>
      <c r="U104" s="13"/>
      <c r="V104" s="34">
        <v>0.0</v>
      </c>
      <c r="W104" s="35"/>
      <c r="X104" s="35"/>
      <c r="Y104" s="35"/>
      <c r="Z104" s="35"/>
      <c r="AA104" s="35"/>
      <c r="AB104" s="13"/>
      <c r="AC104" s="34">
        <v>1.0</v>
      </c>
      <c r="AD104" s="35"/>
      <c r="AE104" s="35"/>
      <c r="AF104" s="35"/>
      <c r="AG104" s="35"/>
      <c r="AH104" s="35"/>
      <c r="AI104" s="34">
        <v>0.0</v>
      </c>
      <c r="AJ104" s="35"/>
      <c r="AK104" s="34">
        <v>0.0</v>
      </c>
      <c r="AL104" s="13"/>
      <c r="AM104" s="34">
        <v>1.0</v>
      </c>
      <c r="AN104" s="35"/>
      <c r="AO104" s="35"/>
      <c r="AP104" s="35"/>
      <c r="AQ104" s="35"/>
      <c r="AR104" s="35"/>
      <c r="AS104" s="34">
        <v>1.0</v>
      </c>
      <c r="AT104" s="35"/>
      <c r="AU104" s="35"/>
      <c r="AV104" s="35"/>
      <c r="AW104" s="35"/>
      <c r="AX104" s="34">
        <v>1.0</v>
      </c>
      <c r="AY104" s="13"/>
      <c r="AZ104" s="35"/>
      <c r="BA104" s="34">
        <v>0.0</v>
      </c>
      <c r="BB104" s="35"/>
      <c r="BC104" s="34">
        <v>0.0</v>
      </c>
      <c r="BD104" s="34">
        <v>1.0</v>
      </c>
      <c r="BE104" s="35"/>
      <c r="BF104" s="13"/>
      <c r="BG104" s="35"/>
      <c r="BH104" s="35"/>
      <c r="BI104" s="35"/>
      <c r="BJ104" s="35"/>
      <c r="BK104" s="35"/>
      <c r="BL104" s="35"/>
      <c r="BM104" s="35"/>
      <c r="BN104" s="13"/>
      <c r="BO104" s="35"/>
      <c r="BP104" s="35"/>
      <c r="BQ104" s="35"/>
      <c r="BR104" s="35"/>
      <c r="BS104" s="35"/>
      <c r="BT104" s="35"/>
      <c r="BU104" s="35"/>
      <c r="BV104" s="35"/>
      <c r="BW104" s="34">
        <v>1.0</v>
      </c>
      <c r="BX104" s="34">
        <v>1.0</v>
      </c>
      <c r="BY104" s="35"/>
      <c r="BZ104" s="34">
        <v>0.0</v>
      </c>
      <c r="CA104" s="13"/>
      <c r="CB104" s="35"/>
      <c r="CC104" s="35"/>
      <c r="CD104" s="35"/>
      <c r="CE104" s="35"/>
      <c r="CF104" s="35"/>
      <c r="CG104" s="34">
        <v>0.0</v>
      </c>
      <c r="CH104" s="35"/>
      <c r="CI104" s="35"/>
      <c r="CJ104" s="35"/>
      <c r="CK104" s="35"/>
      <c r="CL104" s="35"/>
      <c r="CM104" s="13"/>
      <c r="CN104" s="34">
        <v>0.0</v>
      </c>
      <c r="CO104" s="35"/>
      <c r="CP104" s="35"/>
      <c r="CQ104" s="35"/>
      <c r="CR104" s="35"/>
      <c r="CS104" s="34">
        <v>1.0</v>
      </c>
      <c r="CT104" s="13"/>
      <c r="CU104" s="34">
        <v>0.0</v>
      </c>
      <c r="CV104" s="35"/>
      <c r="CW104" s="35"/>
      <c r="CX104" s="35"/>
      <c r="CY104" s="35"/>
      <c r="CZ104" s="35"/>
      <c r="DA104" s="35"/>
      <c r="DB104" s="35"/>
      <c r="DC104" s="35"/>
      <c r="DD104" s="34">
        <v>1.0</v>
      </c>
      <c r="DE104" s="34"/>
      <c r="DF104" s="18"/>
      <c r="DG104" s="35"/>
      <c r="DH104" s="34">
        <v>1.0</v>
      </c>
      <c r="DI104" s="35"/>
      <c r="DJ104" s="35"/>
      <c r="DK104" s="34">
        <v>0.0</v>
      </c>
      <c r="DL104" s="35"/>
      <c r="DM104" s="35"/>
      <c r="DN104" s="35"/>
      <c r="DO104" s="34">
        <v>1.0</v>
      </c>
      <c r="DP104" s="18"/>
      <c r="DQ104" s="34">
        <v>1.0</v>
      </c>
      <c r="DR104" s="35"/>
      <c r="DS104" s="35"/>
      <c r="DT104" s="34">
        <v>0.0</v>
      </c>
      <c r="DU104" s="35"/>
      <c r="DV104" s="34"/>
      <c r="DW104" s="35"/>
      <c r="DX104" s="34">
        <v>0.0</v>
      </c>
      <c r="DY104" s="34"/>
      <c r="DZ104" s="34">
        <v>1.0</v>
      </c>
      <c r="EA104" s="34">
        <v>1.0</v>
      </c>
      <c r="EB104" s="35"/>
      <c r="EC104" s="18"/>
      <c r="ED104" s="34">
        <v>0.0</v>
      </c>
      <c r="EE104" s="34"/>
      <c r="EF104" s="34">
        <v>0.0</v>
      </c>
      <c r="EG104" s="34"/>
      <c r="EH104" s="34">
        <v>0.0</v>
      </c>
      <c r="EI104" s="34">
        <v>1.0</v>
      </c>
      <c r="EJ104" s="34"/>
      <c r="EK104" s="34">
        <v>1.0</v>
      </c>
      <c r="EL104" s="34">
        <v>1.0</v>
      </c>
      <c r="EM104" s="20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</row>
    <row r="105">
      <c r="A105" s="13"/>
      <c r="B105" s="31">
        <v>1.0</v>
      </c>
      <c r="C105" s="38">
        <v>101.0</v>
      </c>
      <c r="D105" s="33" t="s">
        <v>216</v>
      </c>
      <c r="E105" s="35"/>
      <c r="F105" s="35"/>
      <c r="G105" s="34">
        <v>1.0</v>
      </c>
      <c r="H105" s="35"/>
      <c r="I105" s="34">
        <v>0.0</v>
      </c>
      <c r="J105" s="35"/>
      <c r="K105" s="35"/>
      <c r="L105" s="34">
        <v>1.0</v>
      </c>
      <c r="M105" s="13"/>
      <c r="N105" s="35"/>
      <c r="O105" s="35"/>
      <c r="P105" s="35"/>
      <c r="Q105" s="35"/>
      <c r="R105" s="35"/>
      <c r="S105" s="35"/>
      <c r="T105" s="35"/>
      <c r="U105" s="13"/>
      <c r="V105" s="34">
        <v>0.0</v>
      </c>
      <c r="W105" s="35"/>
      <c r="X105" s="35"/>
      <c r="Y105" s="35"/>
      <c r="Z105" s="35"/>
      <c r="AA105" s="35"/>
      <c r="AB105" s="13"/>
      <c r="AC105" s="34">
        <v>1.0</v>
      </c>
      <c r="AD105" s="35"/>
      <c r="AE105" s="35"/>
      <c r="AF105" s="35"/>
      <c r="AG105" s="35"/>
      <c r="AH105" s="35"/>
      <c r="AI105" s="34">
        <v>0.0</v>
      </c>
      <c r="AJ105" s="35"/>
      <c r="AK105" s="34">
        <v>0.0</v>
      </c>
      <c r="AL105" s="13"/>
      <c r="AM105" s="34">
        <v>1.0</v>
      </c>
      <c r="AN105" s="35"/>
      <c r="AO105" s="35"/>
      <c r="AP105" s="35"/>
      <c r="AQ105" s="35"/>
      <c r="AR105" s="35"/>
      <c r="AS105" s="34">
        <v>1.0</v>
      </c>
      <c r="AT105" s="35"/>
      <c r="AU105" s="35"/>
      <c r="AV105" s="35"/>
      <c r="AW105" s="35"/>
      <c r="AX105" s="34">
        <v>1.0</v>
      </c>
      <c r="AY105" s="13"/>
      <c r="AZ105" s="35"/>
      <c r="BA105" s="34">
        <v>0.0</v>
      </c>
      <c r="BB105" s="35"/>
      <c r="BC105" s="34">
        <v>0.0</v>
      </c>
      <c r="BD105" s="34">
        <v>1.0</v>
      </c>
      <c r="BE105" s="35"/>
      <c r="BF105" s="13"/>
      <c r="BG105" s="35"/>
      <c r="BH105" s="35"/>
      <c r="BI105" s="35"/>
      <c r="BJ105" s="35"/>
      <c r="BK105" s="35"/>
      <c r="BL105" s="35"/>
      <c r="BM105" s="35"/>
      <c r="BN105" s="13"/>
      <c r="BO105" s="35"/>
      <c r="BP105" s="35"/>
      <c r="BQ105" s="35"/>
      <c r="BR105" s="35"/>
      <c r="BS105" s="35"/>
      <c r="BT105" s="35"/>
      <c r="BU105" s="35"/>
      <c r="BV105" s="35"/>
      <c r="BW105" s="34">
        <v>1.0</v>
      </c>
      <c r="BX105" s="34">
        <v>1.0</v>
      </c>
      <c r="BY105" s="35"/>
      <c r="BZ105" s="34">
        <v>0.0</v>
      </c>
      <c r="CA105" s="13"/>
      <c r="CB105" s="35"/>
      <c r="CC105" s="35"/>
      <c r="CD105" s="35"/>
      <c r="CE105" s="35"/>
      <c r="CF105" s="35"/>
      <c r="CG105" s="34">
        <v>0.0</v>
      </c>
      <c r="CH105" s="35"/>
      <c r="CI105" s="35"/>
      <c r="CJ105" s="35"/>
      <c r="CK105" s="35"/>
      <c r="CL105" s="35"/>
      <c r="CM105" s="13"/>
      <c r="CN105" s="34">
        <v>0.0</v>
      </c>
      <c r="CO105" s="35"/>
      <c r="CP105" s="35"/>
      <c r="CQ105" s="35"/>
      <c r="CR105" s="35"/>
      <c r="CS105" s="34">
        <v>1.0</v>
      </c>
      <c r="CT105" s="13"/>
      <c r="CU105" s="34">
        <v>0.0</v>
      </c>
      <c r="CV105" s="35"/>
      <c r="CW105" s="35"/>
      <c r="CX105" s="35"/>
      <c r="CY105" s="35"/>
      <c r="CZ105" s="35"/>
      <c r="DA105" s="35"/>
      <c r="DB105" s="35"/>
      <c r="DC105" s="35"/>
      <c r="DD105" s="34">
        <v>1.0</v>
      </c>
      <c r="DE105" s="34"/>
      <c r="DF105" s="18"/>
      <c r="DG105" s="35"/>
      <c r="DH105" s="34">
        <v>1.0</v>
      </c>
      <c r="DI105" s="35"/>
      <c r="DJ105" s="35"/>
      <c r="DK105" s="34">
        <v>0.0</v>
      </c>
      <c r="DL105" s="35"/>
      <c r="DM105" s="35"/>
      <c r="DN105" s="35"/>
      <c r="DO105" s="34">
        <v>1.0</v>
      </c>
      <c r="DP105" s="18"/>
      <c r="DQ105" s="34">
        <v>1.0</v>
      </c>
      <c r="DR105" s="35"/>
      <c r="DS105" s="35"/>
      <c r="DT105" s="34">
        <v>0.0</v>
      </c>
      <c r="DU105" s="35"/>
      <c r="DV105" s="34"/>
      <c r="DW105" s="35"/>
      <c r="DX105" s="34">
        <v>0.0</v>
      </c>
      <c r="DY105" s="34"/>
      <c r="DZ105" s="34">
        <v>1.0</v>
      </c>
      <c r="EA105" s="34">
        <v>1.0</v>
      </c>
      <c r="EB105" s="35"/>
      <c r="EC105" s="18"/>
      <c r="ED105" s="34">
        <v>0.0</v>
      </c>
      <c r="EE105" s="34"/>
      <c r="EF105" s="34">
        <v>0.0</v>
      </c>
      <c r="EG105" s="34"/>
      <c r="EH105" s="34">
        <v>0.0</v>
      </c>
      <c r="EI105" s="34">
        <v>1.0</v>
      </c>
      <c r="EJ105" s="34"/>
      <c r="EK105" s="34">
        <v>1.0</v>
      </c>
      <c r="EL105" s="34">
        <v>1.0</v>
      </c>
      <c r="EM105" s="20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</row>
    <row r="106">
      <c r="A106" s="13"/>
      <c r="B106" s="31">
        <v>1.0</v>
      </c>
      <c r="C106" s="38">
        <v>102.0</v>
      </c>
      <c r="D106" s="33" t="s">
        <v>217</v>
      </c>
      <c r="E106" s="35"/>
      <c r="F106" s="35"/>
      <c r="G106" s="34">
        <v>1.0</v>
      </c>
      <c r="H106" s="35"/>
      <c r="I106" s="34">
        <v>0.0</v>
      </c>
      <c r="J106" s="35"/>
      <c r="K106" s="35"/>
      <c r="L106" s="34">
        <v>1.0</v>
      </c>
      <c r="M106" s="13"/>
      <c r="N106" s="35"/>
      <c r="O106" s="35"/>
      <c r="P106" s="35"/>
      <c r="Q106" s="35"/>
      <c r="R106" s="35"/>
      <c r="S106" s="35"/>
      <c r="T106" s="35"/>
      <c r="U106" s="13"/>
      <c r="V106" s="34">
        <v>0.0</v>
      </c>
      <c r="W106" s="35"/>
      <c r="X106" s="35"/>
      <c r="Y106" s="35"/>
      <c r="Z106" s="35"/>
      <c r="AA106" s="35"/>
      <c r="AB106" s="13"/>
      <c r="AC106" s="34">
        <v>1.0</v>
      </c>
      <c r="AD106" s="35"/>
      <c r="AE106" s="35"/>
      <c r="AF106" s="35"/>
      <c r="AG106" s="35"/>
      <c r="AH106" s="35"/>
      <c r="AI106" s="34">
        <v>0.0</v>
      </c>
      <c r="AJ106" s="35"/>
      <c r="AK106" s="34">
        <v>0.0</v>
      </c>
      <c r="AL106" s="13"/>
      <c r="AM106" s="34">
        <v>1.0</v>
      </c>
      <c r="AN106" s="35"/>
      <c r="AO106" s="35"/>
      <c r="AP106" s="35"/>
      <c r="AQ106" s="35"/>
      <c r="AR106" s="35"/>
      <c r="AS106" s="34">
        <v>1.0</v>
      </c>
      <c r="AT106" s="35"/>
      <c r="AU106" s="35"/>
      <c r="AV106" s="35"/>
      <c r="AW106" s="35"/>
      <c r="AX106" s="34">
        <v>1.0</v>
      </c>
      <c r="AY106" s="13"/>
      <c r="AZ106" s="35"/>
      <c r="BA106" s="34">
        <v>0.0</v>
      </c>
      <c r="BB106" s="35"/>
      <c r="BC106" s="34">
        <v>0.0</v>
      </c>
      <c r="BD106" s="34">
        <v>1.0</v>
      </c>
      <c r="BE106" s="35"/>
      <c r="BF106" s="13"/>
      <c r="BG106" s="35"/>
      <c r="BH106" s="35"/>
      <c r="BI106" s="35"/>
      <c r="BJ106" s="35"/>
      <c r="BK106" s="35"/>
      <c r="BL106" s="35"/>
      <c r="BM106" s="35"/>
      <c r="BN106" s="13"/>
      <c r="BO106" s="35"/>
      <c r="BP106" s="35"/>
      <c r="BQ106" s="35"/>
      <c r="BR106" s="35"/>
      <c r="BS106" s="35"/>
      <c r="BT106" s="35"/>
      <c r="BU106" s="35"/>
      <c r="BV106" s="35"/>
      <c r="BW106" s="34">
        <v>1.0</v>
      </c>
      <c r="BX106" s="34">
        <v>1.0</v>
      </c>
      <c r="BY106" s="35"/>
      <c r="BZ106" s="34">
        <v>0.0</v>
      </c>
      <c r="CA106" s="13"/>
      <c r="CB106" s="35"/>
      <c r="CC106" s="35"/>
      <c r="CD106" s="35"/>
      <c r="CE106" s="35"/>
      <c r="CF106" s="35"/>
      <c r="CG106" s="34">
        <v>0.0</v>
      </c>
      <c r="CH106" s="35"/>
      <c r="CI106" s="35"/>
      <c r="CJ106" s="35"/>
      <c r="CK106" s="35"/>
      <c r="CL106" s="35"/>
      <c r="CM106" s="13"/>
      <c r="CN106" s="34">
        <v>0.0</v>
      </c>
      <c r="CO106" s="35"/>
      <c r="CP106" s="35"/>
      <c r="CQ106" s="35"/>
      <c r="CR106" s="35"/>
      <c r="CS106" s="34">
        <v>1.0</v>
      </c>
      <c r="CT106" s="13"/>
      <c r="CU106" s="34">
        <v>0.0</v>
      </c>
      <c r="CV106" s="35"/>
      <c r="CW106" s="35"/>
      <c r="CX106" s="35"/>
      <c r="CY106" s="35"/>
      <c r="CZ106" s="35"/>
      <c r="DA106" s="35"/>
      <c r="DB106" s="35"/>
      <c r="DC106" s="35"/>
      <c r="DD106" s="34">
        <v>1.0</v>
      </c>
      <c r="DE106" s="34"/>
      <c r="DF106" s="18"/>
      <c r="DG106" s="35"/>
      <c r="DH106" s="34">
        <v>1.0</v>
      </c>
      <c r="DI106" s="35"/>
      <c r="DJ106" s="35"/>
      <c r="DK106" s="34">
        <v>0.0</v>
      </c>
      <c r="DL106" s="35"/>
      <c r="DM106" s="35"/>
      <c r="DN106" s="35"/>
      <c r="DO106" s="34">
        <v>1.0</v>
      </c>
      <c r="DP106" s="18"/>
      <c r="DQ106" s="34">
        <v>1.0</v>
      </c>
      <c r="DR106" s="35"/>
      <c r="DS106" s="35"/>
      <c r="DT106" s="34">
        <v>0.0</v>
      </c>
      <c r="DU106" s="35"/>
      <c r="DV106" s="34"/>
      <c r="DW106" s="35"/>
      <c r="DX106" s="34">
        <v>0.0</v>
      </c>
      <c r="DY106" s="34"/>
      <c r="DZ106" s="34">
        <v>1.0</v>
      </c>
      <c r="EA106" s="34">
        <v>1.0</v>
      </c>
      <c r="EB106" s="35"/>
      <c r="EC106" s="18"/>
      <c r="ED106" s="34">
        <v>0.0</v>
      </c>
      <c r="EE106" s="34"/>
      <c r="EF106" s="34">
        <v>0.0</v>
      </c>
      <c r="EG106" s="34"/>
      <c r="EH106" s="34">
        <v>0.0</v>
      </c>
      <c r="EI106" s="34">
        <v>1.0</v>
      </c>
      <c r="EJ106" s="34"/>
      <c r="EK106" s="34">
        <v>1.0</v>
      </c>
      <c r="EL106" s="34">
        <v>1.0</v>
      </c>
      <c r="EM106" s="20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</row>
    <row r="107">
      <c r="A107" s="13"/>
      <c r="B107" s="31">
        <v>1.0</v>
      </c>
      <c r="C107" s="32">
        <v>103.0</v>
      </c>
      <c r="D107" s="33" t="s">
        <v>218</v>
      </c>
      <c r="E107" s="35"/>
      <c r="F107" s="35"/>
      <c r="G107" s="34">
        <v>1.0</v>
      </c>
      <c r="H107" s="35"/>
      <c r="I107" s="34">
        <v>1.0</v>
      </c>
      <c r="J107" s="35"/>
      <c r="K107" s="35"/>
      <c r="L107" s="34">
        <v>1.0</v>
      </c>
      <c r="M107" s="13"/>
      <c r="N107" s="35"/>
      <c r="O107" s="35"/>
      <c r="P107" s="35"/>
      <c r="Q107" s="35"/>
      <c r="R107" s="35"/>
      <c r="S107" s="35"/>
      <c r="T107" s="35"/>
      <c r="U107" s="13"/>
      <c r="V107" s="34">
        <v>1.0</v>
      </c>
      <c r="W107" s="35"/>
      <c r="X107" s="35"/>
      <c r="Y107" s="35"/>
      <c r="Z107" s="35"/>
      <c r="AA107" s="35"/>
      <c r="AB107" s="13"/>
      <c r="AC107" s="34">
        <v>1.0</v>
      </c>
      <c r="AD107" s="35"/>
      <c r="AE107" s="35"/>
      <c r="AF107" s="35"/>
      <c r="AG107" s="35"/>
      <c r="AH107" s="35"/>
      <c r="AI107" s="34">
        <v>1.0</v>
      </c>
      <c r="AJ107" s="35"/>
      <c r="AK107" s="34">
        <v>1.0</v>
      </c>
      <c r="AL107" s="13"/>
      <c r="AM107" s="34">
        <v>1.0</v>
      </c>
      <c r="AN107" s="35"/>
      <c r="AO107" s="35"/>
      <c r="AP107" s="35"/>
      <c r="AQ107" s="35"/>
      <c r="AR107" s="35"/>
      <c r="AS107" s="34">
        <v>1.0</v>
      </c>
      <c r="AT107" s="35"/>
      <c r="AU107" s="35"/>
      <c r="AV107" s="35"/>
      <c r="AW107" s="35"/>
      <c r="AX107" s="34">
        <v>1.0</v>
      </c>
      <c r="AY107" s="13"/>
      <c r="AZ107" s="35"/>
      <c r="BA107" s="34">
        <v>1.0</v>
      </c>
      <c r="BB107" s="35"/>
      <c r="BC107" s="34">
        <v>1.0</v>
      </c>
      <c r="BD107" s="34">
        <v>1.0</v>
      </c>
      <c r="BE107" s="35"/>
      <c r="BF107" s="13"/>
      <c r="BG107" s="35"/>
      <c r="BH107" s="35"/>
      <c r="BI107" s="35"/>
      <c r="BJ107" s="35"/>
      <c r="BK107" s="35"/>
      <c r="BL107" s="35"/>
      <c r="BM107" s="35"/>
      <c r="BN107" s="13"/>
      <c r="BO107" s="35"/>
      <c r="BP107" s="35"/>
      <c r="BQ107" s="35"/>
      <c r="BR107" s="35"/>
      <c r="BS107" s="35"/>
      <c r="BT107" s="35"/>
      <c r="BU107" s="35"/>
      <c r="BV107" s="35"/>
      <c r="BW107" s="34">
        <v>1.0</v>
      </c>
      <c r="BX107" s="34">
        <v>1.0</v>
      </c>
      <c r="BY107" s="35"/>
      <c r="BZ107" s="34">
        <v>1.0</v>
      </c>
      <c r="CA107" s="13"/>
      <c r="CB107" s="35"/>
      <c r="CC107" s="35"/>
      <c r="CD107" s="35"/>
      <c r="CE107" s="35"/>
      <c r="CF107" s="35"/>
      <c r="CG107" s="34">
        <v>1.0</v>
      </c>
      <c r="CH107" s="35"/>
      <c r="CI107" s="35"/>
      <c r="CJ107" s="35"/>
      <c r="CK107" s="35"/>
      <c r="CL107" s="35"/>
      <c r="CM107" s="13"/>
      <c r="CN107" s="34">
        <v>1.0</v>
      </c>
      <c r="CO107" s="35"/>
      <c r="CP107" s="35"/>
      <c r="CQ107" s="35"/>
      <c r="CR107" s="35"/>
      <c r="CS107" s="34">
        <v>1.0</v>
      </c>
      <c r="CT107" s="13"/>
      <c r="CU107" s="34">
        <v>1.0</v>
      </c>
      <c r="CV107" s="35"/>
      <c r="CW107" s="35"/>
      <c r="CX107" s="35"/>
      <c r="CY107" s="35"/>
      <c r="CZ107" s="35"/>
      <c r="DA107" s="35"/>
      <c r="DB107" s="35"/>
      <c r="DC107" s="35"/>
      <c r="DD107" s="34">
        <v>1.0</v>
      </c>
      <c r="DE107" s="34"/>
      <c r="DF107" s="18"/>
      <c r="DG107" s="35"/>
      <c r="DH107" s="34">
        <v>1.0</v>
      </c>
      <c r="DI107" s="35"/>
      <c r="DJ107" s="35"/>
      <c r="DK107" s="34">
        <v>1.0</v>
      </c>
      <c r="DL107" s="35"/>
      <c r="DM107" s="35"/>
      <c r="DN107" s="35"/>
      <c r="DO107" s="34">
        <v>1.0</v>
      </c>
      <c r="DP107" s="18"/>
      <c r="DQ107" s="34">
        <v>1.0</v>
      </c>
      <c r="DR107" s="35"/>
      <c r="DS107" s="35"/>
      <c r="DT107" s="34">
        <v>1.0</v>
      </c>
      <c r="DU107" s="35"/>
      <c r="DV107" s="34"/>
      <c r="DW107" s="35"/>
      <c r="DX107" s="34">
        <v>1.0</v>
      </c>
      <c r="DY107" s="34"/>
      <c r="DZ107" s="34">
        <v>1.0</v>
      </c>
      <c r="EA107" s="34">
        <v>1.0</v>
      </c>
      <c r="EB107" s="35"/>
      <c r="EC107" s="18"/>
      <c r="ED107" s="34">
        <v>1.0</v>
      </c>
      <c r="EE107" s="34"/>
      <c r="EF107" s="34">
        <v>1.0</v>
      </c>
      <c r="EG107" s="34"/>
      <c r="EH107" s="34">
        <v>1.0</v>
      </c>
      <c r="EI107" s="34">
        <v>1.0</v>
      </c>
      <c r="EJ107" s="34"/>
      <c r="EK107" s="34">
        <v>1.0</v>
      </c>
      <c r="EL107" s="34">
        <v>1.0</v>
      </c>
      <c r="EM107" s="20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</row>
    <row r="108">
      <c r="A108" s="13"/>
      <c r="B108" s="31">
        <v>1.0</v>
      </c>
      <c r="C108" s="32">
        <v>104.0</v>
      </c>
      <c r="D108" s="33" t="s">
        <v>219</v>
      </c>
      <c r="E108" s="35"/>
      <c r="F108" s="35"/>
      <c r="G108" s="34">
        <v>1.0</v>
      </c>
      <c r="H108" s="35"/>
      <c r="I108" s="34">
        <v>1.0</v>
      </c>
      <c r="J108" s="35"/>
      <c r="K108" s="35"/>
      <c r="L108" s="34">
        <v>1.0</v>
      </c>
      <c r="M108" s="13"/>
      <c r="N108" s="35"/>
      <c r="O108" s="35"/>
      <c r="P108" s="35"/>
      <c r="Q108" s="35"/>
      <c r="R108" s="35"/>
      <c r="S108" s="35"/>
      <c r="T108" s="35"/>
      <c r="U108" s="13"/>
      <c r="V108" s="34">
        <v>1.0</v>
      </c>
      <c r="W108" s="35"/>
      <c r="X108" s="35"/>
      <c r="Y108" s="35"/>
      <c r="Z108" s="35"/>
      <c r="AA108" s="35"/>
      <c r="AB108" s="13"/>
      <c r="AC108" s="34">
        <v>1.0</v>
      </c>
      <c r="AD108" s="35"/>
      <c r="AE108" s="35"/>
      <c r="AF108" s="35"/>
      <c r="AG108" s="35"/>
      <c r="AH108" s="35"/>
      <c r="AI108" s="34">
        <v>1.0</v>
      </c>
      <c r="AJ108" s="35"/>
      <c r="AK108" s="34">
        <v>1.0</v>
      </c>
      <c r="AL108" s="13"/>
      <c r="AM108" s="34">
        <v>1.0</v>
      </c>
      <c r="AN108" s="35"/>
      <c r="AO108" s="35"/>
      <c r="AP108" s="35"/>
      <c r="AQ108" s="35"/>
      <c r="AR108" s="35"/>
      <c r="AS108" s="34">
        <v>1.0</v>
      </c>
      <c r="AT108" s="35"/>
      <c r="AU108" s="35"/>
      <c r="AV108" s="35"/>
      <c r="AW108" s="35"/>
      <c r="AX108" s="34">
        <v>1.0</v>
      </c>
      <c r="AY108" s="13"/>
      <c r="AZ108" s="35"/>
      <c r="BA108" s="34">
        <v>1.0</v>
      </c>
      <c r="BB108" s="35"/>
      <c r="BC108" s="34">
        <v>1.0</v>
      </c>
      <c r="BD108" s="34">
        <v>1.0</v>
      </c>
      <c r="BE108" s="35"/>
      <c r="BF108" s="13"/>
      <c r="BG108" s="35"/>
      <c r="BH108" s="35"/>
      <c r="BI108" s="35"/>
      <c r="BJ108" s="35"/>
      <c r="BK108" s="35"/>
      <c r="BL108" s="35"/>
      <c r="BM108" s="35"/>
      <c r="BN108" s="13"/>
      <c r="BO108" s="35"/>
      <c r="BP108" s="35"/>
      <c r="BQ108" s="35"/>
      <c r="BR108" s="35"/>
      <c r="BS108" s="35"/>
      <c r="BT108" s="35"/>
      <c r="BU108" s="35"/>
      <c r="BV108" s="35"/>
      <c r="BW108" s="34">
        <v>1.0</v>
      </c>
      <c r="BX108" s="34">
        <v>1.0</v>
      </c>
      <c r="BY108" s="35"/>
      <c r="BZ108" s="34">
        <v>1.0</v>
      </c>
      <c r="CA108" s="13"/>
      <c r="CB108" s="35"/>
      <c r="CC108" s="35"/>
      <c r="CD108" s="35"/>
      <c r="CE108" s="35"/>
      <c r="CF108" s="35"/>
      <c r="CG108" s="34">
        <v>1.0</v>
      </c>
      <c r="CH108" s="35"/>
      <c r="CI108" s="35"/>
      <c r="CJ108" s="35"/>
      <c r="CK108" s="35"/>
      <c r="CL108" s="35"/>
      <c r="CM108" s="13"/>
      <c r="CN108" s="34">
        <v>1.0</v>
      </c>
      <c r="CO108" s="35"/>
      <c r="CP108" s="35"/>
      <c r="CQ108" s="35"/>
      <c r="CR108" s="35"/>
      <c r="CS108" s="34">
        <v>1.0</v>
      </c>
      <c r="CT108" s="13"/>
      <c r="CU108" s="34">
        <v>1.0</v>
      </c>
      <c r="CV108" s="35"/>
      <c r="CW108" s="35"/>
      <c r="CX108" s="35"/>
      <c r="CY108" s="35"/>
      <c r="CZ108" s="35"/>
      <c r="DA108" s="35"/>
      <c r="DB108" s="35"/>
      <c r="DC108" s="35"/>
      <c r="DD108" s="34">
        <v>1.0</v>
      </c>
      <c r="DE108" s="34"/>
      <c r="DF108" s="18"/>
      <c r="DG108" s="35"/>
      <c r="DH108" s="34">
        <v>1.0</v>
      </c>
      <c r="DI108" s="35"/>
      <c r="DJ108" s="35"/>
      <c r="DK108" s="34">
        <v>1.0</v>
      </c>
      <c r="DL108" s="35"/>
      <c r="DM108" s="35"/>
      <c r="DN108" s="35"/>
      <c r="DO108" s="34">
        <v>1.0</v>
      </c>
      <c r="DP108" s="18"/>
      <c r="DQ108" s="34">
        <v>1.0</v>
      </c>
      <c r="DR108" s="35"/>
      <c r="DS108" s="35"/>
      <c r="DT108" s="34">
        <v>1.0</v>
      </c>
      <c r="DU108" s="35"/>
      <c r="DV108" s="34"/>
      <c r="DW108" s="35"/>
      <c r="DX108" s="34">
        <v>1.0</v>
      </c>
      <c r="DY108" s="34"/>
      <c r="DZ108" s="34">
        <v>1.0</v>
      </c>
      <c r="EA108" s="34">
        <v>1.0</v>
      </c>
      <c r="EB108" s="35"/>
      <c r="EC108" s="18"/>
      <c r="ED108" s="34">
        <v>1.0</v>
      </c>
      <c r="EE108" s="34"/>
      <c r="EF108" s="34">
        <v>1.0</v>
      </c>
      <c r="EG108" s="34"/>
      <c r="EH108" s="34">
        <v>1.0</v>
      </c>
      <c r="EI108" s="34">
        <v>1.0</v>
      </c>
      <c r="EJ108" s="34"/>
      <c r="EK108" s="34">
        <v>1.0</v>
      </c>
      <c r="EL108" s="34">
        <v>1.0</v>
      </c>
      <c r="EM108" s="20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</row>
    <row r="109">
      <c r="A109" s="13"/>
      <c r="B109" s="31">
        <v>1.0</v>
      </c>
      <c r="C109" s="32">
        <v>105.0</v>
      </c>
      <c r="D109" s="33" t="s">
        <v>220</v>
      </c>
      <c r="E109" s="35"/>
      <c r="F109" s="35"/>
      <c r="G109" s="34">
        <v>1.0</v>
      </c>
      <c r="H109" s="35"/>
      <c r="I109" s="34">
        <v>1.0</v>
      </c>
      <c r="J109" s="35"/>
      <c r="K109" s="35"/>
      <c r="L109" s="34">
        <v>1.0</v>
      </c>
      <c r="M109" s="13"/>
      <c r="N109" s="35"/>
      <c r="O109" s="35"/>
      <c r="P109" s="35"/>
      <c r="Q109" s="35"/>
      <c r="R109" s="35"/>
      <c r="S109" s="35"/>
      <c r="T109" s="35"/>
      <c r="U109" s="13"/>
      <c r="V109" s="34">
        <v>1.0</v>
      </c>
      <c r="W109" s="35"/>
      <c r="X109" s="35"/>
      <c r="Y109" s="35"/>
      <c r="Z109" s="35"/>
      <c r="AA109" s="35"/>
      <c r="AB109" s="13"/>
      <c r="AC109" s="34">
        <v>1.0</v>
      </c>
      <c r="AD109" s="35"/>
      <c r="AE109" s="35"/>
      <c r="AF109" s="35"/>
      <c r="AG109" s="35"/>
      <c r="AH109" s="35"/>
      <c r="AI109" s="34">
        <v>1.0</v>
      </c>
      <c r="AJ109" s="35"/>
      <c r="AK109" s="34">
        <v>1.0</v>
      </c>
      <c r="AL109" s="13"/>
      <c r="AM109" s="34">
        <v>1.0</v>
      </c>
      <c r="AN109" s="35"/>
      <c r="AO109" s="35"/>
      <c r="AP109" s="35"/>
      <c r="AQ109" s="35"/>
      <c r="AR109" s="35"/>
      <c r="AS109" s="34">
        <v>1.0</v>
      </c>
      <c r="AT109" s="35"/>
      <c r="AU109" s="35"/>
      <c r="AV109" s="35"/>
      <c r="AW109" s="35"/>
      <c r="AX109" s="34">
        <v>1.0</v>
      </c>
      <c r="AY109" s="13"/>
      <c r="AZ109" s="35"/>
      <c r="BA109" s="34">
        <v>1.0</v>
      </c>
      <c r="BB109" s="35"/>
      <c r="BC109" s="34">
        <v>1.0</v>
      </c>
      <c r="BD109" s="34">
        <v>1.0</v>
      </c>
      <c r="BE109" s="35"/>
      <c r="BF109" s="13"/>
      <c r="BG109" s="35"/>
      <c r="BH109" s="35"/>
      <c r="BI109" s="35"/>
      <c r="BJ109" s="35"/>
      <c r="BK109" s="35"/>
      <c r="BL109" s="35"/>
      <c r="BM109" s="35"/>
      <c r="BN109" s="13"/>
      <c r="BO109" s="35"/>
      <c r="BP109" s="35"/>
      <c r="BQ109" s="35"/>
      <c r="BR109" s="35"/>
      <c r="BS109" s="35"/>
      <c r="BT109" s="35"/>
      <c r="BU109" s="35"/>
      <c r="BV109" s="35"/>
      <c r="BW109" s="34">
        <v>1.0</v>
      </c>
      <c r="BX109" s="34">
        <v>1.0</v>
      </c>
      <c r="BY109" s="35"/>
      <c r="BZ109" s="34">
        <v>1.0</v>
      </c>
      <c r="CA109" s="13"/>
      <c r="CB109" s="35"/>
      <c r="CC109" s="35"/>
      <c r="CD109" s="35"/>
      <c r="CE109" s="35"/>
      <c r="CF109" s="35"/>
      <c r="CG109" s="34">
        <v>1.0</v>
      </c>
      <c r="CH109" s="35"/>
      <c r="CI109" s="35"/>
      <c r="CJ109" s="35"/>
      <c r="CK109" s="35"/>
      <c r="CL109" s="35"/>
      <c r="CM109" s="13"/>
      <c r="CN109" s="34">
        <v>1.0</v>
      </c>
      <c r="CO109" s="35"/>
      <c r="CP109" s="35"/>
      <c r="CQ109" s="35"/>
      <c r="CR109" s="35"/>
      <c r="CS109" s="34">
        <v>1.0</v>
      </c>
      <c r="CT109" s="13"/>
      <c r="CU109" s="34">
        <v>1.0</v>
      </c>
      <c r="CV109" s="35"/>
      <c r="CW109" s="35"/>
      <c r="CX109" s="35"/>
      <c r="CY109" s="35"/>
      <c r="CZ109" s="35"/>
      <c r="DA109" s="35"/>
      <c r="DB109" s="35"/>
      <c r="DC109" s="35"/>
      <c r="DD109" s="34">
        <v>1.0</v>
      </c>
      <c r="DE109" s="34"/>
      <c r="DF109" s="18"/>
      <c r="DG109" s="35"/>
      <c r="DH109" s="34">
        <v>1.0</v>
      </c>
      <c r="DI109" s="35"/>
      <c r="DJ109" s="35"/>
      <c r="DK109" s="34">
        <v>1.0</v>
      </c>
      <c r="DL109" s="35"/>
      <c r="DM109" s="35"/>
      <c r="DN109" s="35"/>
      <c r="DO109" s="34">
        <v>1.0</v>
      </c>
      <c r="DP109" s="18"/>
      <c r="DQ109" s="34">
        <v>1.0</v>
      </c>
      <c r="DR109" s="35"/>
      <c r="DS109" s="35"/>
      <c r="DT109" s="34">
        <v>1.0</v>
      </c>
      <c r="DU109" s="35"/>
      <c r="DV109" s="34"/>
      <c r="DW109" s="35"/>
      <c r="DX109" s="34">
        <v>1.0</v>
      </c>
      <c r="DY109" s="34"/>
      <c r="DZ109" s="34">
        <v>1.0</v>
      </c>
      <c r="EA109" s="34">
        <v>1.0</v>
      </c>
      <c r="EB109" s="35"/>
      <c r="EC109" s="18"/>
      <c r="ED109" s="34">
        <v>1.0</v>
      </c>
      <c r="EE109" s="34"/>
      <c r="EF109" s="34">
        <v>1.0</v>
      </c>
      <c r="EG109" s="34"/>
      <c r="EH109" s="34">
        <v>1.0</v>
      </c>
      <c r="EI109" s="34">
        <v>1.0</v>
      </c>
      <c r="EJ109" s="34"/>
      <c r="EK109" s="34">
        <v>1.0</v>
      </c>
      <c r="EL109" s="34">
        <v>1.0</v>
      </c>
      <c r="EM109" s="20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</row>
    <row r="110">
      <c r="A110" s="13"/>
      <c r="B110" s="31">
        <v>1.0</v>
      </c>
      <c r="C110" s="32">
        <v>106.0</v>
      </c>
      <c r="D110" s="41" t="s">
        <v>221</v>
      </c>
      <c r="E110" s="35"/>
      <c r="F110" s="35"/>
      <c r="G110" s="34">
        <v>1.0</v>
      </c>
      <c r="H110" s="35"/>
      <c r="I110" s="34">
        <v>1.0</v>
      </c>
      <c r="J110" s="35"/>
      <c r="K110" s="35"/>
      <c r="L110" s="34">
        <v>1.0</v>
      </c>
      <c r="M110" s="13"/>
      <c r="N110" s="35"/>
      <c r="O110" s="35"/>
      <c r="P110" s="35"/>
      <c r="Q110" s="35"/>
      <c r="R110" s="35"/>
      <c r="S110" s="35"/>
      <c r="T110" s="35"/>
      <c r="U110" s="13"/>
      <c r="V110" s="34">
        <v>1.0</v>
      </c>
      <c r="W110" s="35"/>
      <c r="X110" s="35"/>
      <c r="Y110" s="35"/>
      <c r="Z110" s="35"/>
      <c r="AA110" s="35"/>
      <c r="AB110" s="13"/>
      <c r="AC110" s="34">
        <v>1.0</v>
      </c>
      <c r="AD110" s="35"/>
      <c r="AE110" s="35"/>
      <c r="AF110" s="35"/>
      <c r="AG110" s="35"/>
      <c r="AH110" s="35"/>
      <c r="AI110" s="34">
        <v>1.0</v>
      </c>
      <c r="AJ110" s="35"/>
      <c r="AK110" s="34">
        <v>1.0</v>
      </c>
      <c r="AL110" s="13"/>
      <c r="AM110" s="34">
        <v>1.0</v>
      </c>
      <c r="AN110" s="35"/>
      <c r="AO110" s="35"/>
      <c r="AP110" s="35"/>
      <c r="AQ110" s="35"/>
      <c r="AR110" s="35"/>
      <c r="AS110" s="34">
        <v>1.0</v>
      </c>
      <c r="AT110" s="35"/>
      <c r="AU110" s="35"/>
      <c r="AV110" s="35"/>
      <c r="AW110" s="35"/>
      <c r="AX110" s="34">
        <v>1.0</v>
      </c>
      <c r="AY110" s="13"/>
      <c r="AZ110" s="35"/>
      <c r="BA110" s="34">
        <v>1.0</v>
      </c>
      <c r="BB110" s="35"/>
      <c r="BC110" s="34">
        <v>1.0</v>
      </c>
      <c r="BD110" s="34">
        <v>1.0</v>
      </c>
      <c r="BE110" s="35"/>
      <c r="BF110" s="13"/>
      <c r="BG110" s="35"/>
      <c r="BH110" s="35"/>
      <c r="BI110" s="35"/>
      <c r="BJ110" s="35"/>
      <c r="BK110" s="35"/>
      <c r="BL110" s="35"/>
      <c r="BM110" s="35"/>
      <c r="BN110" s="13"/>
      <c r="BO110" s="35"/>
      <c r="BP110" s="35"/>
      <c r="BQ110" s="35"/>
      <c r="BR110" s="35"/>
      <c r="BS110" s="35"/>
      <c r="BT110" s="35"/>
      <c r="BU110" s="35"/>
      <c r="BV110" s="35"/>
      <c r="BW110" s="34">
        <v>1.0</v>
      </c>
      <c r="BX110" s="34">
        <v>1.0</v>
      </c>
      <c r="BY110" s="35"/>
      <c r="BZ110" s="34">
        <v>1.0</v>
      </c>
      <c r="CA110" s="13"/>
      <c r="CB110" s="35"/>
      <c r="CC110" s="35"/>
      <c r="CD110" s="35"/>
      <c r="CE110" s="35"/>
      <c r="CF110" s="35"/>
      <c r="CG110" s="34">
        <v>1.0</v>
      </c>
      <c r="CH110" s="35"/>
      <c r="CI110" s="35"/>
      <c r="CJ110" s="35"/>
      <c r="CK110" s="35"/>
      <c r="CL110" s="35"/>
      <c r="CM110" s="13"/>
      <c r="CN110" s="34">
        <v>1.0</v>
      </c>
      <c r="CO110" s="35"/>
      <c r="CP110" s="35"/>
      <c r="CQ110" s="35"/>
      <c r="CR110" s="35"/>
      <c r="CS110" s="34">
        <v>1.0</v>
      </c>
      <c r="CT110" s="13"/>
      <c r="CU110" s="34">
        <v>1.0</v>
      </c>
      <c r="CV110" s="35"/>
      <c r="CW110" s="35"/>
      <c r="CX110" s="35"/>
      <c r="CY110" s="35"/>
      <c r="CZ110" s="35"/>
      <c r="DA110" s="35"/>
      <c r="DB110" s="35"/>
      <c r="DC110" s="35"/>
      <c r="DD110" s="34">
        <v>1.0</v>
      </c>
      <c r="DE110" s="34"/>
      <c r="DF110" s="18"/>
      <c r="DG110" s="35"/>
      <c r="DH110" s="34">
        <v>1.0</v>
      </c>
      <c r="DI110" s="35"/>
      <c r="DJ110" s="35"/>
      <c r="DK110" s="34">
        <v>1.0</v>
      </c>
      <c r="DL110" s="35"/>
      <c r="DM110" s="35"/>
      <c r="DN110" s="35"/>
      <c r="DO110" s="34">
        <v>1.0</v>
      </c>
      <c r="DP110" s="18"/>
      <c r="DQ110" s="34">
        <v>1.0</v>
      </c>
      <c r="DR110" s="35"/>
      <c r="DS110" s="35"/>
      <c r="DT110" s="34">
        <v>1.0</v>
      </c>
      <c r="DU110" s="35"/>
      <c r="DV110" s="34"/>
      <c r="DW110" s="35"/>
      <c r="DX110" s="34">
        <v>1.0</v>
      </c>
      <c r="DY110" s="34"/>
      <c r="DZ110" s="34">
        <v>1.0</v>
      </c>
      <c r="EA110" s="34">
        <v>1.0</v>
      </c>
      <c r="EB110" s="35"/>
      <c r="EC110" s="18"/>
      <c r="ED110" s="34">
        <v>1.0</v>
      </c>
      <c r="EE110" s="34"/>
      <c r="EF110" s="34">
        <v>1.0</v>
      </c>
      <c r="EG110" s="34"/>
      <c r="EH110" s="34">
        <v>1.0</v>
      </c>
      <c r="EI110" s="34">
        <v>1.0</v>
      </c>
      <c r="EJ110" s="34"/>
      <c r="EK110" s="34">
        <v>1.0</v>
      </c>
      <c r="EL110" s="34">
        <v>1.0</v>
      </c>
      <c r="EM110" s="20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</row>
    <row r="111">
      <c r="A111" s="13"/>
      <c r="B111" s="31">
        <v>1.0</v>
      </c>
      <c r="C111" s="32">
        <v>107.0</v>
      </c>
      <c r="D111" s="41" t="s">
        <v>222</v>
      </c>
      <c r="E111" s="35"/>
      <c r="F111" s="35"/>
      <c r="G111" s="34">
        <v>1.0</v>
      </c>
      <c r="H111" s="35"/>
      <c r="I111" s="34">
        <v>1.0</v>
      </c>
      <c r="J111" s="35"/>
      <c r="K111" s="35"/>
      <c r="L111" s="34">
        <v>1.0</v>
      </c>
      <c r="M111" s="13"/>
      <c r="N111" s="35"/>
      <c r="O111" s="35"/>
      <c r="P111" s="35"/>
      <c r="Q111" s="35"/>
      <c r="R111" s="35"/>
      <c r="S111" s="35"/>
      <c r="T111" s="35"/>
      <c r="U111" s="13"/>
      <c r="V111" s="34">
        <v>1.0</v>
      </c>
      <c r="W111" s="35"/>
      <c r="X111" s="35"/>
      <c r="Y111" s="35"/>
      <c r="Z111" s="35"/>
      <c r="AA111" s="35"/>
      <c r="AB111" s="13"/>
      <c r="AC111" s="34">
        <v>1.0</v>
      </c>
      <c r="AD111" s="35"/>
      <c r="AE111" s="35"/>
      <c r="AF111" s="35"/>
      <c r="AG111" s="35"/>
      <c r="AH111" s="35"/>
      <c r="AI111" s="34">
        <v>1.0</v>
      </c>
      <c r="AJ111" s="35"/>
      <c r="AK111" s="34">
        <v>1.0</v>
      </c>
      <c r="AL111" s="13"/>
      <c r="AM111" s="34">
        <v>1.0</v>
      </c>
      <c r="AN111" s="35"/>
      <c r="AO111" s="35"/>
      <c r="AP111" s="35"/>
      <c r="AQ111" s="35"/>
      <c r="AR111" s="35"/>
      <c r="AS111" s="34">
        <v>1.0</v>
      </c>
      <c r="AT111" s="35"/>
      <c r="AU111" s="35"/>
      <c r="AV111" s="35"/>
      <c r="AW111" s="35"/>
      <c r="AX111" s="34">
        <v>1.0</v>
      </c>
      <c r="AY111" s="13"/>
      <c r="AZ111" s="35"/>
      <c r="BA111" s="34">
        <v>1.0</v>
      </c>
      <c r="BB111" s="35"/>
      <c r="BC111" s="34">
        <v>1.0</v>
      </c>
      <c r="BD111" s="34">
        <v>1.0</v>
      </c>
      <c r="BE111" s="35"/>
      <c r="BF111" s="13"/>
      <c r="BG111" s="35"/>
      <c r="BH111" s="35"/>
      <c r="BI111" s="35"/>
      <c r="BJ111" s="35"/>
      <c r="BK111" s="35"/>
      <c r="BL111" s="35"/>
      <c r="BM111" s="35"/>
      <c r="BN111" s="13"/>
      <c r="BO111" s="35"/>
      <c r="BP111" s="35"/>
      <c r="BQ111" s="35"/>
      <c r="BR111" s="35"/>
      <c r="BS111" s="35"/>
      <c r="BT111" s="35"/>
      <c r="BU111" s="35"/>
      <c r="BV111" s="35"/>
      <c r="BW111" s="34">
        <v>1.0</v>
      </c>
      <c r="BX111" s="34">
        <v>1.0</v>
      </c>
      <c r="BY111" s="35"/>
      <c r="BZ111" s="34">
        <v>1.0</v>
      </c>
      <c r="CA111" s="13"/>
      <c r="CB111" s="35"/>
      <c r="CC111" s="35"/>
      <c r="CD111" s="35"/>
      <c r="CE111" s="35"/>
      <c r="CF111" s="35"/>
      <c r="CG111" s="34">
        <v>1.0</v>
      </c>
      <c r="CH111" s="35"/>
      <c r="CI111" s="35"/>
      <c r="CJ111" s="35"/>
      <c r="CK111" s="35"/>
      <c r="CL111" s="35"/>
      <c r="CM111" s="13"/>
      <c r="CN111" s="34">
        <v>1.0</v>
      </c>
      <c r="CO111" s="35"/>
      <c r="CP111" s="35"/>
      <c r="CQ111" s="35"/>
      <c r="CR111" s="35"/>
      <c r="CS111" s="34">
        <v>1.0</v>
      </c>
      <c r="CT111" s="13"/>
      <c r="CU111" s="34">
        <v>1.0</v>
      </c>
      <c r="CV111" s="35"/>
      <c r="CW111" s="35"/>
      <c r="CX111" s="35"/>
      <c r="CY111" s="35"/>
      <c r="CZ111" s="35"/>
      <c r="DA111" s="35"/>
      <c r="DB111" s="35"/>
      <c r="DC111" s="35"/>
      <c r="DD111" s="34">
        <v>1.0</v>
      </c>
      <c r="DE111" s="34"/>
      <c r="DF111" s="18"/>
      <c r="DG111" s="35"/>
      <c r="DH111" s="34">
        <v>1.0</v>
      </c>
      <c r="DI111" s="35"/>
      <c r="DJ111" s="35"/>
      <c r="DK111" s="34">
        <v>1.0</v>
      </c>
      <c r="DL111" s="35"/>
      <c r="DM111" s="35"/>
      <c r="DN111" s="35"/>
      <c r="DO111" s="34">
        <v>1.0</v>
      </c>
      <c r="DP111" s="18"/>
      <c r="DQ111" s="34">
        <v>1.0</v>
      </c>
      <c r="DR111" s="35"/>
      <c r="DS111" s="35"/>
      <c r="DT111" s="34">
        <v>1.0</v>
      </c>
      <c r="DU111" s="35"/>
      <c r="DV111" s="34"/>
      <c r="DW111" s="35"/>
      <c r="DX111" s="34">
        <v>1.0</v>
      </c>
      <c r="DY111" s="34"/>
      <c r="DZ111" s="34">
        <v>1.0</v>
      </c>
      <c r="EA111" s="34">
        <v>1.0</v>
      </c>
      <c r="EB111" s="35"/>
      <c r="EC111" s="18"/>
      <c r="ED111" s="34">
        <v>1.0</v>
      </c>
      <c r="EE111" s="34"/>
      <c r="EF111" s="34">
        <v>1.0</v>
      </c>
      <c r="EG111" s="34"/>
      <c r="EH111" s="34">
        <v>1.0</v>
      </c>
      <c r="EI111" s="34">
        <v>1.0</v>
      </c>
      <c r="EJ111" s="34"/>
      <c r="EK111" s="34">
        <v>1.0</v>
      </c>
      <c r="EL111" s="34">
        <v>1.0</v>
      </c>
      <c r="EM111" s="20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</row>
    <row r="112">
      <c r="A112" s="13"/>
      <c r="B112" s="31">
        <v>1.0</v>
      </c>
      <c r="C112" s="32">
        <v>108.0</v>
      </c>
      <c r="D112" s="33" t="s">
        <v>223</v>
      </c>
      <c r="E112" s="35"/>
      <c r="F112" s="35"/>
      <c r="G112" s="34">
        <v>1.0</v>
      </c>
      <c r="H112" s="35"/>
      <c r="I112" s="34">
        <v>1.0</v>
      </c>
      <c r="J112" s="35"/>
      <c r="K112" s="35"/>
      <c r="L112" s="34">
        <v>1.0</v>
      </c>
      <c r="M112" s="13"/>
      <c r="N112" s="35"/>
      <c r="O112" s="35"/>
      <c r="P112" s="35"/>
      <c r="Q112" s="35"/>
      <c r="R112" s="35"/>
      <c r="S112" s="35"/>
      <c r="T112" s="35"/>
      <c r="U112" s="13"/>
      <c r="V112" s="34">
        <v>1.0</v>
      </c>
      <c r="W112" s="35"/>
      <c r="X112" s="35"/>
      <c r="Y112" s="35"/>
      <c r="Z112" s="35"/>
      <c r="AA112" s="35"/>
      <c r="AB112" s="13"/>
      <c r="AC112" s="34">
        <v>1.0</v>
      </c>
      <c r="AD112" s="35"/>
      <c r="AE112" s="35"/>
      <c r="AF112" s="35"/>
      <c r="AG112" s="35"/>
      <c r="AH112" s="35"/>
      <c r="AI112" s="34">
        <v>1.0</v>
      </c>
      <c r="AJ112" s="35"/>
      <c r="AK112" s="34">
        <v>1.0</v>
      </c>
      <c r="AL112" s="13"/>
      <c r="AM112" s="34">
        <v>1.0</v>
      </c>
      <c r="AN112" s="35"/>
      <c r="AO112" s="35"/>
      <c r="AP112" s="35"/>
      <c r="AQ112" s="35"/>
      <c r="AR112" s="35"/>
      <c r="AS112" s="34">
        <v>1.0</v>
      </c>
      <c r="AT112" s="35"/>
      <c r="AU112" s="35"/>
      <c r="AV112" s="35"/>
      <c r="AW112" s="35"/>
      <c r="AX112" s="34">
        <v>1.0</v>
      </c>
      <c r="AY112" s="13"/>
      <c r="AZ112" s="35"/>
      <c r="BA112" s="34">
        <v>1.0</v>
      </c>
      <c r="BB112" s="35"/>
      <c r="BC112" s="34">
        <v>1.0</v>
      </c>
      <c r="BD112" s="34">
        <v>1.0</v>
      </c>
      <c r="BE112" s="35"/>
      <c r="BF112" s="13"/>
      <c r="BG112" s="35"/>
      <c r="BH112" s="35"/>
      <c r="BI112" s="35"/>
      <c r="BJ112" s="35"/>
      <c r="BK112" s="35"/>
      <c r="BL112" s="35"/>
      <c r="BM112" s="35"/>
      <c r="BN112" s="13"/>
      <c r="BO112" s="35"/>
      <c r="BP112" s="35"/>
      <c r="BQ112" s="35"/>
      <c r="BR112" s="35"/>
      <c r="BS112" s="35"/>
      <c r="BT112" s="35"/>
      <c r="BU112" s="35"/>
      <c r="BV112" s="35"/>
      <c r="BW112" s="34">
        <v>1.0</v>
      </c>
      <c r="BX112" s="34">
        <v>1.0</v>
      </c>
      <c r="BY112" s="35"/>
      <c r="BZ112" s="34">
        <v>1.0</v>
      </c>
      <c r="CA112" s="13"/>
      <c r="CB112" s="35"/>
      <c r="CC112" s="35"/>
      <c r="CD112" s="35"/>
      <c r="CE112" s="35"/>
      <c r="CF112" s="35"/>
      <c r="CG112" s="34">
        <v>1.0</v>
      </c>
      <c r="CH112" s="35"/>
      <c r="CI112" s="35"/>
      <c r="CJ112" s="35"/>
      <c r="CK112" s="35"/>
      <c r="CL112" s="35"/>
      <c r="CM112" s="13"/>
      <c r="CN112" s="34">
        <v>1.0</v>
      </c>
      <c r="CO112" s="35"/>
      <c r="CP112" s="35"/>
      <c r="CQ112" s="35"/>
      <c r="CR112" s="35"/>
      <c r="CS112" s="34">
        <v>1.0</v>
      </c>
      <c r="CT112" s="13"/>
      <c r="CU112" s="34">
        <v>1.0</v>
      </c>
      <c r="CV112" s="35"/>
      <c r="CW112" s="35"/>
      <c r="CX112" s="35"/>
      <c r="CY112" s="35"/>
      <c r="CZ112" s="35"/>
      <c r="DA112" s="35"/>
      <c r="DB112" s="35"/>
      <c r="DC112" s="35"/>
      <c r="DD112" s="34">
        <v>1.0</v>
      </c>
      <c r="DE112" s="34"/>
      <c r="DF112" s="18"/>
      <c r="DG112" s="35"/>
      <c r="DH112" s="34">
        <v>1.0</v>
      </c>
      <c r="DI112" s="35"/>
      <c r="DJ112" s="35"/>
      <c r="DK112" s="34">
        <v>1.0</v>
      </c>
      <c r="DL112" s="35"/>
      <c r="DM112" s="35"/>
      <c r="DN112" s="35"/>
      <c r="DO112" s="34">
        <v>1.0</v>
      </c>
      <c r="DP112" s="18"/>
      <c r="DQ112" s="34">
        <v>1.0</v>
      </c>
      <c r="DR112" s="35"/>
      <c r="DS112" s="35"/>
      <c r="DT112" s="34">
        <v>1.0</v>
      </c>
      <c r="DU112" s="35"/>
      <c r="DV112" s="34"/>
      <c r="DW112" s="35"/>
      <c r="DX112" s="34">
        <v>1.0</v>
      </c>
      <c r="DY112" s="34"/>
      <c r="DZ112" s="34">
        <v>1.0</v>
      </c>
      <c r="EA112" s="34">
        <v>1.0</v>
      </c>
      <c r="EB112" s="35"/>
      <c r="EC112" s="18"/>
      <c r="ED112" s="34">
        <v>1.0</v>
      </c>
      <c r="EE112" s="34"/>
      <c r="EF112" s="34">
        <v>1.0</v>
      </c>
      <c r="EG112" s="34"/>
      <c r="EH112" s="34">
        <v>1.0</v>
      </c>
      <c r="EI112" s="34">
        <v>1.0</v>
      </c>
      <c r="EJ112" s="34"/>
      <c r="EK112" s="34">
        <v>1.0</v>
      </c>
      <c r="EL112" s="34">
        <v>1.0</v>
      </c>
      <c r="EM112" s="20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</row>
    <row r="113">
      <c r="A113" s="13"/>
      <c r="B113" s="31">
        <v>1.0</v>
      </c>
      <c r="C113" s="38">
        <v>109.0</v>
      </c>
      <c r="D113" s="33" t="s">
        <v>224</v>
      </c>
      <c r="E113" s="35"/>
      <c r="F113" s="35"/>
      <c r="G113" s="34">
        <v>1.0</v>
      </c>
      <c r="H113" s="35"/>
      <c r="I113" s="34">
        <v>1.0</v>
      </c>
      <c r="J113" s="35"/>
      <c r="K113" s="35"/>
      <c r="L113" s="34">
        <v>1.0</v>
      </c>
      <c r="M113" s="13"/>
      <c r="N113" s="35"/>
      <c r="O113" s="35"/>
      <c r="P113" s="35"/>
      <c r="Q113" s="35"/>
      <c r="R113" s="35"/>
      <c r="S113" s="35"/>
      <c r="T113" s="35"/>
      <c r="U113" s="13"/>
      <c r="V113" s="34">
        <v>1.0</v>
      </c>
      <c r="W113" s="35"/>
      <c r="X113" s="35"/>
      <c r="Y113" s="35"/>
      <c r="Z113" s="35"/>
      <c r="AA113" s="35"/>
      <c r="AB113" s="13"/>
      <c r="AC113" s="34">
        <v>1.0</v>
      </c>
      <c r="AD113" s="35"/>
      <c r="AE113" s="35"/>
      <c r="AF113" s="35"/>
      <c r="AG113" s="35"/>
      <c r="AH113" s="35"/>
      <c r="AI113" s="34">
        <v>1.0</v>
      </c>
      <c r="AJ113" s="35"/>
      <c r="AK113" s="34">
        <v>1.0</v>
      </c>
      <c r="AL113" s="13"/>
      <c r="AM113" s="34">
        <v>1.0</v>
      </c>
      <c r="AN113" s="35"/>
      <c r="AO113" s="35"/>
      <c r="AP113" s="35"/>
      <c r="AQ113" s="35"/>
      <c r="AR113" s="35"/>
      <c r="AS113" s="34">
        <v>1.0</v>
      </c>
      <c r="AT113" s="35"/>
      <c r="AU113" s="35"/>
      <c r="AV113" s="35"/>
      <c r="AW113" s="35"/>
      <c r="AX113" s="34">
        <v>1.0</v>
      </c>
      <c r="AY113" s="13"/>
      <c r="AZ113" s="35"/>
      <c r="BA113" s="34">
        <v>1.0</v>
      </c>
      <c r="BB113" s="35"/>
      <c r="BC113" s="34">
        <v>1.0</v>
      </c>
      <c r="BD113" s="34">
        <v>1.0</v>
      </c>
      <c r="BE113" s="35"/>
      <c r="BF113" s="13"/>
      <c r="BG113" s="35"/>
      <c r="BH113" s="35"/>
      <c r="BI113" s="35"/>
      <c r="BJ113" s="35"/>
      <c r="BK113" s="35"/>
      <c r="BL113" s="35"/>
      <c r="BM113" s="35"/>
      <c r="BN113" s="13"/>
      <c r="BO113" s="35"/>
      <c r="BP113" s="35"/>
      <c r="BQ113" s="35"/>
      <c r="BR113" s="35"/>
      <c r="BS113" s="35"/>
      <c r="BT113" s="35"/>
      <c r="BU113" s="35"/>
      <c r="BV113" s="35"/>
      <c r="BW113" s="34">
        <v>1.0</v>
      </c>
      <c r="BX113" s="34">
        <v>1.0</v>
      </c>
      <c r="BY113" s="35"/>
      <c r="BZ113" s="34">
        <v>1.0</v>
      </c>
      <c r="CA113" s="13"/>
      <c r="CB113" s="35"/>
      <c r="CC113" s="35"/>
      <c r="CD113" s="35"/>
      <c r="CE113" s="35"/>
      <c r="CF113" s="35"/>
      <c r="CG113" s="34">
        <v>1.0</v>
      </c>
      <c r="CH113" s="35"/>
      <c r="CI113" s="35"/>
      <c r="CJ113" s="35"/>
      <c r="CK113" s="35"/>
      <c r="CL113" s="35"/>
      <c r="CM113" s="13"/>
      <c r="CN113" s="34">
        <v>1.0</v>
      </c>
      <c r="CO113" s="35"/>
      <c r="CP113" s="35"/>
      <c r="CQ113" s="35"/>
      <c r="CR113" s="35"/>
      <c r="CS113" s="34">
        <v>1.0</v>
      </c>
      <c r="CT113" s="13"/>
      <c r="CU113" s="34">
        <v>1.0</v>
      </c>
      <c r="CV113" s="35"/>
      <c r="CW113" s="35"/>
      <c r="CX113" s="35"/>
      <c r="CY113" s="35"/>
      <c r="CZ113" s="35"/>
      <c r="DA113" s="35"/>
      <c r="DB113" s="35"/>
      <c r="DC113" s="35"/>
      <c r="DD113" s="34">
        <v>1.0</v>
      </c>
      <c r="DE113" s="34"/>
      <c r="DF113" s="18"/>
      <c r="DG113" s="35"/>
      <c r="DH113" s="34">
        <v>1.0</v>
      </c>
      <c r="DI113" s="35"/>
      <c r="DJ113" s="35"/>
      <c r="DK113" s="34">
        <v>1.0</v>
      </c>
      <c r="DL113" s="35"/>
      <c r="DM113" s="35"/>
      <c r="DN113" s="35"/>
      <c r="DO113" s="34">
        <v>1.0</v>
      </c>
      <c r="DP113" s="18"/>
      <c r="DQ113" s="34">
        <v>1.0</v>
      </c>
      <c r="DR113" s="35"/>
      <c r="DS113" s="35"/>
      <c r="DT113" s="34">
        <v>1.0</v>
      </c>
      <c r="DU113" s="35"/>
      <c r="DV113" s="34"/>
      <c r="DW113" s="35"/>
      <c r="DX113" s="34">
        <v>1.0</v>
      </c>
      <c r="DY113" s="34"/>
      <c r="DZ113" s="34">
        <v>1.0</v>
      </c>
      <c r="EA113" s="34">
        <v>1.0</v>
      </c>
      <c r="EB113" s="35"/>
      <c r="EC113" s="18"/>
      <c r="ED113" s="34">
        <v>0.0</v>
      </c>
      <c r="EE113" s="34"/>
      <c r="EF113" s="34">
        <v>0.0</v>
      </c>
      <c r="EG113" s="34"/>
      <c r="EH113" s="34">
        <v>0.0</v>
      </c>
      <c r="EI113" s="34">
        <v>1.0</v>
      </c>
      <c r="EJ113" s="34"/>
      <c r="EK113" s="34">
        <v>1.0</v>
      </c>
      <c r="EL113" s="34">
        <v>1.0</v>
      </c>
      <c r="EM113" s="20"/>
      <c r="EN113" s="53"/>
      <c r="EO113" s="53"/>
      <c r="EP113" s="53"/>
      <c r="EQ113" s="53"/>
      <c r="ER113" s="53"/>
      <c r="ES113" s="53"/>
      <c r="ET113" s="53"/>
      <c r="EU113" s="53"/>
      <c r="EV113" s="53"/>
      <c r="EW113" s="53"/>
      <c r="EX113" s="53"/>
      <c r="EY113" s="53"/>
      <c r="EZ113" s="53"/>
      <c r="FA113" s="53"/>
    </row>
    <row r="114">
      <c r="A114" s="23"/>
      <c r="B114" s="31">
        <v>1.0</v>
      </c>
      <c r="C114" s="38">
        <v>110.0</v>
      </c>
      <c r="D114" s="33" t="s">
        <v>225</v>
      </c>
      <c r="E114" s="35"/>
      <c r="F114" s="35"/>
      <c r="G114" s="34">
        <v>1.0</v>
      </c>
      <c r="H114" s="35"/>
      <c r="I114" s="34">
        <v>1.0</v>
      </c>
      <c r="J114" s="35"/>
      <c r="K114" s="35"/>
      <c r="L114" s="34">
        <v>1.0</v>
      </c>
      <c r="M114" s="13"/>
      <c r="N114" s="35"/>
      <c r="O114" s="35"/>
      <c r="P114" s="35"/>
      <c r="Q114" s="35"/>
      <c r="R114" s="35"/>
      <c r="S114" s="35"/>
      <c r="T114" s="35"/>
      <c r="U114" s="13"/>
      <c r="V114" s="34">
        <v>1.0</v>
      </c>
      <c r="W114" s="35"/>
      <c r="X114" s="35"/>
      <c r="Y114" s="35"/>
      <c r="Z114" s="35"/>
      <c r="AA114" s="35"/>
      <c r="AB114" s="13"/>
      <c r="AC114" s="34">
        <v>1.0</v>
      </c>
      <c r="AD114" s="35"/>
      <c r="AE114" s="35"/>
      <c r="AF114" s="35"/>
      <c r="AG114" s="35"/>
      <c r="AH114" s="35"/>
      <c r="AI114" s="34">
        <v>1.0</v>
      </c>
      <c r="AJ114" s="35"/>
      <c r="AK114" s="34">
        <v>1.0</v>
      </c>
      <c r="AL114" s="13"/>
      <c r="AM114" s="34">
        <v>1.0</v>
      </c>
      <c r="AN114" s="35"/>
      <c r="AO114" s="35"/>
      <c r="AP114" s="35"/>
      <c r="AQ114" s="35"/>
      <c r="AR114" s="35"/>
      <c r="AS114" s="34">
        <v>1.0</v>
      </c>
      <c r="AT114" s="35"/>
      <c r="AU114" s="35"/>
      <c r="AV114" s="35"/>
      <c r="AW114" s="35"/>
      <c r="AX114" s="34">
        <v>1.0</v>
      </c>
      <c r="AY114" s="13"/>
      <c r="AZ114" s="35"/>
      <c r="BA114" s="34">
        <v>1.0</v>
      </c>
      <c r="BB114" s="35"/>
      <c r="BC114" s="34">
        <v>1.0</v>
      </c>
      <c r="BD114" s="34">
        <v>1.0</v>
      </c>
      <c r="BE114" s="35"/>
      <c r="BF114" s="13"/>
      <c r="BG114" s="35"/>
      <c r="BH114" s="35"/>
      <c r="BI114" s="35"/>
      <c r="BJ114" s="35"/>
      <c r="BK114" s="35"/>
      <c r="BL114" s="35"/>
      <c r="BM114" s="35"/>
      <c r="BN114" s="13"/>
      <c r="BO114" s="35"/>
      <c r="BP114" s="35"/>
      <c r="BQ114" s="35"/>
      <c r="BR114" s="35"/>
      <c r="BS114" s="35"/>
      <c r="BT114" s="35"/>
      <c r="BU114" s="35"/>
      <c r="BV114" s="35"/>
      <c r="BW114" s="34">
        <v>1.0</v>
      </c>
      <c r="BX114" s="34">
        <v>1.0</v>
      </c>
      <c r="BY114" s="35"/>
      <c r="BZ114" s="34">
        <v>1.0</v>
      </c>
      <c r="CA114" s="13"/>
      <c r="CB114" s="35"/>
      <c r="CC114" s="35"/>
      <c r="CD114" s="35"/>
      <c r="CE114" s="35"/>
      <c r="CF114" s="35"/>
      <c r="CG114" s="34">
        <v>1.0</v>
      </c>
      <c r="CH114" s="35"/>
      <c r="CI114" s="35"/>
      <c r="CJ114" s="35"/>
      <c r="CK114" s="35"/>
      <c r="CL114" s="35"/>
      <c r="CM114" s="13"/>
      <c r="CN114" s="34">
        <v>1.0</v>
      </c>
      <c r="CO114" s="35"/>
      <c r="CP114" s="35"/>
      <c r="CQ114" s="35"/>
      <c r="CR114" s="35"/>
      <c r="CS114" s="34">
        <v>1.0</v>
      </c>
      <c r="CT114" s="13"/>
      <c r="CU114" s="34">
        <v>1.0</v>
      </c>
      <c r="CV114" s="35"/>
      <c r="CW114" s="35"/>
      <c r="CX114" s="35"/>
      <c r="CY114" s="35"/>
      <c r="CZ114" s="35"/>
      <c r="DA114" s="35"/>
      <c r="DB114" s="35"/>
      <c r="DC114" s="35"/>
      <c r="DD114" s="34">
        <v>1.0</v>
      </c>
      <c r="DE114" s="34"/>
      <c r="DF114" s="18"/>
      <c r="DG114" s="35"/>
      <c r="DH114" s="34">
        <v>1.0</v>
      </c>
      <c r="DI114" s="35"/>
      <c r="DJ114" s="35"/>
      <c r="DK114" s="34">
        <v>1.0</v>
      </c>
      <c r="DL114" s="35"/>
      <c r="DM114" s="35"/>
      <c r="DN114" s="35"/>
      <c r="DO114" s="34">
        <v>1.0</v>
      </c>
      <c r="DP114" s="18"/>
      <c r="DQ114" s="34">
        <v>1.0</v>
      </c>
      <c r="DR114" s="35"/>
      <c r="DS114" s="35"/>
      <c r="DT114" s="34">
        <v>1.0</v>
      </c>
      <c r="DU114" s="35"/>
      <c r="DV114" s="34"/>
      <c r="DW114" s="35"/>
      <c r="DX114" s="34">
        <v>1.0</v>
      </c>
      <c r="DY114" s="34"/>
      <c r="DZ114" s="34">
        <v>1.0</v>
      </c>
      <c r="EA114" s="34">
        <v>1.0</v>
      </c>
      <c r="EB114" s="35"/>
      <c r="EC114" s="18"/>
      <c r="ED114" s="34">
        <v>0.0</v>
      </c>
      <c r="EE114" s="34"/>
      <c r="EF114" s="34">
        <v>0.0</v>
      </c>
      <c r="EG114" s="34"/>
      <c r="EH114" s="34">
        <v>0.0</v>
      </c>
      <c r="EI114" s="34">
        <v>1.0</v>
      </c>
      <c r="EJ114" s="34"/>
      <c r="EK114" s="34">
        <v>1.0</v>
      </c>
      <c r="EL114" s="34">
        <v>1.0</v>
      </c>
      <c r="EM114" s="20"/>
      <c r="EN114" s="53"/>
      <c r="EO114" s="53"/>
      <c r="EP114" s="53"/>
      <c r="EQ114" s="53"/>
      <c r="ER114" s="53"/>
      <c r="ES114" s="53"/>
      <c r="ET114" s="53"/>
      <c r="EU114" s="53"/>
      <c r="EV114" s="53"/>
      <c r="EW114" s="53"/>
      <c r="EX114" s="53"/>
      <c r="EY114" s="53"/>
      <c r="EZ114" s="53"/>
      <c r="FA114" s="53"/>
    </row>
    <row r="115">
      <c r="A115" s="30" t="s">
        <v>226</v>
      </c>
      <c r="B115" s="31">
        <v>1.0</v>
      </c>
      <c r="C115" s="38">
        <v>111.0</v>
      </c>
      <c r="D115" s="33" t="s">
        <v>227</v>
      </c>
      <c r="E115" s="35"/>
      <c r="F115" s="35"/>
      <c r="G115" s="35"/>
      <c r="H115" s="35"/>
      <c r="I115" s="35"/>
      <c r="J115" s="35"/>
      <c r="K115" s="35"/>
      <c r="L115" s="35"/>
      <c r="M115" s="13"/>
      <c r="N115" s="35"/>
      <c r="O115" s="35"/>
      <c r="P115" s="35"/>
      <c r="Q115" s="35"/>
      <c r="R115" s="35"/>
      <c r="S115" s="35"/>
      <c r="T115" s="35"/>
      <c r="U115" s="13"/>
      <c r="V115" s="35"/>
      <c r="W115" s="35"/>
      <c r="X115" s="35"/>
      <c r="Y115" s="35"/>
      <c r="Z115" s="35"/>
      <c r="AA115" s="35"/>
      <c r="AB115" s="13"/>
      <c r="AC115" s="35"/>
      <c r="AD115" s="35"/>
      <c r="AE115" s="35"/>
      <c r="AF115" s="35"/>
      <c r="AG115" s="35"/>
      <c r="AH115" s="35"/>
      <c r="AI115" s="35"/>
      <c r="AJ115" s="35"/>
      <c r="AK115" s="35"/>
      <c r="AL115" s="13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13"/>
      <c r="AZ115" s="35"/>
      <c r="BA115" s="35"/>
      <c r="BB115" s="35"/>
      <c r="BC115" s="35"/>
      <c r="BD115" s="35"/>
      <c r="BE115" s="35"/>
      <c r="BF115" s="13"/>
      <c r="BG115" s="35"/>
      <c r="BH115" s="35"/>
      <c r="BI115" s="35"/>
      <c r="BJ115" s="35"/>
      <c r="BK115" s="35"/>
      <c r="BL115" s="35"/>
      <c r="BM115" s="35"/>
      <c r="BN115" s="13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13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13"/>
      <c r="CN115" s="35"/>
      <c r="CO115" s="35"/>
      <c r="CP115" s="35"/>
      <c r="CQ115" s="35"/>
      <c r="CR115" s="35"/>
      <c r="CS115" s="35"/>
      <c r="CT115" s="13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18"/>
      <c r="DG115" s="35"/>
      <c r="DH115" s="35"/>
      <c r="DI115" s="35"/>
      <c r="DJ115" s="35"/>
      <c r="DK115" s="35"/>
      <c r="DL115" s="35"/>
      <c r="DM115" s="35"/>
      <c r="DN115" s="35"/>
      <c r="DO115" s="35"/>
      <c r="DP115" s="18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18"/>
      <c r="ED115" s="35"/>
      <c r="EE115" s="35"/>
      <c r="EF115" s="35"/>
      <c r="EG115" s="35"/>
      <c r="EH115" s="35"/>
      <c r="EI115" s="35"/>
      <c r="EJ115" s="35"/>
      <c r="EK115" s="35"/>
      <c r="EL115" s="35"/>
      <c r="EM115" s="20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</row>
    <row r="116">
      <c r="A116" s="13"/>
      <c r="B116" s="31">
        <v>1.0</v>
      </c>
      <c r="C116" s="38">
        <v>112.0</v>
      </c>
      <c r="D116" s="33" t="s">
        <v>228</v>
      </c>
      <c r="E116" s="35"/>
      <c r="F116" s="35"/>
      <c r="G116" s="35"/>
      <c r="H116" s="35"/>
      <c r="I116" s="35"/>
      <c r="J116" s="35"/>
      <c r="K116" s="35"/>
      <c r="L116" s="35"/>
      <c r="M116" s="13"/>
      <c r="N116" s="35"/>
      <c r="O116" s="35"/>
      <c r="P116" s="35"/>
      <c r="Q116" s="35"/>
      <c r="R116" s="35"/>
      <c r="S116" s="35"/>
      <c r="T116" s="35"/>
      <c r="U116" s="13"/>
      <c r="V116" s="35"/>
      <c r="W116" s="35"/>
      <c r="X116" s="35"/>
      <c r="Y116" s="35"/>
      <c r="Z116" s="35"/>
      <c r="AA116" s="35"/>
      <c r="AB116" s="13"/>
      <c r="AC116" s="35"/>
      <c r="AD116" s="35"/>
      <c r="AE116" s="35"/>
      <c r="AF116" s="35"/>
      <c r="AG116" s="35"/>
      <c r="AH116" s="35"/>
      <c r="AI116" s="35"/>
      <c r="AJ116" s="35"/>
      <c r="AK116" s="35"/>
      <c r="AL116" s="13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13"/>
      <c r="AZ116" s="35"/>
      <c r="BA116" s="35"/>
      <c r="BB116" s="35"/>
      <c r="BC116" s="35"/>
      <c r="BD116" s="35"/>
      <c r="BE116" s="35"/>
      <c r="BF116" s="13"/>
      <c r="BG116" s="35"/>
      <c r="BH116" s="35"/>
      <c r="BI116" s="35"/>
      <c r="BJ116" s="35"/>
      <c r="BK116" s="35"/>
      <c r="BL116" s="35"/>
      <c r="BM116" s="35"/>
      <c r="BN116" s="13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13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13"/>
      <c r="CN116" s="35"/>
      <c r="CO116" s="35"/>
      <c r="CP116" s="35"/>
      <c r="CQ116" s="35"/>
      <c r="CR116" s="35"/>
      <c r="CS116" s="35"/>
      <c r="CT116" s="13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18"/>
      <c r="DG116" s="35"/>
      <c r="DH116" s="35"/>
      <c r="DI116" s="35"/>
      <c r="DJ116" s="35"/>
      <c r="DK116" s="35"/>
      <c r="DL116" s="35"/>
      <c r="DM116" s="35"/>
      <c r="DN116" s="35"/>
      <c r="DO116" s="35"/>
      <c r="DP116" s="18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18"/>
      <c r="ED116" s="35"/>
      <c r="EE116" s="35"/>
      <c r="EF116" s="35"/>
      <c r="EG116" s="35"/>
      <c r="EH116" s="35"/>
      <c r="EI116" s="35"/>
      <c r="EJ116" s="35"/>
      <c r="EK116" s="35"/>
      <c r="EL116" s="35"/>
      <c r="EM116" s="20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</row>
    <row r="117">
      <c r="A117" s="13"/>
      <c r="B117" s="31">
        <v>1.0</v>
      </c>
      <c r="C117" s="38">
        <v>113.0</v>
      </c>
      <c r="D117" s="33" t="s">
        <v>229</v>
      </c>
      <c r="E117" s="35"/>
      <c r="F117" s="35"/>
      <c r="G117" s="35"/>
      <c r="H117" s="35"/>
      <c r="I117" s="35"/>
      <c r="J117" s="35"/>
      <c r="K117" s="35"/>
      <c r="L117" s="35"/>
      <c r="M117" s="13"/>
      <c r="N117" s="35"/>
      <c r="O117" s="35"/>
      <c r="P117" s="35"/>
      <c r="Q117" s="35"/>
      <c r="R117" s="35"/>
      <c r="S117" s="35"/>
      <c r="T117" s="35"/>
      <c r="U117" s="13"/>
      <c r="V117" s="35"/>
      <c r="W117" s="35"/>
      <c r="X117" s="35"/>
      <c r="Y117" s="35"/>
      <c r="Z117" s="35"/>
      <c r="AA117" s="35"/>
      <c r="AB117" s="13"/>
      <c r="AC117" s="35"/>
      <c r="AD117" s="35"/>
      <c r="AE117" s="35"/>
      <c r="AF117" s="35"/>
      <c r="AG117" s="35"/>
      <c r="AH117" s="35"/>
      <c r="AI117" s="35"/>
      <c r="AJ117" s="35"/>
      <c r="AK117" s="35"/>
      <c r="AL117" s="13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13"/>
      <c r="AZ117" s="35"/>
      <c r="BA117" s="35"/>
      <c r="BB117" s="35"/>
      <c r="BC117" s="35"/>
      <c r="BD117" s="35"/>
      <c r="BE117" s="35"/>
      <c r="BF117" s="13"/>
      <c r="BG117" s="35"/>
      <c r="BH117" s="35"/>
      <c r="BI117" s="35"/>
      <c r="BJ117" s="35"/>
      <c r="BK117" s="35"/>
      <c r="BL117" s="35"/>
      <c r="BM117" s="35"/>
      <c r="BN117" s="13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13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13"/>
      <c r="CN117" s="35"/>
      <c r="CO117" s="35"/>
      <c r="CP117" s="35"/>
      <c r="CQ117" s="35"/>
      <c r="CR117" s="35"/>
      <c r="CS117" s="35"/>
      <c r="CT117" s="13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18"/>
      <c r="DG117" s="35"/>
      <c r="DH117" s="35"/>
      <c r="DI117" s="35"/>
      <c r="DJ117" s="35"/>
      <c r="DK117" s="35"/>
      <c r="DL117" s="35"/>
      <c r="DM117" s="35"/>
      <c r="DN117" s="35"/>
      <c r="DO117" s="35"/>
      <c r="DP117" s="18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18"/>
      <c r="ED117" s="35"/>
      <c r="EE117" s="35"/>
      <c r="EF117" s="35"/>
      <c r="EG117" s="35"/>
      <c r="EH117" s="35"/>
      <c r="EI117" s="35"/>
      <c r="EJ117" s="35"/>
      <c r="EK117" s="35"/>
      <c r="EL117" s="35"/>
      <c r="EM117" s="20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</row>
    <row r="118">
      <c r="A118" s="13"/>
      <c r="B118" s="31">
        <v>1.0</v>
      </c>
      <c r="C118" s="38">
        <v>114.0</v>
      </c>
      <c r="D118" s="33" t="s">
        <v>230</v>
      </c>
      <c r="E118" s="35"/>
      <c r="F118" s="35"/>
      <c r="G118" s="35"/>
      <c r="H118" s="35"/>
      <c r="I118" s="35"/>
      <c r="J118" s="35"/>
      <c r="K118" s="35"/>
      <c r="L118" s="35"/>
      <c r="M118" s="13"/>
      <c r="N118" s="35"/>
      <c r="O118" s="35"/>
      <c r="P118" s="35"/>
      <c r="Q118" s="35"/>
      <c r="R118" s="35"/>
      <c r="S118" s="35"/>
      <c r="T118" s="35"/>
      <c r="U118" s="13"/>
      <c r="V118" s="35"/>
      <c r="W118" s="35"/>
      <c r="X118" s="35"/>
      <c r="Y118" s="35"/>
      <c r="Z118" s="35"/>
      <c r="AA118" s="35"/>
      <c r="AB118" s="13"/>
      <c r="AC118" s="35"/>
      <c r="AD118" s="35"/>
      <c r="AE118" s="35"/>
      <c r="AF118" s="35"/>
      <c r="AG118" s="35"/>
      <c r="AH118" s="35"/>
      <c r="AI118" s="35"/>
      <c r="AJ118" s="35"/>
      <c r="AK118" s="35"/>
      <c r="AL118" s="13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13"/>
      <c r="AZ118" s="35"/>
      <c r="BA118" s="35"/>
      <c r="BB118" s="35"/>
      <c r="BC118" s="35"/>
      <c r="BD118" s="35"/>
      <c r="BE118" s="35"/>
      <c r="BF118" s="13"/>
      <c r="BG118" s="35"/>
      <c r="BH118" s="35"/>
      <c r="BI118" s="35"/>
      <c r="BJ118" s="35"/>
      <c r="BK118" s="35"/>
      <c r="BL118" s="35"/>
      <c r="BM118" s="35"/>
      <c r="BN118" s="13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13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13"/>
      <c r="CN118" s="35"/>
      <c r="CO118" s="35"/>
      <c r="CP118" s="35"/>
      <c r="CQ118" s="35"/>
      <c r="CR118" s="35"/>
      <c r="CS118" s="35"/>
      <c r="CT118" s="13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18"/>
      <c r="DG118" s="35"/>
      <c r="DH118" s="35"/>
      <c r="DI118" s="35"/>
      <c r="DJ118" s="35"/>
      <c r="DK118" s="35"/>
      <c r="DL118" s="35"/>
      <c r="DM118" s="35"/>
      <c r="DN118" s="35"/>
      <c r="DO118" s="35"/>
      <c r="DP118" s="18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18"/>
      <c r="ED118" s="35"/>
      <c r="EE118" s="35"/>
      <c r="EF118" s="35"/>
      <c r="EG118" s="35"/>
      <c r="EH118" s="35"/>
      <c r="EI118" s="35"/>
      <c r="EJ118" s="35"/>
      <c r="EK118" s="35"/>
      <c r="EL118" s="35"/>
      <c r="EM118" s="20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</row>
    <row r="119">
      <c r="A119" s="13"/>
      <c r="B119" s="31">
        <v>1.0</v>
      </c>
      <c r="C119" s="38">
        <v>115.0</v>
      </c>
      <c r="D119" s="33" t="s">
        <v>231</v>
      </c>
      <c r="E119" s="35"/>
      <c r="F119" s="35"/>
      <c r="G119" s="35"/>
      <c r="H119" s="35"/>
      <c r="I119" s="35"/>
      <c r="J119" s="35"/>
      <c r="K119" s="35"/>
      <c r="L119" s="35"/>
      <c r="M119" s="13"/>
      <c r="N119" s="35"/>
      <c r="O119" s="35"/>
      <c r="P119" s="35"/>
      <c r="Q119" s="35"/>
      <c r="R119" s="35"/>
      <c r="S119" s="35"/>
      <c r="T119" s="35"/>
      <c r="U119" s="13"/>
      <c r="V119" s="35"/>
      <c r="W119" s="35"/>
      <c r="X119" s="35"/>
      <c r="Y119" s="35"/>
      <c r="Z119" s="35"/>
      <c r="AA119" s="35"/>
      <c r="AB119" s="13"/>
      <c r="AC119" s="35"/>
      <c r="AD119" s="35"/>
      <c r="AE119" s="35"/>
      <c r="AF119" s="35"/>
      <c r="AG119" s="35"/>
      <c r="AH119" s="35"/>
      <c r="AI119" s="35"/>
      <c r="AJ119" s="35"/>
      <c r="AK119" s="35"/>
      <c r="AL119" s="13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13"/>
      <c r="AZ119" s="35"/>
      <c r="BA119" s="35"/>
      <c r="BB119" s="35"/>
      <c r="BC119" s="35"/>
      <c r="BD119" s="35"/>
      <c r="BE119" s="35"/>
      <c r="BF119" s="13"/>
      <c r="BG119" s="35"/>
      <c r="BH119" s="35"/>
      <c r="BI119" s="35"/>
      <c r="BJ119" s="35"/>
      <c r="BK119" s="35"/>
      <c r="BL119" s="35"/>
      <c r="BM119" s="35"/>
      <c r="BN119" s="13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13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13"/>
      <c r="CN119" s="35"/>
      <c r="CO119" s="35"/>
      <c r="CP119" s="35"/>
      <c r="CQ119" s="35"/>
      <c r="CR119" s="35"/>
      <c r="CS119" s="35"/>
      <c r="CT119" s="13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18"/>
      <c r="DG119" s="35"/>
      <c r="DH119" s="35"/>
      <c r="DI119" s="35"/>
      <c r="DJ119" s="35"/>
      <c r="DK119" s="35"/>
      <c r="DL119" s="35"/>
      <c r="DM119" s="35"/>
      <c r="DN119" s="35"/>
      <c r="DO119" s="35"/>
      <c r="DP119" s="18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18"/>
      <c r="ED119" s="35"/>
      <c r="EE119" s="35"/>
      <c r="EF119" s="35"/>
      <c r="EG119" s="35"/>
      <c r="EH119" s="35"/>
      <c r="EI119" s="35"/>
      <c r="EJ119" s="35"/>
      <c r="EK119" s="35"/>
      <c r="EL119" s="35"/>
      <c r="EM119" s="20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</row>
    <row r="120">
      <c r="A120" s="13"/>
      <c r="B120" s="31">
        <v>1.0</v>
      </c>
      <c r="C120" s="32">
        <v>116.0</v>
      </c>
      <c r="D120" s="33" t="s">
        <v>232</v>
      </c>
      <c r="E120" s="35"/>
      <c r="F120" s="35"/>
      <c r="G120" s="35"/>
      <c r="H120" s="35"/>
      <c r="I120" s="35"/>
      <c r="J120" s="35"/>
      <c r="K120" s="35"/>
      <c r="L120" s="35"/>
      <c r="M120" s="13"/>
      <c r="N120" s="35"/>
      <c r="O120" s="35"/>
      <c r="P120" s="35"/>
      <c r="Q120" s="35"/>
      <c r="R120" s="35"/>
      <c r="S120" s="35"/>
      <c r="T120" s="35"/>
      <c r="U120" s="13"/>
      <c r="V120" s="35"/>
      <c r="W120" s="35"/>
      <c r="X120" s="35"/>
      <c r="Y120" s="35"/>
      <c r="Z120" s="35"/>
      <c r="AA120" s="35"/>
      <c r="AB120" s="13"/>
      <c r="AC120" s="35"/>
      <c r="AD120" s="35"/>
      <c r="AE120" s="35"/>
      <c r="AF120" s="35"/>
      <c r="AG120" s="35"/>
      <c r="AH120" s="35"/>
      <c r="AI120" s="35"/>
      <c r="AJ120" s="35"/>
      <c r="AK120" s="35"/>
      <c r="AL120" s="13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13"/>
      <c r="AZ120" s="35"/>
      <c r="BA120" s="35"/>
      <c r="BB120" s="35"/>
      <c r="BC120" s="35"/>
      <c r="BD120" s="35"/>
      <c r="BE120" s="35"/>
      <c r="BF120" s="13"/>
      <c r="BG120" s="35"/>
      <c r="BH120" s="35"/>
      <c r="BI120" s="35"/>
      <c r="BJ120" s="35"/>
      <c r="BK120" s="35"/>
      <c r="BL120" s="35"/>
      <c r="BM120" s="35"/>
      <c r="BN120" s="13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13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13"/>
      <c r="CN120" s="35"/>
      <c r="CO120" s="35"/>
      <c r="CP120" s="35"/>
      <c r="CQ120" s="35"/>
      <c r="CR120" s="35"/>
      <c r="CS120" s="35"/>
      <c r="CT120" s="13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18"/>
      <c r="DG120" s="35"/>
      <c r="DH120" s="35"/>
      <c r="DI120" s="35"/>
      <c r="DJ120" s="35"/>
      <c r="DK120" s="35"/>
      <c r="DL120" s="35"/>
      <c r="DM120" s="35"/>
      <c r="DN120" s="35"/>
      <c r="DO120" s="35"/>
      <c r="DP120" s="18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18"/>
      <c r="ED120" s="35"/>
      <c r="EE120" s="35"/>
      <c r="EF120" s="35"/>
      <c r="EG120" s="35"/>
      <c r="EH120" s="35"/>
      <c r="EI120" s="35"/>
      <c r="EJ120" s="35"/>
      <c r="EK120" s="35"/>
      <c r="EL120" s="35"/>
      <c r="EM120" s="20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</row>
    <row r="121">
      <c r="A121" s="13"/>
      <c r="B121" s="46">
        <v>1.0</v>
      </c>
      <c r="C121" s="32">
        <v>117.0</v>
      </c>
      <c r="D121" s="33" t="s">
        <v>202</v>
      </c>
      <c r="E121" s="35"/>
      <c r="F121" s="35"/>
      <c r="G121" s="35"/>
      <c r="H121" s="35"/>
      <c r="I121" s="35"/>
      <c r="J121" s="35"/>
      <c r="K121" s="35"/>
      <c r="L121" s="35"/>
      <c r="M121" s="13"/>
      <c r="N121" s="35"/>
      <c r="O121" s="35"/>
      <c r="P121" s="35"/>
      <c r="Q121" s="35"/>
      <c r="R121" s="35"/>
      <c r="S121" s="35"/>
      <c r="T121" s="35"/>
      <c r="U121" s="13"/>
      <c r="V121" s="35"/>
      <c r="W121" s="35"/>
      <c r="X121" s="35"/>
      <c r="Y121" s="35"/>
      <c r="Z121" s="35"/>
      <c r="AA121" s="35"/>
      <c r="AB121" s="13"/>
      <c r="AC121" s="35"/>
      <c r="AD121" s="35"/>
      <c r="AE121" s="35"/>
      <c r="AF121" s="35"/>
      <c r="AG121" s="35"/>
      <c r="AH121" s="35"/>
      <c r="AI121" s="35"/>
      <c r="AJ121" s="35"/>
      <c r="AK121" s="35"/>
      <c r="AL121" s="13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13"/>
      <c r="AZ121" s="35"/>
      <c r="BA121" s="35"/>
      <c r="BB121" s="35"/>
      <c r="BC121" s="35"/>
      <c r="BD121" s="35"/>
      <c r="BE121" s="35"/>
      <c r="BF121" s="13"/>
      <c r="BG121" s="35"/>
      <c r="BH121" s="35"/>
      <c r="BI121" s="35"/>
      <c r="BJ121" s="35"/>
      <c r="BK121" s="35"/>
      <c r="BL121" s="35"/>
      <c r="BM121" s="35"/>
      <c r="BN121" s="13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13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13"/>
      <c r="CN121" s="35"/>
      <c r="CO121" s="35"/>
      <c r="CP121" s="35"/>
      <c r="CQ121" s="35"/>
      <c r="CR121" s="35"/>
      <c r="CS121" s="35"/>
      <c r="CT121" s="13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18"/>
      <c r="DG121" s="35"/>
      <c r="DH121" s="35"/>
      <c r="DI121" s="35"/>
      <c r="DJ121" s="35"/>
      <c r="DK121" s="35"/>
      <c r="DL121" s="35"/>
      <c r="DM121" s="35"/>
      <c r="DN121" s="35"/>
      <c r="DO121" s="35"/>
      <c r="DP121" s="18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18"/>
      <c r="ED121" s="35"/>
      <c r="EE121" s="35"/>
      <c r="EF121" s="35"/>
      <c r="EG121" s="35"/>
      <c r="EH121" s="35"/>
      <c r="EI121" s="35"/>
      <c r="EJ121" s="35"/>
      <c r="EK121" s="35"/>
      <c r="EL121" s="35"/>
      <c r="EM121" s="20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</row>
    <row r="122">
      <c r="A122" s="13"/>
      <c r="B122" s="31">
        <v>1.0</v>
      </c>
      <c r="C122" s="32">
        <v>118.0</v>
      </c>
      <c r="D122" s="41" t="s">
        <v>203</v>
      </c>
      <c r="E122" s="35"/>
      <c r="F122" s="35"/>
      <c r="G122" s="35"/>
      <c r="H122" s="35"/>
      <c r="I122" s="35"/>
      <c r="J122" s="35"/>
      <c r="K122" s="35"/>
      <c r="L122" s="35"/>
      <c r="M122" s="13"/>
      <c r="N122" s="35"/>
      <c r="O122" s="35"/>
      <c r="P122" s="35"/>
      <c r="Q122" s="35"/>
      <c r="R122" s="35"/>
      <c r="S122" s="35"/>
      <c r="T122" s="35"/>
      <c r="U122" s="13"/>
      <c r="V122" s="35"/>
      <c r="W122" s="35"/>
      <c r="X122" s="35"/>
      <c r="Y122" s="35"/>
      <c r="Z122" s="35"/>
      <c r="AA122" s="35"/>
      <c r="AB122" s="13"/>
      <c r="AC122" s="35"/>
      <c r="AD122" s="35"/>
      <c r="AE122" s="35"/>
      <c r="AF122" s="35"/>
      <c r="AG122" s="35"/>
      <c r="AH122" s="35"/>
      <c r="AI122" s="35"/>
      <c r="AJ122" s="35"/>
      <c r="AK122" s="35"/>
      <c r="AL122" s="13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13"/>
      <c r="AZ122" s="35"/>
      <c r="BA122" s="35"/>
      <c r="BB122" s="35"/>
      <c r="BC122" s="35"/>
      <c r="BD122" s="35"/>
      <c r="BE122" s="35"/>
      <c r="BF122" s="13"/>
      <c r="BG122" s="35"/>
      <c r="BH122" s="35"/>
      <c r="BI122" s="35"/>
      <c r="BJ122" s="35"/>
      <c r="BK122" s="35"/>
      <c r="BL122" s="35"/>
      <c r="BM122" s="35"/>
      <c r="BN122" s="13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13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13"/>
      <c r="CN122" s="35"/>
      <c r="CO122" s="35"/>
      <c r="CP122" s="35"/>
      <c r="CQ122" s="35"/>
      <c r="CR122" s="35"/>
      <c r="CS122" s="35"/>
      <c r="CT122" s="13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18"/>
      <c r="DG122" s="35"/>
      <c r="DH122" s="35"/>
      <c r="DI122" s="35"/>
      <c r="DJ122" s="35"/>
      <c r="DK122" s="35"/>
      <c r="DL122" s="35"/>
      <c r="DM122" s="35"/>
      <c r="DN122" s="35"/>
      <c r="DO122" s="35"/>
      <c r="DP122" s="18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18"/>
      <c r="ED122" s="35"/>
      <c r="EE122" s="35"/>
      <c r="EF122" s="35"/>
      <c r="EG122" s="35"/>
      <c r="EH122" s="35"/>
      <c r="EI122" s="35"/>
      <c r="EJ122" s="35"/>
      <c r="EK122" s="35"/>
      <c r="EL122" s="35"/>
      <c r="EM122" s="20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</row>
    <row r="123">
      <c r="A123" s="13"/>
      <c r="B123" s="31">
        <v>1.0</v>
      </c>
      <c r="C123" s="32">
        <v>119.0</v>
      </c>
      <c r="D123" s="41" t="s">
        <v>204</v>
      </c>
      <c r="E123" s="35"/>
      <c r="F123" s="35"/>
      <c r="G123" s="35"/>
      <c r="H123" s="35"/>
      <c r="I123" s="35"/>
      <c r="J123" s="35"/>
      <c r="K123" s="35"/>
      <c r="L123" s="35"/>
      <c r="M123" s="13"/>
      <c r="N123" s="35"/>
      <c r="O123" s="35"/>
      <c r="P123" s="35"/>
      <c r="Q123" s="35"/>
      <c r="R123" s="35"/>
      <c r="S123" s="35"/>
      <c r="T123" s="35"/>
      <c r="U123" s="13"/>
      <c r="V123" s="35"/>
      <c r="W123" s="35"/>
      <c r="X123" s="35"/>
      <c r="Y123" s="35"/>
      <c r="Z123" s="35"/>
      <c r="AA123" s="35"/>
      <c r="AB123" s="13"/>
      <c r="AC123" s="35"/>
      <c r="AD123" s="35"/>
      <c r="AE123" s="35"/>
      <c r="AF123" s="35"/>
      <c r="AG123" s="35"/>
      <c r="AH123" s="35"/>
      <c r="AI123" s="35"/>
      <c r="AJ123" s="35"/>
      <c r="AK123" s="35"/>
      <c r="AL123" s="13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13"/>
      <c r="AZ123" s="35"/>
      <c r="BA123" s="35"/>
      <c r="BB123" s="35"/>
      <c r="BC123" s="35"/>
      <c r="BD123" s="35"/>
      <c r="BE123" s="35"/>
      <c r="BF123" s="13"/>
      <c r="BG123" s="35"/>
      <c r="BH123" s="35"/>
      <c r="BI123" s="35"/>
      <c r="BJ123" s="35"/>
      <c r="BK123" s="35"/>
      <c r="BL123" s="35"/>
      <c r="BM123" s="35"/>
      <c r="BN123" s="13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13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13"/>
      <c r="CN123" s="35"/>
      <c r="CO123" s="35"/>
      <c r="CP123" s="35"/>
      <c r="CQ123" s="35"/>
      <c r="CR123" s="35"/>
      <c r="CS123" s="35"/>
      <c r="CT123" s="13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18"/>
      <c r="DG123" s="35"/>
      <c r="DH123" s="35"/>
      <c r="DI123" s="35"/>
      <c r="DJ123" s="35"/>
      <c r="DK123" s="35"/>
      <c r="DL123" s="35"/>
      <c r="DM123" s="35"/>
      <c r="DN123" s="35"/>
      <c r="DO123" s="35"/>
      <c r="DP123" s="18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18"/>
      <c r="ED123" s="35"/>
      <c r="EE123" s="35"/>
      <c r="EF123" s="35"/>
      <c r="EG123" s="35"/>
      <c r="EH123" s="35"/>
      <c r="EI123" s="35"/>
      <c r="EJ123" s="35"/>
      <c r="EK123" s="35"/>
      <c r="EL123" s="35"/>
      <c r="EM123" s="20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</row>
    <row r="124">
      <c r="A124" s="13"/>
      <c r="B124" s="31">
        <v>1.0</v>
      </c>
      <c r="C124" s="32">
        <v>120.0</v>
      </c>
      <c r="D124" s="41" t="s">
        <v>205</v>
      </c>
      <c r="E124" s="35"/>
      <c r="F124" s="35"/>
      <c r="G124" s="35"/>
      <c r="H124" s="35"/>
      <c r="I124" s="35"/>
      <c r="J124" s="35"/>
      <c r="K124" s="35"/>
      <c r="L124" s="35"/>
      <c r="M124" s="13"/>
      <c r="N124" s="35"/>
      <c r="O124" s="35"/>
      <c r="P124" s="35"/>
      <c r="Q124" s="35"/>
      <c r="R124" s="35"/>
      <c r="S124" s="35"/>
      <c r="T124" s="35"/>
      <c r="U124" s="13"/>
      <c r="V124" s="35"/>
      <c r="W124" s="35"/>
      <c r="X124" s="35"/>
      <c r="Y124" s="35"/>
      <c r="Z124" s="35"/>
      <c r="AA124" s="35"/>
      <c r="AB124" s="13"/>
      <c r="AC124" s="35"/>
      <c r="AD124" s="35"/>
      <c r="AE124" s="35"/>
      <c r="AF124" s="35"/>
      <c r="AG124" s="35"/>
      <c r="AH124" s="35"/>
      <c r="AI124" s="35"/>
      <c r="AJ124" s="35"/>
      <c r="AK124" s="35"/>
      <c r="AL124" s="13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13"/>
      <c r="AZ124" s="35"/>
      <c r="BA124" s="35"/>
      <c r="BB124" s="35"/>
      <c r="BC124" s="35"/>
      <c r="BD124" s="35"/>
      <c r="BE124" s="35"/>
      <c r="BF124" s="13"/>
      <c r="BG124" s="35"/>
      <c r="BH124" s="35"/>
      <c r="BI124" s="35"/>
      <c r="BJ124" s="35"/>
      <c r="BK124" s="35"/>
      <c r="BL124" s="35"/>
      <c r="BM124" s="35"/>
      <c r="BN124" s="13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13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13"/>
      <c r="CN124" s="35"/>
      <c r="CO124" s="35"/>
      <c r="CP124" s="35"/>
      <c r="CQ124" s="35"/>
      <c r="CR124" s="35"/>
      <c r="CS124" s="35"/>
      <c r="CT124" s="13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18"/>
      <c r="DG124" s="35"/>
      <c r="DH124" s="35"/>
      <c r="DI124" s="35"/>
      <c r="DJ124" s="35"/>
      <c r="DK124" s="35"/>
      <c r="DL124" s="35"/>
      <c r="DM124" s="35"/>
      <c r="DN124" s="35"/>
      <c r="DO124" s="35"/>
      <c r="DP124" s="18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18"/>
      <c r="ED124" s="35"/>
      <c r="EE124" s="35"/>
      <c r="EF124" s="35"/>
      <c r="EG124" s="35"/>
      <c r="EH124" s="35"/>
      <c r="EI124" s="35"/>
      <c r="EJ124" s="35"/>
      <c r="EK124" s="35"/>
      <c r="EL124" s="35"/>
      <c r="EM124" s="20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</row>
    <row r="125">
      <c r="A125" s="13"/>
      <c r="B125" s="40">
        <v>3.0</v>
      </c>
      <c r="C125" s="32">
        <v>121.0</v>
      </c>
      <c r="D125" s="41" t="s">
        <v>206</v>
      </c>
      <c r="E125" s="35"/>
      <c r="F125" s="35"/>
      <c r="G125" s="35"/>
      <c r="H125" s="35"/>
      <c r="I125" s="35"/>
      <c r="J125" s="35"/>
      <c r="K125" s="35"/>
      <c r="L125" s="35"/>
      <c r="M125" s="13"/>
      <c r="N125" s="35"/>
      <c r="O125" s="35"/>
      <c r="P125" s="35"/>
      <c r="Q125" s="35"/>
      <c r="R125" s="35"/>
      <c r="S125" s="35"/>
      <c r="T125" s="35"/>
      <c r="U125" s="13"/>
      <c r="V125" s="35"/>
      <c r="W125" s="35"/>
      <c r="X125" s="35"/>
      <c r="Y125" s="35"/>
      <c r="Z125" s="35"/>
      <c r="AA125" s="35"/>
      <c r="AB125" s="13"/>
      <c r="AC125" s="35"/>
      <c r="AD125" s="35"/>
      <c r="AE125" s="35"/>
      <c r="AF125" s="35"/>
      <c r="AG125" s="35"/>
      <c r="AH125" s="35"/>
      <c r="AI125" s="35"/>
      <c r="AJ125" s="35"/>
      <c r="AK125" s="35"/>
      <c r="AL125" s="13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13"/>
      <c r="AZ125" s="35"/>
      <c r="BA125" s="35"/>
      <c r="BB125" s="35"/>
      <c r="BC125" s="35"/>
      <c r="BD125" s="35"/>
      <c r="BE125" s="35"/>
      <c r="BF125" s="13"/>
      <c r="BG125" s="35"/>
      <c r="BH125" s="35"/>
      <c r="BI125" s="35"/>
      <c r="BJ125" s="35"/>
      <c r="BK125" s="35"/>
      <c r="BL125" s="35"/>
      <c r="BM125" s="35"/>
      <c r="BN125" s="13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13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13"/>
      <c r="CN125" s="35"/>
      <c r="CO125" s="35"/>
      <c r="CP125" s="35"/>
      <c r="CQ125" s="35"/>
      <c r="CR125" s="35"/>
      <c r="CS125" s="35"/>
      <c r="CT125" s="13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18"/>
      <c r="DG125" s="35"/>
      <c r="DH125" s="35"/>
      <c r="DI125" s="35"/>
      <c r="DJ125" s="35"/>
      <c r="DK125" s="35"/>
      <c r="DL125" s="35"/>
      <c r="DM125" s="35"/>
      <c r="DN125" s="35"/>
      <c r="DO125" s="35"/>
      <c r="DP125" s="18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18"/>
      <c r="ED125" s="35"/>
      <c r="EE125" s="35"/>
      <c r="EF125" s="35"/>
      <c r="EG125" s="35"/>
      <c r="EH125" s="35"/>
      <c r="EI125" s="35"/>
      <c r="EJ125" s="35"/>
      <c r="EK125" s="35"/>
      <c r="EL125" s="35"/>
      <c r="EM125" s="20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</row>
    <row r="126">
      <c r="A126" s="13"/>
      <c r="B126" s="31">
        <v>1.0</v>
      </c>
      <c r="C126" s="32">
        <v>122.0</v>
      </c>
      <c r="D126" s="41" t="s">
        <v>207</v>
      </c>
      <c r="E126" s="35"/>
      <c r="F126" s="35"/>
      <c r="G126" s="35"/>
      <c r="H126" s="35"/>
      <c r="I126" s="35"/>
      <c r="J126" s="35"/>
      <c r="K126" s="35"/>
      <c r="L126" s="35"/>
      <c r="M126" s="13"/>
      <c r="N126" s="35"/>
      <c r="O126" s="35"/>
      <c r="P126" s="35"/>
      <c r="Q126" s="35"/>
      <c r="R126" s="35"/>
      <c r="S126" s="35"/>
      <c r="T126" s="35"/>
      <c r="U126" s="13"/>
      <c r="V126" s="35"/>
      <c r="W126" s="35"/>
      <c r="X126" s="35"/>
      <c r="Y126" s="35"/>
      <c r="Z126" s="35"/>
      <c r="AA126" s="35"/>
      <c r="AB126" s="13"/>
      <c r="AC126" s="35"/>
      <c r="AD126" s="35"/>
      <c r="AE126" s="35"/>
      <c r="AF126" s="35"/>
      <c r="AG126" s="35"/>
      <c r="AH126" s="35"/>
      <c r="AI126" s="35"/>
      <c r="AJ126" s="35"/>
      <c r="AK126" s="35"/>
      <c r="AL126" s="13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13"/>
      <c r="AZ126" s="35"/>
      <c r="BA126" s="35"/>
      <c r="BB126" s="35"/>
      <c r="BC126" s="35"/>
      <c r="BD126" s="35"/>
      <c r="BE126" s="35"/>
      <c r="BF126" s="13"/>
      <c r="BG126" s="35"/>
      <c r="BH126" s="35"/>
      <c r="BI126" s="35"/>
      <c r="BJ126" s="35"/>
      <c r="BK126" s="35"/>
      <c r="BL126" s="35"/>
      <c r="BM126" s="35"/>
      <c r="BN126" s="13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13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13"/>
      <c r="CN126" s="35"/>
      <c r="CO126" s="35"/>
      <c r="CP126" s="35"/>
      <c r="CQ126" s="35"/>
      <c r="CR126" s="35"/>
      <c r="CS126" s="35"/>
      <c r="CT126" s="13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18"/>
      <c r="DG126" s="35"/>
      <c r="DH126" s="35"/>
      <c r="DI126" s="35"/>
      <c r="DJ126" s="35"/>
      <c r="DK126" s="35"/>
      <c r="DL126" s="35"/>
      <c r="DM126" s="35"/>
      <c r="DN126" s="35"/>
      <c r="DO126" s="35"/>
      <c r="DP126" s="18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18"/>
      <c r="ED126" s="35"/>
      <c r="EE126" s="35"/>
      <c r="EF126" s="35"/>
      <c r="EG126" s="35"/>
      <c r="EH126" s="35"/>
      <c r="EI126" s="35"/>
      <c r="EJ126" s="35"/>
      <c r="EK126" s="35"/>
      <c r="EL126" s="35"/>
      <c r="EM126" s="20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</row>
    <row r="127">
      <c r="A127" s="13"/>
      <c r="B127" s="31">
        <v>1.0</v>
      </c>
      <c r="C127" s="32">
        <v>123.0</v>
      </c>
      <c r="D127" s="41" t="s">
        <v>208</v>
      </c>
      <c r="E127" s="35"/>
      <c r="F127" s="35"/>
      <c r="G127" s="35"/>
      <c r="H127" s="35"/>
      <c r="I127" s="35"/>
      <c r="J127" s="35"/>
      <c r="K127" s="35"/>
      <c r="L127" s="35"/>
      <c r="M127" s="13"/>
      <c r="N127" s="35"/>
      <c r="O127" s="35"/>
      <c r="P127" s="35"/>
      <c r="Q127" s="35"/>
      <c r="R127" s="35"/>
      <c r="S127" s="35"/>
      <c r="T127" s="35"/>
      <c r="U127" s="13"/>
      <c r="V127" s="35"/>
      <c r="W127" s="35"/>
      <c r="X127" s="35"/>
      <c r="Y127" s="35"/>
      <c r="Z127" s="35"/>
      <c r="AA127" s="35"/>
      <c r="AB127" s="13"/>
      <c r="AC127" s="35"/>
      <c r="AD127" s="35"/>
      <c r="AE127" s="35"/>
      <c r="AF127" s="35"/>
      <c r="AG127" s="35"/>
      <c r="AH127" s="35"/>
      <c r="AI127" s="35"/>
      <c r="AJ127" s="35"/>
      <c r="AK127" s="35"/>
      <c r="AL127" s="13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13"/>
      <c r="AZ127" s="35"/>
      <c r="BA127" s="35"/>
      <c r="BB127" s="35"/>
      <c r="BC127" s="35"/>
      <c r="BD127" s="35"/>
      <c r="BE127" s="35"/>
      <c r="BF127" s="13"/>
      <c r="BG127" s="35"/>
      <c r="BH127" s="35"/>
      <c r="BI127" s="35"/>
      <c r="BJ127" s="35"/>
      <c r="BK127" s="35"/>
      <c r="BL127" s="35"/>
      <c r="BM127" s="35"/>
      <c r="BN127" s="13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13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13"/>
      <c r="CN127" s="35"/>
      <c r="CO127" s="35"/>
      <c r="CP127" s="35"/>
      <c r="CQ127" s="35"/>
      <c r="CR127" s="35"/>
      <c r="CS127" s="35"/>
      <c r="CT127" s="13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18"/>
      <c r="DG127" s="35"/>
      <c r="DH127" s="35"/>
      <c r="DI127" s="35"/>
      <c r="DJ127" s="35"/>
      <c r="DK127" s="35"/>
      <c r="DL127" s="35"/>
      <c r="DM127" s="35"/>
      <c r="DN127" s="35"/>
      <c r="DO127" s="35"/>
      <c r="DP127" s="18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18"/>
      <c r="ED127" s="35"/>
      <c r="EE127" s="35"/>
      <c r="EF127" s="35"/>
      <c r="EG127" s="35"/>
      <c r="EH127" s="35"/>
      <c r="EI127" s="35"/>
      <c r="EJ127" s="35"/>
      <c r="EK127" s="35"/>
      <c r="EL127" s="35"/>
      <c r="EM127" s="20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</row>
    <row r="128">
      <c r="A128" s="13"/>
      <c r="B128" s="31">
        <v>1.0</v>
      </c>
      <c r="C128" s="38">
        <v>124.0</v>
      </c>
      <c r="D128" s="33" t="s">
        <v>131</v>
      </c>
      <c r="E128" s="35"/>
      <c r="F128" s="35"/>
      <c r="G128" s="35"/>
      <c r="H128" s="35"/>
      <c r="I128" s="35"/>
      <c r="J128" s="35"/>
      <c r="K128" s="35"/>
      <c r="L128" s="35"/>
      <c r="M128" s="13"/>
      <c r="N128" s="35"/>
      <c r="O128" s="35"/>
      <c r="P128" s="35"/>
      <c r="Q128" s="35"/>
      <c r="R128" s="35"/>
      <c r="S128" s="35"/>
      <c r="T128" s="35"/>
      <c r="U128" s="13"/>
      <c r="V128" s="35"/>
      <c r="W128" s="35"/>
      <c r="X128" s="35"/>
      <c r="Y128" s="35"/>
      <c r="Z128" s="35"/>
      <c r="AA128" s="35"/>
      <c r="AB128" s="13"/>
      <c r="AC128" s="35"/>
      <c r="AD128" s="35"/>
      <c r="AE128" s="35"/>
      <c r="AF128" s="35"/>
      <c r="AG128" s="35"/>
      <c r="AH128" s="35"/>
      <c r="AI128" s="35"/>
      <c r="AJ128" s="35"/>
      <c r="AK128" s="35"/>
      <c r="AL128" s="13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13"/>
      <c r="AZ128" s="35"/>
      <c r="BA128" s="35"/>
      <c r="BB128" s="35"/>
      <c r="BC128" s="35"/>
      <c r="BD128" s="35"/>
      <c r="BE128" s="35"/>
      <c r="BF128" s="13"/>
      <c r="BG128" s="35"/>
      <c r="BH128" s="35"/>
      <c r="BI128" s="35"/>
      <c r="BJ128" s="35"/>
      <c r="BK128" s="35"/>
      <c r="BL128" s="35"/>
      <c r="BM128" s="35"/>
      <c r="BN128" s="13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13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13"/>
      <c r="CN128" s="35"/>
      <c r="CO128" s="35"/>
      <c r="CP128" s="35"/>
      <c r="CQ128" s="35"/>
      <c r="CR128" s="35"/>
      <c r="CS128" s="35"/>
      <c r="CT128" s="13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18"/>
      <c r="DG128" s="35"/>
      <c r="DH128" s="35"/>
      <c r="DI128" s="35"/>
      <c r="DJ128" s="35"/>
      <c r="DK128" s="35"/>
      <c r="DL128" s="35"/>
      <c r="DM128" s="35"/>
      <c r="DN128" s="35"/>
      <c r="DO128" s="35"/>
      <c r="DP128" s="18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18"/>
      <c r="ED128" s="35"/>
      <c r="EE128" s="35"/>
      <c r="EF128" s="35"/>
      <c r="EG128" s="35"/>
      <c r="EH128" s="35"/>
      <c r="EI128" s="35"/>
      <c r="EJ128" s="35"/>
      <c r="EK128" s="35"/>
      <c r="EL128" s="35"/>
      <c r="EM128" s="20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</row>
    <row r="129">
      <c r="A129" s="13"/>
      <c r="B129" s="31">
        <v>1.0</v>
      </c>
      <c r="C129" s="38">
        <v>125.0</v>
      </c>
      <c r="D129" s="22" t="s">
        <v>132</v>
      </c>
      <c r="E129" s="35"/>
      <c r="F129" s="35"/>
      <c r="G129" s="35"/>
      <c r="H129" s="35"/>
      <c r="I129" s="35"/>
      <c r="J129" s="35"/>
      <c r="K129" s="35"/>
      <c r="L129" s="35"/>
      <c r="M129" s="13"/>
      <c r="N129" s="35"/>
      <c r="O129" s="35"/>
      <c r="P129" s="35"/>
      <c r="Q129" s="35"/>
      <c r="R129" s="35"/>
      <c r="S129" s="35"/>
      <c r="T129" s="35"/>
      <c r="U129" s="13"/>
      <c r="V129" s="35"/>
      <c r="W129" s="35"/>
      <c r="X129" s="35"/>
      <c r="Y129" s="35"/>
      <c r="Z129" s="35"/>
      <c r="AA129" s="35"/>
      <c r="AB129" s="13"/>
      <c r="AC129" s="35"/>
      <c r="AD129" s="35"/>
      <c r="AE129" s="35"/>
      <c r="AF129" s="35"/>
      <c r="AG129" s="35"/>
      <c r="AH129" s="35"/>
      <c r="AI129" s="35"/>
      <c r="AJ129" s="35"/>
      <c r="AK129" s="35"/>
      <c r="AL129" s="13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13"/>
      <c r="AZ129" s="35"/>
      <c r="BA129" s="35"/>
      <c r="BB129" s="35"/>
      <c r="BC129" s="35"/>
      <c r="BD129" s="35"/>
      <c r="BE129" s="35"/>
      <c r="BF129" s="13"/>
      <c r="BG129" s="35"/>
      <c r="BH129" s="35"/>
      <c r="BI129" s="35"/>
      <c r="BJ129" s="35"/>
      <c r="BK129" s="35"/>
      <c r="BL129" s="35"/>
      <c r="BM129" s="35"/>
      <c r="BN129" s="13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13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13"/>
      <c r="CN129" s="35"/>
      <c r="CO129" s="35"/>
      <c r="CP129" s="35"/>
      <c r="CQ129" s="35"/>
      <c r="CR129" s="35"/>
      <c r="CS129" s="35"/>
      <c r="CT129" s="13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18"/>
      <c r="DG129" s="35"/>
      <c r="DH129" s="35"/>
      <c r="DI129" s="35"/>
      <c r="DJ129" s="35"/>
      <c r="DK129" s="35"/>
      <c r="DL129" s="35"/>
      <c r="DM129" s="35"/>
      <c r="DN129" s="35"/>
      <c r="DO129" s="35"/>
      <c r="DP129" s="18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18"/>
      <c r="ED129" s="35"/>
      <c r="EE129" s="35"/>
      <c r="EF129" s="35"/>
      <c r="EG129" s="35"/>
      <c r="EH129" s="35"/>
      <c r="EI129" s="35"/>
      <c r="EJ129" s="35"/>
      <c r="EK129" s="35"/>
      <c r="EL129" s="35"/>
      <c r="EM129" s="20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</row>
    <row r="130">
      <c r="A130" s="23"/>
      <c r="B130" s="31">
        <v>1.0</v>
      </c>
      <c r="C130" s="38">
        <v>126.0</v>
      </c>
      <c r="D130" s="33" t="s">
        <v>233</v>
      </c>
      <c r="E130" s="35"/>
      <c r="F130" s="35"/>
      <c r="G130" s="35"/>
      <c r="H130" s="35"/>
      <c r="I130" s="35"/>
      <c r="J130" s="35"/>
      <c r="K130" s="35"/>
      <c r="L130" s="35"/>
      <c r="M130" s="13"/>
      <c r="N130" s="35"/>
      <c r="O130" s="35"/>
      <c r="P130" s="35"/>
      <c r="Q130" s="35"/>
      <c r="R130" s="35"/>
      <c r="S130" s="35"/>
      <c r="T130" s="35"/>
      <c r="U130" s="13"/>
      <c r="V130" s="35"/>
      <c r="W130" s="35"/>
      <c r="X130" s="35"/>
      <c r="Y130" s="35"/>
      <c r="Z130" s="35"/>
      <c r="AA130" s="35"/>
      <c r="AB130" s="13"/>
      <c r="AC130" s="35"/>
      <c r="AD130" s="35"/>
      <c r="AE130" s="35"/>
      <c r="AF130" s="35"/>
      <c r="AG130" s="35"/>
      <c r="AH130" s="35"/>
      <c r="AI130" s="35"/>
      <c r="AJ130" s="35"/>
      <c r="AK130" s="35"/>
      <c r="AL130" s="13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13"/>
      <c r="AZ130" s="35"/>
      <c r="BA130" s="35"/>
      <c r="BB130" s="35"/>
      <c r="BC130" s="35"/>
      <c r="BD130" s="35"/>
      <c r="BE130" s="35"/>
      <c r="BF130" s="13"/>
      <c r="BG130" s="35"/>
      <c r="BH130" s="35"/>
      <c r="BI130" s="35"/>
      <c r="BJ130" s="35"/>
      <c r="BK130" s="35"/>
      <c r="BL130" s="35"/>
      <c r="BM130" s="35"/>
      <c r="BN130" s="13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13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13"/>
      <c r="CN130" s="35"/>
      <c r="CO130" s="35"/>
      <c r="CP130" s="35"/>
      <c r="CQ130" s="35"/>
      <c r="CR130" s="35"/>
      <c r="CS130" s="35"/>
      <c r="CT130" s="13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18"/>
      <c r="DG130" s="35"/>
      <c r="DH130" s="35"/>
      <c r="DI130" s="35"/>
      <c r="DJ130" s="35"/>
      <c r="DK130" s="35"/>
      <c r="DL130" s="35"/>
      <c r="DM130" s="35"/>
      <c r="DN130" s="35"/>
      <c r="DO130" s="35"/>
      <c r="DP130" s="18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18"/>
      <c r="ED130" s="35"/>
      <c r="EE130" s="35"/>
      <c r="EF130" s="35"/>
      <c r="EG130" s="35"/>
      <c r="EH130" s="35"/>
      <c r="EI130" s="35"/>
      <c r="EJ130" s="35"/>
      <c r="EK130" s="35"/>
      <c r="EL130" s="35"/>
      <c r="EM130" s="20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</row>
    <row r="131">
      <c r="A131" s="30" t="s">
        <v>234</v>
      </c>
      <c r="B131" s="31">
        <v>1.0</v>
      </c>
      <c r="C131" s="38">
        <v>127.0</v>
      </c>
      <c r="D131" s="33" t="s">
        <v>235</v>
      </c>
      <c r="E131" s="35"/>
      <c r="F131" s="35"/>
      <c r="G131" s="35"/>
      <c r="H131" s="35"/>
      <c r="I131" s="35"/>
      <c r="J131" s="35"/>
      <c r="K131" s="35"/>
      <c r="L131" s="35"/>
      <c r="M131" s="13"/>
      <c r="N131" s="35"/>
      <c r="O131" s="35"/>
      <c r="P131" s="35"/>
      <c r="Q131" s="35"/>
      <c r="R131" s="35"/>
      <c r="S131" s="35"/>
      <c r="T131" s="35"/>
      <c r="U131" s="13"/>
      <c r="V131" s="35"/>
      <c r="W131" s="35"/>
      <c r="X131" s="35"/>
      <c r="Y131" s="34">
        <v>1.0</v>
      </c>
      <c r="Z131" s="35"/>
      <c r="AA131" s="35"/>
      <c r="AB131" s="13"/>
      <c r="AC131" s="35"/>
      <c r="AD131" s="35"/>
      <c r="AE131" s="35"/>
      <c r="AF131" s="35"/>
      <c r="AG131" s="35"/>
      <c r="AH131" s="35"/>
      <c r="AI131" s="35"/>
      <c r="AJ131" s="35"/>
      <c r="AK131" s="35"/>
      <c r="AL131" s="13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13"/>
      <c r="AZ131" s="35"/>
      <c r="BA131" s="35"/>
      <c r="BB131" s="35"/>
      <c r="BC131" s="35"/>
      <c r="BD131" s="35"/>
      <c r="BE131" s="35"/>
      <c r="BF131" s="13"/>
      <c r="BG131" s="35"/>
      <c r="BH131" s="35"/>
      <c r="BI131" s="35"/>
      <c r="BJ131" s="35"/>
      <c r="BK131" s="35"/>
      <c r="BL131" s="35"/>
      <c r="BM131" s="35"/>
      <c r="BN131" s="13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13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13"/>
      <c r="CN131" s="35"/>
      <c r="CO131" s="35"/>
      <c r="CP131" s="35"/>
      <c r="CQ131" s="35"/>
      <c r="CR131" s="35"/>
      <c r="CS131" s="35"/>
      <c r="CT131" s="13"/>
      <c r="CU131" s="35"/>
      <c r="CV131" s="35"/>
      <c r="CW131" s="35"/>
      <c r="CX131" s="35"/>
      <c r="CY131" s="34"/>
      <c r="CZ131" s="35"/>
      <c r="DA131" s="35"/>
      <c r="DB131" s="35"/>
      <c r="DC131" s="35"/>
      <c r="DD131" s="35"/>
      <c r="DE131" s="35"/>
      <c r="DF131" s="18"/>
      <c r="DG131" s="35"/>
      <c r="DH131" s="35"/>
      <c r="DI131" s="35"/>
      <c r="DJ131" s="35"/>
      <c r="DK131" s="35"/>
      <c r="DL131" s="35"/>
      <c r="DM131" s="35"/>
      <c r="DN131" s="35"/>
      <c r="DO131" s="35"/>
      <c r="DP131" s="18"/>
      <c r="DQ131" s="35"/>
      <c r="DR131" s="35"/>
      <c r="DS131" s="35"/>
      <c r="DT131" s="35"/>
      <c r="DU131" s="35"/>
      <c r="DV131" s="35"/>
      <c r="DW131" s="35"/>
      <c r="DX131" s="35"/>
      <c r="DY131" s="34">
        <v>1.0</v>
      </c>
      <c r="DZ131" s="35"/>
      <c r="EA131" s="35"/>
      <c r="EB131" s="35"/>
      <c r="EC131" s="18"/>
      <c r="ED131" s="35"/>
      <c r="EE131" s="35"/>
      <c r="EF131" s="35"/>
      <c r="EG131" s="35"/>
      <c r="EH131" s="35"/>
      <c r="EI131" s="35"/>
      <c r="EJ131" s="35"/>
      <c r="EK131" s="35"/>
      <c r="EL131" s="35"/>
      <c r="EM131" s="20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</row>
    <row r="132">
      <c r="A132" s="13"/>
      <c r="B132" s="31">
        <v>1.0</v>
      </c>
      <c r="C132" s="38">
        <v>128.0</v>
      </c>
      <c r="D132" s="33" t="s">
        <v>236</v>
      </c>
      <c r="E132" s="35"/>
      <c r="F132" s="35"/>
      <c r="G132" s="35"/>
      <c r="H132" s="35"/>
      <c r="I132" s="35"/>
      <c r="J132" s="35"/>
      <c r="K132" s="35"/>
      <c r="L132" s="35"/>
      <c r="M132" s="13"/>
      <c r="N132" s="35"/>
      <c r="O132" s="35"/>
      <c r="P132" s="35"/>
      <c r="Q132" s="35"/>
      <c r="R132" s="35"/>
      <c r="S132" s="35"/>
      <c r="T132" s="35"/>
      <c r="U132" s="13"/>
      <c r="V132" s="35"/>
      <c r="W132" s="35"/>
      <c r="X132" s="35"/>
      <c r="Y132" s="34">
        <v>1.0</v>
      </c>
      <c r="Z132" s="35"/>
      <c r="AA132" s="35"/>
      <c r="AB132" s="13"/>
      <c r="AC132" s="35"/>
      <c r="AD132" s="35"/>
      <c r="AE132" s="35"/>
      <c r="AF132" s="35"/>
      <c r="AG132" s="35"/>
      <c r="AH132" s="35"/>
      <c r="AI132" s="35"/>
      <c r="AJ132" s="35"/>
      <c r="AK132" s="35"/>
      <c r="AL132" s="13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13"/>
      <c r="AZ132" s="35"/>
      <c r="BA132" s="35"/>
      <c r="BB132" s="35"/>
      <c r="BC132" s="35"/>
      <c r="BD132" s="35"/>
      <c r="BE132" s="35"/>
      <c r="BF132" s="13"/>
      <c r="BG132" s="35"/>
      <c r="BH132" s="35"/>
      <c r="BI132" s="35"/>
      <c r="BJ132" s="35"/>
      <c r="BK132" s="35"/>
      <c r="BL132" s="35"/>
      <c r="BM132" s="35"/>
      <c r="BN132" s="13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13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13"/>
      <c r="CN132" s="35"/>
      <c r="CO132" s="35"/>
      <c r="CP132" s="35"/>
      <c r="CQ132" s="35"/>
      <c r="CR132" s="35"/>
      <c r="CS132" s="35"/>
      <c r="CT132" s="13"/>
      <c r="CU132" s="35"/>
      <c r="CV132" s="35"/>
      <c r="CW132" s="35"/>
      <c r="CX132" s="35"/>
      <c r="CY132" s="34"/>
      <c r="CZ132" s="35"/>
      <c r="DA132" s="35"/>
      <c r="DB132" s="35"/>
      <c r="DC132" s="35"/>
      <c r="DD132" s="35"/>
      <c r="DE132" s="35"/>
      <c r="DF132" s="18"/>
      <c r="DG132" s="35"/>
      <c r="DH132" s="35"/>
      <c r="DI132" s="35"/>
      <c r="DJ132" s="35"/>
      <c r="DK132" s="35"/>
      <c r="DL132" s="35"/>
      <c r="DM132" s="35"/>
      <c r="DN132" s="35"/>
      <c r="DO132" s="35"/>
      <c r="DP132" s="18"/>
      <c r="DQ132" s="35"/>
      <c r="DR132" s="35"/>
      <c r="DS132" s="35"/>
      <c r="DT132" s="35"/>
      <c r="DU132" s="35"/>
      <c r="DV132" s="35"/>
      <c r="DW132" s="35"/>
      <c r="DX132" s="35"/>
      <c r="DY132" s="34">
        <v>1.0</v>
      </c>
      <c r="DZ132" s="35"/>
      <c r="EA132" s="35"/>
      <c r="EB132" s="35"/>
      <c r="EC132" s="18"/>
      <c r="ED132" s="35"/>
      <c r="EE132" s="35"/>
      <c r="EF132" s="35"/>
      <c r="EG132" s="35"/>
      <c r="EH132" s="35"/>
      <c r="EI132" s="35"/>
      <c r="EJ132" s="35"/>
      <c r="EK132" s="35"/>
      <c r="EL132" s="35"/>
      <c r="EM132" s="20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</row>
    <row r="133">
      <c r="A133" s="13"/>
      <c r="B133" s="31">
        <v>1.0</v>
      </c>
      <c r="C133" s="38">
        <v>129.0</v>
      </c>
      <c r="D133" s="33" t="s">
        <v>237</v>
      </c>
      <c r="E133" s="35"/>
      <c r="F133" s="35"/>
      <c r="G133" s="35"/>
      <c r="H133" s="35"/>
      <c r="I133" s="35"/>
      <c r="J133" s="35"/>
      <c r="K133" s="35"/>
      <c r="L133" s="35"/>
      <c r="M133" s="13"/>
      <c r="N133" s="35"/>
      <c r="O133" s="35"/>
      <c r="P133" s="35"/>
      <c r="Q133" s="35"/>
      <c r="R133" s="35"/>
      <c r="S133" s="35"/>
      <c r="T133" s="35"/>
      <c r="U133" s="13"/>
      <c r="V133" s="35"/>
      <c r="W133" s="35"/>
      <c r="X133" s="35"/>
      <c r="Y133" s="34">
        <v>1.0</v>
      </c>
      <c r="Z133" s="35"/>
      <c r="AA133" s="35"/>
      <c r="AB133" s="13"/>
      <c r="AC133" s="35"/>
      <c r="AD133" s="35"/>
      <c r="AE133" s="35"/>
      <c r="AF133" s="35"/>
      <c r="AG133" s="35"/>
      <c r="AH133" s="35"/>
      <c r="AI133" s="35"/>
      <c r="AJ133" s="35"/>
      <c r="AK133" s="35"/>
      <c r="AL133" s="13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13"/>
      <c r="AZ133" s="35"/>
      <c r="BA133" s="35"/>
      <c r="BB133" s="35"/>
      <c r="BC133" s="35"/>
      <c r="BD133" s="35"/>
      <c r="BE133" s="35"/>
      <c r="BF133" s="13"/>
      <c r="BG133" s="35"/>
      <c r="BH133" s="35"/>
      <c r="BI133" s="35"/>
      <c r="BJ133" s="35"/>
      <c r="BK133" s="35"/>
      <c r="BL133" s="35"/>
      <c r="BM133" s="35"/>
      <c r="BN133" s="13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13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13"/>
      <c r="CN133" s="35"/>
      <c r="CO133" s="35"/>
      <c r="CP133" s="35"/>
      <c r="CQ133" s="35"/>
      <c r="CR133" s="35"/>
      <c r="CS133" s="35"/>
      <c r="CT133" s="13"/>
      <c r="CU133" s="35"/>
      <c r="CV133" s="35"/>
      <c r="CW133" s="35"/>
      <c r="CX133" s="35"/>
      <c r="CY133" s="34"/>
      <c r="CZ133" s="35"/>
      <c r="DA133" s="35"/>
      <c r="DB133" s="35"/>
      <c r="DC133" s="35"/>
      <c r="DD133" s="35"/>
      <c r="DE133" s="35"/>
      <c r="DF133" s="18"/>
      <c r="DG133" s="35"/>
      <c r="DH133" s="35"/>
      <c r="DI133" s="35"/>
      <c r="DJ133" s="35"/>
      <c r="DK133" s="35"/>
      <c r="DL133" s="35"/>
      <c r="DM133" s="35"/>
      <c r="DN133" s="35"/>
      <c r="DO133" s="35"/>
      <c r="DP133" s="18"/>
      <c r="DQ133" s="35"/>
      <c r="DR133" s="35"/>
      <c r="DS133" s="35"/>
      <c r="DT133" s="35"/>
      <c r="DU133" s="35"/>
      <c r="DV133" s="35"/>
      <c r="DW133" s="35"/>
      <c r="DX133" s="35"/>
      <c r="DY133" s="34">
        <v>1.0</v>
      </c>
      <c r="DZ133" s="35"/>
      <c r="EA133" s="35"/>
      <c r="EB133" s="35"/>
      <c r="EC133" s="18"/>
      <c r="ED133" s="35"/>
      <c r="EE133" s="35"/>
      <c r="EF133" s="35"/>
      <c r="EG133" s="35"/>
      <c r="EH133" s="35"/>
      <c r="EI133" s="35"/>
      <c r="EJ133" s="35"/>
      <c r="EK133" s="35"/>
      <c r="EL133" s="35"/>
      <c r="EM133" s="20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</row>
    <row r="134">
      <c r="A134" s="13"/>
      <c r="B134" s="31">
        <v>1.0</v>
      </c>
      <c r="C134" s="38">
        <v>130.0</v>
      </c>
      <c r="D134" s="33" t="s">
        <v>238</v>
      </c>
      <c r="E134" s="35"/>
      <c r="F134" s="35"/>
      <c r="G134" s="35"/>
      <c r="H134" s="35"/>
      <c r="I134" s="35"/>
      <c r="J134" s="35"/>
      <c r="K134" s="35"/>
      <c r="L134" s="35"/>
      <c r="M134" s="13"/>
      <c r="N134" s="35"/>
      <c r="O134" s="35"/>
      <c r="P134" s="35"/>
      <c r="Q134" s="35"/>
      <c r="R134" s="35"/>
      <c r="S134" s="35"/>
      <c r="T134" s="35"/>
      <c r="U134" s="13"/>
      <c r="V134" s="35"/>
      <c r="W134" s="35"/>
      <c r="X134" s="35"/>
      <c r="Y134" s="34">
        <v>1.0</v>
      </c>
      <c r="Z134" s="35"/>
      <c r="AA134" s="35"/>
      <c r="AB134" s="13"/>
      <c r="AC134" s="35"/>
      <c r="AD134" s="35"/>
      <c r="AE134" s="35"/>
      <c r="AF134" s="35"/>
      <c r="AG134" s="35"/>
      <c r="AH134" s="35"/>
      <c r="AI134" s="35"/>
      <c r="AJ134" s="35"/>
      <c r="AK134" s="35"/>
      <c r="AL134" s="13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13"/>
      <c r="AZ134" s="35"/>
      <c r="BA134" s="35"/>
      <c r="BB134" s="35"/>
      <c r="BC134" s="35"/>
      <c r="BD134" s="35"/>
      <c r="BE134" s="35"/>
      <c r="BF134" s="13"/>
      <c r="BG134" s="35"/>
      <c r="BH134" s="35"/>
      <c r="BI134" s="35"/>
      <c r="BJ134" s="35"/>
      <c r="BK134" s="35"/>
      <c r="BL134" s="35"/>
      <c r="BM134" s="35"/>
      <c r="BN134" s="13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13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13"/>
      <c r="CN134" s="35"/>
      <c r="CO134" s="35"/>
      <c r="CP134" s="35"/>
      <c r="CQ134" s="35"/>
      <c r="CR134" s="35"/>
      <c r="CS134" s="35"/>
      <c r="CT134" s="13"/>
      <c r="CU134" s="35"/>
      <c r="CV134" s="35"/>
      <c r="CW134" s="35"/>
      <c r="CX134" s="35"/>
      <c r="CY134" s="34"/>
      <c r="CZ134" s="35"/>
      <c r="DA134" s="35"/>
      <c r="DB134" s="35"/>
      <c r="DC134" s="35"/>
      <c r="DD134" s="35"/>
      <c r="DE134" s="35"/>
      <c r="DF134" s="18"/>
      <c r="DG134" s="35"/>
      <c r="DH134" s="35"/>
      <c r="DI134" s="35"/>
      <c r="DJ134" s="35"/>
      <c r="DK134" s="35"/>
      <c r="DL134" s="35"/>
      <c r="DM134" s="35"/>
      <c r="DN134" s="35"/>
      <c r="DO134" s="35"/>
      <c r="DP134" s="18"/>
      <c r="DQ134" s="35"/>
      <c r="DR134" s="35"/>
      <c r="DS134" s="35"/>
      <c r="DT134" s="35"/>
      <c r="DU134" s="35"/>
      <c r="DV134" s="35"/>
      <c r="DW134" s="35"/>
      <c r="DX134" s="35"/>
      <c r="DY134" s="34">
        <v>1.0</v>
      </c>
      <c r="DZ134" s="35"/>
      <c r="EA134" s="35"/>
      <c r="EB134" s="35"/>
      <c r="EC134" s="18"/>
      <c r="ED134" s="35"/>
      <c r="EE134" s="35"/>
      <c r="EF134" s="35"/>
      <c r="EG134" s="35"/>
      <c r="EH134" s="35"/>
      <c r="EI134" s="35"/>
      <c r="EJ134" s="35"/>
      <c r="EK134" s="35"/>
      <c r="EL134" s="35"/>
      <c r="EM134" s="20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</row>
    <row r="135">
      <c r="A135" s="13"/>
      <c r="B135" s="31">
        <v>1.0</v>
      </c>
      <c r="C135" s="38">
        <v>131.0</v>
      </c>
      <c r="D135" s="33" t="s">
        <v>239</v>
      </c>
      <c r="E135" s="35"/>
      <c r="F135" s="35"/>
      <c r="G135" s="35"/>
      <c r="H135" s="35"/>
      <c r="I135" s="35"/>
      <c r="J135" s="35"/>
      <c r="K135" s="35"/>
      <c r="L135" s="35"/>
      <c r="M135" s="13"/>
      <c r="N135" s="35"/>
      <c r="O135" s="35"/>
      <c r="P135" s="35"/>
      <c r="Q135" s="35"/>
      <c r="R135" s="35"/>
      <c r="S135" s="35"/>
      <c r="T135" s="35"/>
      <c r="U135" s="13"/>
      <c r="V135" s="35"/>
      <c r="W135" s="35"/>
      <c r="X135" s="35"/>
      <c r="Y135" s="34">
        <v>1.0</v>
      </c>
      <c r="Z135" s="35"/>
      <c r="AA135" s="35"/>
      <c r="AB135" s="13"/>
      <c r="AC135" s="35"/>
      <c r="AD135" s="35"/>
      <c r="AE135" s="35"/>
      <c r="AF135" s="35"/>
      <c r="AG135" s="35"/>
      <c r="AH135" s="35"/>
      <c r="AI135" s="35"/>
      <c r="AJ135" s="35"/>
      <c r="AK135" s="35"/>
      <c r="AL135" s="13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13"/>
      <c r="AZ135" s="35"/>
      <c r="BA135" s="35"/>
      <c r="BB135" s="35"/>
      <c r="BC135" s="35"/>
      <c r="BD135" s="35"/>
      <c r="BE135" s="35"/>
      <c r="BF135" s="13"/>
      <c r="BG135" s="35"/>
      <c r="BH135" s="35"/>
      <c r="BI135" s="35"/>
      <c r="BJ135" s="35"/>
      <c r="BK135" s="35"/>
      <c r="BL135" s="35"/>
      <c r="BM135" s="35"/>
      <c r="BN135" s="13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13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13"/>
      <c r="CN135" s="35"/>
      <c r="CO135" s="35"/>
      <c r="CP135" s="35"/>
      <c r="CQ135" s="35"/>
      <c r="CR135" s="35"/>
      <c r="CS135" s="35"/>
      <c r="CT135" s="13"/>
      <c r="CU135" s="35"/>
      <c r="CV135" s="35"/>
      <c r="CW135" s="35"/>
      <c r="CX135" s="35"/>
      <c r="CY135" s="34"/>
      <c r="CZ135" s="35"/>
      <c r="DA135" s="35"/>
      <c r="DB135" s="35"/>
      <c r="DC135" s="35"/>
      <c r="DD135" s="35"/>
      <c r="DE135" s="35"/>
      <c r="DF135" s="18"/>
      <c r="DG135" s="35"/>
      <c r="DH135" s="35"/>
      <c r="DI135" s="35"/>
      <c r="DJ135" s="35"/>
      <c r="DK135" s="35"/>
      <c r="DL135" s="35"/>
      <c r="DM135" s="35"/>
      <c r="DN135" s="35"/>
      <c r="DO135" s="35"/>
      <c r="DP135" s="18"/>
      <c r="DQ135" s="35"/>
      <c r="DR135" s="35"/>
      <c r="DS135" s="35"/>
      <c r="DT135" s="35"/>
      <c r="DU135" s="35"/>
      <c r="DV135" s="35"/>
      <c r="DW135" s="35"/>
      <c r="DX135" s="35"/>
      <c r="DY135" s="34">
        <v>1.0</v>
      </c>
      <c r="DZ135" s="35"/>
      <c r="EA135" s="35"/>
      <c r="EB135" s="35"/>
      <c r="EC135" s="18"/>
      <c r="ED135" s="35"/>
      <c r="EE135" s="35"/>
      <c r="EF135" s="35"/>
      <c r="EG135" s="35"/>
      <c r="EH135" s="35"/>
      <c r="EI135" s="35"/>
      <c r="EJ135" s="35"/>
      <c r="EK135" s="35"/>
      <c r="EL135" s="35"/>
      <c r="EM135" s="20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</row>
    <row r="136">
      <c r="A136" s="13"/>
      <c r="B136" s="31">
        <v>1.0</v>
      </c>
      <c r="C136" s="32">
        <v>132.0</v>
      </c>
      <c r="D136" s="33" t="s">
        <v>240</v>
      </c>
      <c r="E136" s="35"/>
      <c r="F136" s="35"/>
      <c r="G136" s="35"/>
      <c r="H136" s="35"/>
      <c r="I136" s="35"/>
      <c r="J136" s="35"/>
      <c r="K136" s="35"/>
      <c r="L136" s="35"/>
      <c r="M136" s="13"/>
      <c r="N136" s="35"/>
      <c r="O136" s="35"/>
      <c r="P136" s="35"/>
      <c r="Q136" s="35"/>
      <c r="R136" s="35"/>
      <c r="S136" s="35"/>
      <c r="T136" s="35"/>
      <c r="U136" s="13"/>
      <c r="V136" s="35"/>
      <c r="W136" s="35"/>
      <c r="X136" s="35"/>
      <c r="Y136" s="34">
        <v>1.0</v>
      </c>
      <c r="Z136" s="35"/>
      <c r="AA136" s="35"/>
      <c r="AB136" s="13"/>
      <c r="AC136" s="35"/>
      <c r="AD136" s="35"/>
      <c r="AE136" s="35"/>
      <c r="AF136" s="35"/>
      <c r="AG136" s="35"/>
      <c r="AH136" s="35"/>
      <c r="AI136" s="35"/>
      <c r="AJ136" s="35"/>
      <c r="AK136" s="35"/>
      <c r="AL136" s="13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13"/>
      <c r="AZ136" s="35"/>
      <c r="BA136" s="35"/>
      <c r="BB136" s="35"/>
      <c r="BC136" s="35"/>
      <c r="BD136" s="35"/>
      <c r="BE136" s="35"/>
      <c r="BF136" s="13"/>
      <c r="BG136" s="35"/>
      <c r="BH136" s="35"/>
      <c r="BI136" s="35"/>
      <c r="BJ136" s="35"/>
      <c r="BK136" s="35"/>
      <c r="BL136" s="35"/>
      <c r="BM136" s="35"/>
      <c r="BN136" s="13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13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13"/>
      <c r="CN136" s="35"/>
      <c r="CO136" s="35"/>
      <c r="CP136" s="35"/>
      <c r="CQ136" s="35"/>
      <c r="CR136" s="35"/>
      <c r="CS136" s="35"/>
      <c r="CT136" s="13"/>
      <c r="CU136" s="35"/>
      <c r="CV136" s="35"/>
      <c r="CW136" s="35"/>
      <c r="CX136" s="35"/>
      <c r="CY136" s="34"/>
      <c r="CZ136" s="35"/>
      <c r="DA136" s="35"/>
      <c r="DB136" s="35"/>
      <c r="DC136" s="35"/>
      <c r="DD136" s="35"/>
      <c r="DE136" s="35"/>
      <c r="DF136" s="18"/>
      <c r="DG136" s="35"/>
      <c r="DH136" s="35"/>
      <c r="DI136" s="35"/>
      <c r="DJ136" s="35"/>
      <c r="DK136" s="35"/>
      <c r="DL136" s="35"/>
      <c r="DM136" s="35"/>
      <c r="DN136" s="35"/>
      <c r="DO136" s="35"/>
      <c r="DP136" s="18"/>
      <c r="DQ136" s="35"/>
      <c r="DR136" s="35"/>
      <c r="DS136" s="35"/>
      <c r="DT136" s="35"/>
      <c r="DU136" s="35"/>
      <c r="DV136" s="35"/>
      <c r="DW136" s="35"/>
      <c r="DX136" s="35"/>
      <c r="DY136" s="34">
        <v>1.0</v>
      </c>
      <c r="DZ136" s="35"/>
      <c r="EA136" s="35"/>
      <c r="EB136" s="35"/>
      <c r="EC136" s="18"/>
      <c r="ED136" s="35"/>
      <c r="EE136" s="35"/>
      <c r="EF136" s="35"/>
      <c r="EG136" s="35"/>
      <c r="EH136" s="35"/>
      <c r="EI136" s="35"/>
      <c r="EJ136" s="35"/>
      <c r="EK136" s="35"/>
      <c r="EL136" s="35"/>
      <c r="EM136" s="20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</row>
    <row r="137">
      <c r="A137" s="13"/>
      <c r="B137" s="31">
        <v>1.0</v>
      </c>
      <c r="C137" s="32">
        <v>133.0</v>
      </c>
      <c r="D137" s="33" t="s">
        <v>241</v>
      </c>
      <c r="E137" s="35"/>
      <c r="F137" s="35"/>
      <c r="G137" s="35"/>
      <c r="H137" s="35"/>
      <c r="I137" s="35"/>
      <c r="J137" s="35"/>
      <c r="K137" s="35"/>
      <c r="L137" s="35"/>
      <c r="M137" s="13"/>
      <c r="N137" s="35"/>
      <c r="O137" s="35"/>
      <c r="P137" s="35"/>
      <c r="Q137" s="35"/>
      <c r="R137" s="35"/>
      <c r="S137" s="35"/>
      <c r="T137" s="35"/>
      <c r="U137" s="13"/>
      <c r="V137" s="35"/>
      <c r="W137" s="35"/>
      <c r="X137" s="35"/>
      <c r="Y137" s="34">
        <v>1.0</v>
      </c>
      <c r="Z137" s="35"/>
      <c r="AA137" s="35"/>
      <c r="AB137" s="13"/>
      <c r="AC137" s="35"/>
      <c r="AD137" s="35"/>
      <c r="AE137" s="35"/>
      <c r="AF137" s="35"/>
      <c r="AG137" s="35"/>
      <c r="AH137" s="35"/>
      <c r="AI137" s="35"/>
      <c r="AJ137" s="35"/>
      <c r="AK137" s="35"/>
      <c r="AL137" s="13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13"/>
      <c r="AZ137" s="35"/>
      <c r="BA137" s="35"/>
      <c r="BB137" s="35"/>
      <c r="BC137" s="35"/>
      <c r="BD137" s="35"/>
      <c r="BE137" s="35"/>
      <c r="BF137" s="13"/>
      <c r="BG137" s="35"/>
      <c r="BH137" s="35"/>
      <c r="BI137" s="35"/>
      <c r="BJ137" s="35"/>
      <c r="BK137" s="35"/>
      <c r="BL137" s="35"/>
      <c r="BM137" s="35"/>
      <c r="BN137" s="13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13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13"/>
      <c r="CN137" s="35"/>
      <c r="CO137" s="35"/>
      <c r="CP137" s="35"/>
      <c r="CQ137" s="35"/>
      <c r="CR137" s="35"/>
      <c r="CS137" s="35"/>
      <c r="CT137" s="13"/>
      <c r="CU137" s="35"/>
      <c r="CV137" s="35"/>
      <c r="CW137" s="35"/>
      <c r="CX137" s="35"/>
      <c r="CY137" s="34"/>
      <c r="CZ137" s="35"/>
      <c r="DA137" s="35"/>
      <c r="DB137" s="35"/>
      <c r="DC137" s="35"/>
      <c r="DD137" s="35"/>
      <c r="DE137" s="35"/>
      <c r="DF137" s="18"/>
      <c r="DG137" s="35"/>
      <c r="DH137" s="35"/>
      <c r="DI137" s="35"/>
      <c r="DJ137" s="35"/>
      <c r="DK137" s="35"/>
      <c r="DL137" s="35"/>
      <c r="DM137" s="35"/>
      <c r="DN137" s="35"/>
      <c r="DO137" s="35"/>
      <c r="DP137" s="18"/>
      <c r="DQ137" s="35"/>
      <c r="DR137" s="35"/>
      <c r="DS137" s="35"/>
      <c r="DT137" s="35"/>
      <c r="DU137" s="35"/>
      <c r="DV137" s="35"/>
      <c r="DW137" s="35"/>
      <c r="DX137" s="35"/>
      <c r="DY137" s="34">
        <v>1.0</v>
      </c>
      <c r="DZ137" s="35"/>
      <c r="EA137" s="35"/>
      <c r="EB137" s="35"/>
      <c r="EC137" s="18"/>
      <c r="ED137" s="35"/>
      <c r="EE137" s="35"/>
      <c r="EF137" s="35"/>
      <c r="EG137" s="35"/>
      <c r="EH137" s="35"/>
      <c r="EI137" s="35"/>
      <c r="EJ137" s="35"/>
      <c r="EK137" s="35"/>
      <c r="EL137" s="35"/>
      <c r="EM137" s="20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</row>
    <row r="138">
      <c r="A138" s="13"/>
      <c r="B138" s="31">
        <v>1.0</v>
      </c>
      <c r="C138" s="32">
        <v>134.0</v>
      </c>
      <c r="D138" s="33" t="s">
        <v>242</v>
      </c>
      <c r="E138" s="35"/>
      <c r="F138" s="35"/>
      <c r="G138" s="35"/>
      <c r="H138" s="35"/>
      <c r="I138" s="35"/>
      <c r="J138" s="35"/>
      <c r="K138" s="35"/>
      <c r="L138" s="35"/>
      <c r="M138" s="13"/>
      <c r="N138" s="35"/>
      <c r="O138" s="35"/>
      <c r="P138" s="35"/>
      <c r="Q138" s="35"/>
      <c r="R138" s="35"/>
      <c r="S138" s="35"/>
      <c r="T138" s="35"/>
      <c r="U138" s="13"/>
      <c r="V138" s="35"/>
      <c r="W138" s="35"/>
      <c r="X138" s="35"/>
      <c r="Y138" s="34">
        <v>1.0</v>
      </c>
      <c r="Z138" s="35"/>
      <c r="AA138" s="35"/>
      <c r="AB138" s="13"/>
      <c r="AC138" s="35"/>
      <c r="AD138" s="35"/>
      <c r="AE138" s="35"/>
      <c r="AF138" s="35"/>
      <c r="AG138" s="35"/>
      <c r="AH138" s="35"/>
      <c r="AI138" s="35"/>
      <c r="AJ138" s="35"/>
      <c r="AK138" s="35"/>
      <c r="AL138" s="13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13"/>
      <c r="AZ138" s="35"/>
      <c r="BA138" s="35"/>
      <c r="BB138" s="35"/>
      <c r="BC138" s="35"/>
      <c r="BD138" s="35"/>
      <c r="BE138" s="35"/>
      <c r="BF138" s="13"/>
      <c r="BG138" s="35"/>
      <c r="BH138" s="35"/>
      <c r="BI138" s="35"/>
      <c r="BJ138" s="35"/>
      <c r="BK138" s="35"/>
      <c r="BL138" s="35"/>
      <c r="BM138" s="35"/>
      <c r="BN138" s="13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13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13"/>
      <c r="CN138" s="35"/>
      <c r="CO138" s="35"/>
      <c r="CP138" s="35"/>
      <c r="CQ138" s="35"/>
      <c r="CR138" s="35"/>
      <c r="CS138" s="35"/>
      <c r="CT138" s="13"/>
      <c r="CU138" s="35"/>
      <c r="CV138" s="35"/>
      <c r="CW138" s="35"/>
      <c r="CX138" s="35"/>
      <c r="CY138" s="34"/>
      <c r="CZ138" s="35"/>
      <c r="DA138" s="35"/>
      <c r="DB138" s="35"/>
      <c r="DC138" s="35"/>
      <c r="DD138" s="35"/>
      <c r="DE138" s="35"/>
      <c r="DF138" s="18"/>
      <c r="DG138" s="35"/>
      <c r="DH138" s="35"/>
      <c r="DI138" s="35"/>
      <c r="DJ138" s="35"/>
      <c r="DK138" s="35"/>
      <c r="DL138" s="35"/>
      <c r="DM138" s="35"/>
      <c r="DN138" s="35"/>
      <c r="DO138" s="35"/>
      <c r="DP138" s="18"/>
      <c r="DQ138" s="35"/>
      <c r="DR138" s="35"/>
      <c r="DS138" s="35"/>
      <c r="DT138" s="35"/>
      <c r="DU138" s="35"/>
      <c r="DV138" s="35"/>
      <c r="DW138" s="35"/>
      <c r="DX138" s="35"/>
      <c r="DY138" s="34">
        <v>1.0</v>
      </c>
      <c r="DZ138" s="35"/>
      <c r="EA138" s="35"/>
      <c r="EB138" s="35"/>
      <c r="EC138" s="18"/>
      <c r="ED138" s="35"/>
      <c r="EE138" s="35"/>
      <c r="EF138" s="35"/>
      <c r="EG138" s="35"/>
      <c r="EH138" s="35"/>
      <c r="EI138" s="35"/>
      <c r="EJ138" s="35"/>
      <c r="EK138" s="35"/>
      <c r="EL138" s="35"/>
      <c r="EM138" s="20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</row>
    <row r="139">
      <c r="A139" s="13"/>
      <c r="B139" s="31">
        <v>1.0</v>
      </c>
      <c r="C139" s="38">
        <v>135.0</v>
      </c>
      <c r="D139" s="33" t="s">
        <v>243</v>
      </c>
      <c r="E139" s="35"/>
      <c r="F139" s="35"/>
      <c r="G139" s="35"/>
      <c r="H139" s="35"/>
      <c r="I139" s="35"/>
      <c r="J139" s="35"/>
      <c r="K139" s="35"/>
      <c r="L139" s="35"/>
      <c r="M139" s="13"/>
      <c r="N139" s="35"/>
      <c r="O139" s="35"/>
      <c r="P139" s="35"/>
      <c r="Q139" s="35"/>
      <c r="R139" s="35"/>
      <c r="S139" s="35"/>
      <c r="T139" s="35"/>
      <c r="U139" s="13"/>
      <c r="V139" s="35"/>
      <c r="W139" s="35"/>
      <c r="X139" s="35"/>
      <c r="Y139" s="34">
        <v>1.0</v>
      </c>
      <c r="Z139" s="35"/>
      <c r="AA139" s="35"/>
      <c r="AB139" s="13"/>
      <c r="AC139" s="35"/>
      <c r="AD139" s="35"/>
      <c r="AE139" s="35"/>
      <c r="AF139" s="35"/>
      <c r="AG139" s="35"/>
      <c r="AH139" s="35"/>
      <c r="AI139" s="35"/>
      <c r="AJ139" s="35"/>
      <c r="AK139" s="35"/>
      <c r="AL139" s="13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13"/>
      <c r="AZ139" s="35"/>
      <c r="BA139" s="35"/>
      <c r="BB139" s="35"/>
      <c r="BC139" s="35"/>
      <c r="BD139" s="35"/>
      <c r="BE139" s="35"/>
      <c r="BF139" s="13"/>
      <c r="BG139" s="35"/>
      <c r="BH139" s="35"/>
      <c r="BI139" s="35"/>
      <c r="BJ139" s="35"/>
      <c r="BK139" s="35"/>
      <c r="BL139" s="35"/>
      <c r="BM139" s="35"/>
      <c r="BN139" s="13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13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13"/>
      <c r="CN139" s="35"/>
      <c r="CO139" s="35"/>
      <c r="CP139" s="35"/>
      <c r="CQ139" s="35"/>
      <c r="CR139" s="35"/>
      <c r="CS139" s="35"/>
      <c r="CT139" s="13"/>
      <c r="CU139" s="35"/>
      <c r="CV139" s="35"/>
      <c r="CW139" s="35"/>
      <c r="CX139" s="35"/>
      <c r="CY139" s="34"/>
      <c r="CZ139" s="35"/>
      <c r="DA139" s="35"/>
      <c r="DB139" s="35"/>
      <c r="DC139" s="35"/>
      <c r="DD139" s="35"/>
      <c r="DE139" s="35"/>
      <c r="DF139" s="18"/>
      <c r="DG139" s="35"/>
      <c r="DH139" s="35"/>
      <c r="DI139" s="35"/>
      <c r="DJ139" s="35"/>
      <c r="DK139" s="35"/>
      <c r="DL139" s="35"/>
      <c r="DM139" s="35"/>
      <c r="DN139" s="35"/>
      <c r="DO139" s="35"/>
      <c r="DP139" s="18"/>
      <c r="DQ139" s="35"/>
      <c r="DR139" s="35"/>
      <c r="DS139" s="35"/>
      <c r="DT139" s="35"/>
      <c r="DU139" s="35"/>
      <c r="DV139" s="35"/>
      <c r="DW139" s="35"/>
      <c r="DX139" s="35"/>
      <c r="DY139" s="34">
        <v>1.0</v>
      </c>
      <c r="DZ139" s="35"/>
      <c r="EA139" s="35"/>
      <c r="EB139" s="35"/>
      <c r="EC139" s="18"/>
      <c r="ED139" s="35"/>
      <c r="EE139" s="35"/>
      <c r="EF139" s="35"/>
      <c r="EG139" s="35"/>
      <c r="EH139" s="35"/>
      <c r="EI139" s="35"/>
      <c r="EJ139" s="35"/>
      <c r="EK139" s="35"/>
      <c r="EL139" s="35"/>
      <c r="EM139" s="20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</row>
    <row r="140">
      <c r="A140" s="23"/>
      <c r="B140" s="31">
        <v>1.0</v>
      </c>
      <c r="C140" s="38">
        <v>136.0</v>
      </c>
      <c r="D140" s="33" t="s">
        <v>244</v>
      </c>
      <c r="E140" s="35"/>
      <c r="F140" s="35"/>
      <c r="G140" s="35"/>
      <c r="H140" s="35"/>
      <c r="I140" s="35"/>
      <c r="J140" s="35"/>
      <c r="K140" s="35"/>
      <c r="L140" s="35"/>
      <c r="M140" s="13"/>
      <c r="N140" s="35"/>
      <c r="O140" s="35"/>
      <c r="P140" s="35"/>
      <c r="Q140" s="35"/>
      <c r="R140" s="35"/>
      <c r="S140" s="35"/>
      <c r="T140" s="35"/>
      <c r="U140" s="13"/>
      <c r="V140" s="35"/>
      <c r="W140" s="35"/>
      <c r="X140" s="35"/>
      <c r="Y140" s="34">
        <v>1.0</v>
      </c>
      <c r="Z140" s="35"/>
      <c r="AA140" s="35"/>
      <c r="AB140" s="13"/>
      <c r="AC140" s="35"/>
      <c r="AD140" s="35"/>
      <c r="AE140" s="35"/>
      <c r="AF140" s="35"/>
      <c r="AG140" s="35"/>
      <c r="AH140" s="35"/>
      <c r="AI140" s="35"/>
      <c r="AJ140" s="35"/>
      <c r="AK140" s="35"/>
      <c r="AL140" s="13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13"/>
      <c r="AZ140" s="35"/>
      <c r="BA140" s="35"/>
      <c r="BB140" s="35"/>
      <c r="BC140" s="35"/>
      <c r="BD140" s="35"/>
      <c r="BE140" s="35"/>
      <c r="BF140" s="13"/>
      <c r="BG140" s="35"/>
      <c r="BH140" s="35"/>
      <c r="BI140" s="35"/>
      <c r="BJ140" s="35"/>
      <c r="BK140" s="35"/>
      <c r="BL140" s="35"/>
      <c r="BM140" s="35"/>
      <c r="BN140" s="13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13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13"/>
      <c r="CN140" s="35"/>
      <c r="CO140" s="35"/>
      <c r="CP140" s="35"/>
      <c r="CQ140" s="35"/>
      <c r="CR140" s="35"/>
      <c r="CS140" s="35"/>
      <c r="CT140" s="13"/>
      <c r="CU140" s="35"/>
      <c r="CV140" s="35"/>
      <c r="CW140" s="35"/>
      <c r="CX140" s="35"/>
      <c r="CY140" s="34"/>
      <c r="CZ140" s="35"/>
      <c r="DA140" s="35"/>
      <c r="DB140" s="35"/>
      <c r="DC140" s="35"/>
      <c r="DD140" s="35"/>
      <c r="DE140" s="35"/>
      <c r="DF140" s="18"/>
      <c r="DG140" s="35"/>
      <c r="DH140" s="35"/>
      <c r="DI140" s="35"/>
      <c r="DJ140" s="35"/>
      <c r="DK140" s="35"/>
      <c r="DL140" s="35"/>
      <c r="DM140" s="35"/>
      <c r="DN140" s="35"/>
      <c r="DO140" s="35"/>
      <c r="DP140" s="18"/>
      <c r="DQ140" s="35"/>
      <c r="DR140" s="35"/>
      <c r="DS140" s="35"/>
      <c r="DT140" s="35"/>
      <c r="DU140" s="35"/>
      <c r="DV140" s="35"/>
      <c r="DW140" s="35"/>
      <c r="DX140" s="35"/>
      <c r="DY140" s="34">
        <v>1.0</v>
      </c>
      <c r="DZ140" s="35"/>
      <c r="EA140" s="35"/>
      <c r="EB140" s="35"/>
      <c r="EC140" s="18"/>
      <c r="ED140" s="35"/>
      <c r="EE140" s="35"/>
      <c r="EF140" s="35"/>
      <c r="EG140" s="35"/>
      <c r="EH140" s="35"/>
      <c r="EI140" s="35"/>
      <c r="EJ140" s="35"/>
      <c r="EK140" s="35"/>
      <c r="EL140" s="35"/>
      <c r="EM140" s="20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</row>
    <row r="141">
      <c r="A141" s="54" t="s">
        <v>245</v>
      </c>
      <c r="B141" s="5"/>
      <c r="C141" s="5"/>
      <c r="D141" s="6"/>
      <c r="E141" s="35">
        <f t="shared" ref="E141:L141" si="1">SUM(E5:E140)</f>
        <v>29</v>
      </c>
      <c r="F141" s="35">
        <f t="shared" si="1"/>
        <v>29</v>
      </c>
      <c r="G141" s="35">
        <f t="shared" si="1"/>
        <v>13</v>
      </c>
      <c r="H141" s="35">
        <f t="shared" si="1"/>
        <v>33</v>
      </c>
      <c r="I141" s="35">
        <f t="shared" si="1"/>
        <v>61</v>
      </c>
      <c r="J141" s="35">
        <f t="shared" si="1"/>
        <v>49</v>
      </c>
      <c r="K141" s="35">
        <f t="shared" si="1"/>
        <v>33</v>
      </c>
      <c r="L141" s="35">
        <f t="shared" si="1"/>
        <v>13</v>
      </c>
      <c r="M141" s="13"/>
      <c r="N141" s="35">
        <f t="shared" ref="N141:T141" si="2">SUM(N5:N140)</f>
        <v>29</v>
      </c>
      <c r="O141" s="35">
        <f t="shared" si="2"/>
        <v>17</v>
      </c>
      <c r="P141" s="35">
        <f t="shared" si="2"/>
        <v>29</v>
      </c>
      <c r="Q141" s="35">
        <f t="shared" si="2"/>
        <v>25</v>
      </c>
      <c r="R141" s="35">
        <f t="shared" si="2"/>
        <v>29</v>
      </c>
      <c r="S141" s="35">
        <f t="shared" si="2"/>
        <v>21</v>
      </c>
      <c r="T141" s="35">
        <f t="shared" si="2"/>
        <v>29</v>
      </c>
      <c r="U141" s="13"/>
      <c r="V141" s="35">
        <f t="shared" ref="V141:AA141" si="3">SUM(V5:V140)</f>
        <v>49</v>
      </c>
      <c r="W141" s="35">
        <f t="shared" si="3"/>
        <v>29</v>
      </c>
      <c r="X141" s="35">
        <f t="shared" si="3"/>
        <v>29</v>
      </c>
      <c r="Y141" s="35">
        <f t="shared" si="3"/>
        <v>10</v>
      </c>
      <c r="Z141" s="35">
        <f t="shared" si="3"/>
        <v>29</v>
      </c>
      <c r="AA141" s="35">
        <f t="shared" si="3"/>
        <v>17</v>
      </c>
      <c r="AB141" s="13"/>
      <c r="AC141" s="35">
        <f t="shared" ref="AC141:AK141" si="4">SUM(AC5:AC140)</f>
        <v>13</v>
      </c>
      <c r="AD141" s="35">
        <f t="shared" si="4"/>
        <v>29</v>
      </c>
      <c r="AE141" s="35">
        <f t="shared" si="4"/>
        <v>17</v>
      </c>
      <c r="AF141" s="35">
        <f t="shared" si="4"/>
        <v>29</v>
      </c>
      <c r="AG141" s="35">
        <f t="shared" si="4"/>
        <v>29</v>
      </c>
      <c r="AH141" s="35">
        <f t="shared" si="4"/>
        <v>36</v>
      </c>
      <c r="AI141" s="35">
        <f t="shared" si="4"/>
        <v>73</v>
      </c>
      <c r="AJ141" s="35">
        <f t="shared" si="4"/>
        <v>60</v>
      </c>
      <c r="AK141" s="35">
        <f t="shared" si="4"/>
        <v>61</v>
      </c>
      <c r="AL141" s="13"/>
      <c r="AM141" s="35">
        <f t="shared" ref="AM141:AX141" si="5">SUM(AM5:AM140)</f>
        <v>13</v>
      </c>
      <c r="AN141" s="35">
        <f t="shared" si="5"/>
        <v>48</v>
      </c>
      <c r="AO141" s="35">
        <f t="shared" si="5"/>
        <v>29</v>
      </c>
      <c r="AP141" s="35">
        <f t="shared" si="5"/>
        <v>41</v>
      </c>
      <c r="AQ141" s="35">
        <f t="shared" si="5"/>
        <v>29</v>
      </c>
      <c r="AR141" s="35">
        <f t="shared" si="5"/>
        <v>29</v>
      </c>
      <c r="AS141" s="35">
        <f t="shared" si="5"/>
        <v>13</v>
      </c>
      <c r="AT141" s="35">
        <f t="shared" si="5"/>
        <v>29</v>
      </c>
      <c r="AU141" s="35">
        <f t="shared" si="5"/>
        <v>17</v>
      </c>
      <c r="AV141" s="35">
        <f t="shared" si="5"/>
        <v>17</v>
      </c>
      <c r="AW141" s="35">
        <f t="shared" si="5"/>
        <v>17</v>
      </c>
      <c r="AX141" s="35">
        <f t="shared" si="5"/>
        <v>13</v>
      </c>
      <c r="AY141" s="13"/>
      <c r="AZ141" s="35">
        <f t="shared" ref="AZ141:BE141" si="6">SUM(AZ5:AZ140)</f>
        <v>29</v>
      </c>
      <c r="BA141" s="35">
        <f t="shared" si="6"/>
        <v>61</v>
      </c>
      <c r="BB141" s="35">
        <f t="shared" si="6"/>
        <v>29</v>
      </c>
      <c r="BC141" s="35">
        <f t="shared" si="6"/>
        <v>73</v>
      </c>
      <c r="BD141" s="35">
        <f t="shared" si="6"/>
        <v>13</v>
      </c>
      <c r="BE141" s="35">
        <f t="shared" si="6"/>
        <v>29</v>
      </c>
      <c r="BF141" s="13"/>
      <c r="BG141" s="35">
        <f t="shared" ref="BG141:BM141" si="7">SUM(BG5:BG140)</f>
        <v>17</v>
      </c>
      <c r="BH141" s="35">
        <f t="shared" si="7"/>
        <v>48</v>
      </c>
      <c r="BI141" s="35">
        <f t="shared" si="7"/>
        <v>29</v>
      </c>
      <c r="BJ141" s="35">
        <f t="shared" si="7"/>
        <v>29</v>
      </c>
      <c r="BK141" s="35">
        <f t="shared" si="7"/>
        <v>17</v>
      </c>
      <c r="BL141" s="35">
        <f t="shared" si="7"/>
        <v>33</v>
      </c>
      <c r="BM141" s="35">
        <f t="shared" si="7"/>
        <v>29</v>
      </c>
      <c r="BN141" s="13"/>
      <c r="BO141" s="35">
        <f t="shared" ref="BO141:BZ141" si="8">SUM(BO5:BO140)</f>
        <v>18</v>
      </c>
      <c r="BP141" s="35">
        <f t="shared" si="8"/>
        <v>29</v>
      </c>
      <c r="BQ141" s="35">
        <f t="shared" si="8"/>
        <v>19</v>
      </c>
      <c r="BR141" s="35">
        <f t="shared" si="8"/>
        <v>36</v>
      </c>
      <c r="BS141" s="35">
        <f t="shared" si="8"/>
        <v>29</v>
      </c>
      <c r="BT141" s="35">
        <f t="shared" si="8"/>
        <v>19</v>
      </c>
      <c r="BU141" s="35">
        <f t="shared" si="8"/>
        <v>29</v>
      </c>
      <c r="BV141" s="35">
        <f t="shared" si="8"/>
        <v>29</v>
      </c>
      <c r="BW141" s="35">
        <f t="shared" si="8"/>
        <v>13</v>
      </c>
      <c r="BX141" s="35">
        <f t="shared" si="8"/>
        <v>13</v>
      </c>
      <c r="BY141" s="35">
        <f t="shared" si="8"/>
        <v>29</v>
      </c>
      <c r="BZ141" s="35">
        <f t="shared" si="8"/>
        <v>32</v>
      </c>
      <c r="CA141" s="13"/>
      <c r="CB141" s="35">
        <f t="shared" ref="CB141:CL141" si="9">SUM(CB5:CB140)</f>
        <v>37</v>
      </c>
      <c r="CC141" s="35">
        <f t="shared" si="9"/>
        <v>29</v>
      </c>
      <c r="CD141" s="35">
        <f t="shared" si="9"/>
        <v>19</v>
      </c>
      <c r="CE141" s="35">
        <f t="shared" si="9"/>
        <v>29</v>
      </c>
      <c r="CF141" s="35">
        <f t="shared" si="9"/>
        <v>29</v>
      </c>
      <c r="CG141" s="35">
        <f t="shared" si="9"/>
        <v>61</v>
      </c>
      <c r="CH141" s="35">
        <f t="shared" si="9"/>
        <v>29</v>
      </c>
      <c r="CI141" s="35">
        <f t="shared" si="9"/>
        <v>29</v>
      </c>
      <c r="CJ141" s="35">
        <f t="shared" si="9"/>
        <v>29</v>
      </c>
      <c r="CK141" s="35">
        <f t="shared" si="9"/>
        <v>41</v>
      </c>
      <c r="CL141" s="35">
        <f t="shared" si="9"/>
        <v>17</v>
      </c>
      <c r="CM141" s="13"/>
      <c r="CN141" s="35">
        <f t="shared" ref="CN141:CS141" si="10">SUM(CN5:CN140)</f>
        <v>49</v>
      </c>
      <c r="CO141" s="35">
        <f t="shared" si="10"/>
        <v>41</v>
      </c>
      <c r="CP141" s="35">
        <f t="shared" si="10"/>
        <v>17</v>
      </c>
      <c r="CQ141" s="35">
        <f t="shared" si="10"/>
        <v>17</v>
      </c>
      <c r="CR141" s="35">
        <f t="shared" si="10"/>
        <v>41</v>
      </c>
      <c r="CS141" s="35">
        <f t="shared" si="10"/>
        <v>13</v>
      </c>
      <c r="CT141" s="13"/>
      <c r="CU141" s="35">
        <f t="shared" ref="CU141:DE141" si="11">SUM(CU5:CU140)</f>
        <v>61</v>
      </c>
      <c r="CV141" s="35">
        <f t="shared" si="11"/>
        <v>29</v>
      </c>
      <c r="CW141" s="35">
        <f t="shared" si="11"/>
        <v>29</v>
      </c>
      <c r="CX141" s="35">
        <f t="shared" si="11"/>
        <v>41</v>
      </c>
      <c r="CY141" s="35">
        <f t="shared" si="11"/>
        <v>29</v>
      </c>
      <c r="CZ141" s="35">
        <f t="shared" si="11"/>
        <v>36</v>
      </c>
      <c r="DA141" s="35">
        <f t="shared" si="11"/>
        <v>17</v>
      </c>
      <c r="DB141" s="35">
        <f t="shared" si="11"/>
        <v>41</v>
      </c>
      <c r="DC141" s="35">
        <f t="shared" si="11"/>
        <v>29</v>
      </c>
      <c r="DD141" s="35">
        <f t="shared" si="11"/>
        <v>13</v>
      </c>
      <c r="DE141" s="35">
        <f t="shared" si="11"/>
        <v>17</v>
      </c>
      <c r="DF141" s="18"/>
      <c r="DG141" s="35">
        <f t="shared" ref="DG141:DO141" si="12">SUM(DG5:DG140)</f>
        <v>36</v>
      </c>
      <c r="DH141" s="35">
        <f t="shared" si="12"/>
        <v>13</v>
      </c>
      <c r="DI141" s="35">
        <f t="shared" si="12"/>
        <v>60</v>
      </c>
      <c r="DJ141" s="35">
        <f t="shared" si="12"/>
        <v>19</v>
      </c>
      <c r="DK141" s="35">
        <f t="shared" si="12"/>
        <v>49</v>
      </c>
      <c r="DL141" s="35">
        <f t="shared" si="12"/>
        <v>36</v>
      </c>
      <c r="DM141" s="35">
        <f t="shared" si="12"/>
        <v>17</v>
      </c>
      <c r="DN141" s="35">
        <f t="shared" si="12"/>
        <v>44</v>
      </c>
      <c r="DO141" s="35">
        <f t="shared" si="12"/>
        <v>13</v>
      </c>
      <c r="DP141" s="18"/>
      <c r="DQ141" s="35">
        <f t="shared" ref="DQ141:EB141" si="13">SUM(DQ5:DQ140)</f>
        <v>13</v>
      </c>
      <c r="DR141" s="35">
        <f t="shared" si="13"/>
        <v>30</v>
      </c>
      <c r="DS141" s="35">
        <f t="shared" si="13"/>
        <v>36</v>
      </c>
      <c r="DT141" s="35">
        <f t="shared" si="13"/>
        <v>49</v>
      </c>
      <c r="DU141" s="35">
        <f t="shared" si="13"/>
        <v>29</v>
      </c>
      <c r="DV141" s="35">
        <f t="shared" si="13"/>
        <v>17</v>
      </c>
      <c r="DW141" s="35">
        <f t="shared" si="13"/>
        <v>41</v>
      </c>
      <c r="DX141" s="35">
        <f t="shared" si="13"/>
        <v>61</v>
      </c>
      <c r="DY141" s="35">
        <f t="shared" si="13"/>
        <v>10</v>
      </c>
      <c r="DZ141" s="35">
        <f t="shared" si="13"/>
        <v>13</v>
      </c>
      <c r="EA141" s="35">
        <f t="shared" si="13"/>
        <v>13</v>
      </c>
      <c r="EB141" s="35">
        <f t="shared" si="13"/>
        <v>29</v>
      </c>
      <c r="EC141" s="18"/>
      <c r="ED141" s="35">
        <f t="shared" ref="ED141:EL141" si="14">SUM(ED5:ED140)</f>
        <v>43</v>
      </c>
      <c r="EE141" s="35">
        <f t="shared" si="14"/>
        <v>18</v>
      </c>
      <c r="EF141" s="35">
        <f t="shared" si="14"/>
        <v>31</v>
      </c>
      <c r="EG141" s="35">
        <f t="shared" si="14"/>
        <v>45</v>
      </c>
      <c r="EH141" s="35">
        <f t="shared" si="14"/>
        <v>31</v>
      </c>
      <c r="EI141" s="35">
        <f t="shared" si="14"/>
        <v>13</v>
      </c>
      <c r="EJ141" s="35">
        <f t="shared" si="14"/>
        <v>29</v>
      </c>
      <c r="EK141" s="35">
        <f t="shared" si="14"/>
        <v>13</v>
      </c>
      <c r="EL141" s="35">
        <f t="shared" si="14"/>
        <v>13</v>
      </c>
      <c r="EM141" s="20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</row>
    <row r="142">
      <c r="A142" s="54" t="s">
        <v>246</v>
      </c>
      <c r="B142" s="5"/>
      <c r="C142" s="5"/>
      <c r="D142" s="6"/>
      <c r="E142" s="35">
        <f t="shared" ref="E142:F142" si="15">18+12</f>
        <v>30</v>
      </c>
      <c r="F142" s="35">
        <f t="shared" si="15"/>
        <v>30</v>
      </c>
      <c r="G142" s="35">
        <f>13</f>
        <v>13</v>
      </c>
      <c r="H142" s="35">
        <f>18+12+3</f>
        <v>33</v>
      </c>
      <c r="I142" s="35">
        <f>12+18+19+13</f>
        <v>62</v>
      </c>
      <c r="J142" s="35">
        <f>12+18+19</f>
        <v>49</v>
      </c>
      <c r="K142" s="35">
        <f>12+18+3</f>
        <v>33</v>
      </c>
      <c r="L142" s="35">
        <f>13</f>
        <v>13</v>
      </c>
      <c r="M142" s="13"/>
      <c r="N142" s="35">
        <f>12+18</f>
        <v>30</v>
      </c>
      <c r="O142" s="35">
        <f>18</f>
        <v>18</v>
      </c>
      <c r="P142" s="35">
        <f>12+18</f>
        <v>30</v>
      </c>
      <c r="Q142" s="35">
        <f>18+7</f>
        <v>25</v>
      </c>
      <c r="R142" s="35">
        <f>12+18</f>
        <v>30</v>
      </c>
      <c r="S142" s="35">
        <f>18+3</f>
        <v>21</v>
      </c>
      <c r="T142" s="35">
        <f>12+18</f>
        <v>30</v>
      </c>
      <c r="U142" s="13"/>
      <c r="V142" s="35">
        <f> 18+19+13</f>
        <v>50</v>
      </c>
      <c r="W142" s="35">
        <f t="shared" ref="W142:X142" si="16">12+18</f>
        <v>30</v>
      </c>
      <c r="X142" s="35">
        <f t="shared" si="16"/>
        <v>30</v>
      </c>
      <c r="Y142" s="35">
        <f>10</f>
        <v>10</v>
      </c>
      <c r="Z142" s="35">
        <f>12+18</f>
        <v>30</v>
      </c>
      <c r="AA142" s="35">
        <f>18</f>
        <v>18</v>
      </c>
      <c r="AB142" s="13"/>
      <c r="AC142" s="35">
        <f>13</f>
        <v>13</v>
      </c>
      <c r="AD142" s="35">
        <f>12+18</f>
        <v>30</v>
      </c>
      <c r="AE142" s="35">
        <f>18</f>
        <v>18</v>
      </c>
      <c r="AF142" s="35">
        <f t="shared" ref="AF142:AG142" si="17">12+18</f>
        <v>30</v>
      </c>
      <c r="AG142" s="35">
        <f t="shared" si="17"/>
        <v>30</v>
      </c>
      <c r="AH142" s="35">
        <f>12+18+11</f>
        <v>41</v>
      </c>
      <c r="AI142" s="35">
        <f>12+18+11+19+13</f>
        <v>73</v>
      </c>
      <c r="AJ142" s="35">
        <f>12+18+11+19</f>
        <v>60</v>
      </c>
      <c r="AK142" s="35">
        <f>12+18+19+13</f>
        <v>62</v>
      </c>
      <c r="AL142" s="13"/>
      <c r="AM142" s="35">
        <f>13</f>
        <v>13</v>
      </c>
      <c r="AN142" s="35">
        <f>12+18+19</f>
        <v>49</v>
      </c>
      <c r="AO142" s="35">
        <f>12+18</f>
        <v>30</v>
      </c>
      <c r="AP142" s="35">
        <f>12+18+11</f>
        <v>41</v>
      </c>
      <c r="AQ142" s="35">
        <f t="shared" ref="AQ142:AR142" si="18">12+18</f>
        <v>30</v>
      </c>
      <c r="AR142" s="35">
        <f t="shared" si="18"/>
        <v>30</v>
      </c>
      <c r="AS142" s="35">
        <f>13</f>
        <v>13</v>
      </c>
      <c r="AT142" s="35">
        <f>12+18</f>
        <v>30</v>
      </c>
      <c r="AU142" s="35">
        <f t="shared" ref="AU142:AW142" si="19">18</f>
        <v>18</v>
      </c>
      <c r="AV142" s="35">
        <f t="shared" si="19"/>
        <v>18</v>
      </c>
      <c r="AW142" s="35">
        <f t="shared" si="19"/>
        <v>18</v>
      </c>
      <c r="AX142" s="35">
        <f>13</f>
        <v>13</v>
      </c>
      <c r="AY142" s="13"/>
      <c r="AZ142" s="35">
        <f>12+18</f>
        <v>30</v>
      </c>
      <c r="BA142" s="35">
        <f>12+18+19+13</f>
        <v>62</v>
      </c>
      <c r="BB142" s="35">
        <f>12+18</f>
        <v>30</v>
      </c>
      <c r="BC142" s="35">
        <f>12+18+11+19+13</f>
        <v>73</v>
      </c>
      <c r="BD142" s="35">
        <f>13</f>
        <v>13</v>
      </c>
      <c r="BE142" s="35">
        <f>11+18</f>
        <v>29</v>
      </c>
      <c r="BF142" s="13"/>
      <c r="BG142" s="35">
        <f>18</f>
        <v>18</v>
      </c>
      <c r="BH142" s="35">
        <f>12+18+19</f>
        <v>49</v>
      </c>
      <c r="BI142" s="35">
        <f t="shared" ref="BI142:BJ142" si="20">12+18</f>
        <v>30</v>
      </c>
      <c r="BJ142" s="35">
        <f t="shared" si="20"/>
        <v>30</v>
      </c>
      <c r="BK142" s="35">
        <f>18</f>
        <v>18</v>
      </c>
      <c r="BL142" s="35">
        <f>12+18+3</f>
        <v>33</v>
      </c>
      <c r="BM142" s="35">
        <f>12+18</f>
        <v>30</v>
      </c>
      <c r="BN142" s="13"/>
      <c r="BO142" s="35">
        <f>18</f>
        <v>18</v>
      </c>
      <c r="BP142" s="35">
        <f>12+18</f>
        <v>30</v>
      </c>
      <c r="BQ142" s="35">
        <f>19</f>
        <v>19</v>
      </c>
      <c r="BR142" s="35">
        <f>18+19</f>
        <v>37</v>
      </c>
      <c r="BS142" s="35">
        <f>12+18</f>
        <v>30</v>
      </c>
      <c r="BT142" s="35">
        <f>19</f>
        <v>19</v>
      </c>
      <c r="BU142" s="35">
        <f t="shared" ref="BU142:BV142" si="21">12+18</f>
        <v>30</v>
      </c>
      <c r="BV142" s="35">
        <f t="shared" si="21"/>
        <v>30</v>
      </c>
      <c r="BW142" s="35">
        <f t="shared" ref="BW142:BX142" si="22">13</f>
        <v>13</v>
      </c>
      <c r="BX142" s="35">
        <f t="shared" si="22"/>
        <v>13</v>
      </c>
      <c r="BY142" s="35">
        <f>12+18</f>
        <v>30</v>
      </c>
      <c r="BZ142" s="35">
        <f>19+13</f>
        <v>32</v>
      </c>
      <c r="CA142" s="13"/>
      <c r="CB142" s="35">
        <f>12+18+7</f>
        <v>37</v>
      </c>
      <c r="CC142" s="35">
        <f>18+11</f>
        <v>29</v>
      </c>
      <c r="CD142" s="35">
        <f>19</f>
        <v>19</v>
      </c>
      <c r="CE142" s="35">
        <f t="shared" ref="CE142:CF142" si="23">12+18</f>
        <v>30</v>
      </c>
      <c r="CF142" s="35">
        <f t="shared" si="23"/>
        <v>30</v>
      </c>
      <c r="CG142" s="35">
        <f>12+18+19+13</f>
        <v>62</v>
      </c>
      <c r="CH142" s="35">
        <f t="shared" ref="CH142:CJ142" si="24">12+18</f>
        <v>30</v>
      </c>
      <c r="CI142" s="35">
        <f t="shared" si="24"/>
        <v>30</v>
      </c>
      <c r="CJ142" s="35">
        <f t="shared" si="24"/>
        <v>30</v>
      </c>
      <c r="CK142" s="35">
        <f>12+18+11</f>
        <v>41</v>
      </c>
      <c r="CL142" s="35">
        <f>18</f>
        <v>18</v>
      </c>
      <c r="CM142" s="13"/>
      <c r="CN142" s="35">
        <f> 18+19+13</f>
        <v>50</v>
      </c>
      <c r="CO142" s="35">
        <f>12+18+11</f>
        <v>41</v>
      </c>
      <c r="CP142" s="35">
        <f t="shared" ref="CP142:CQ142" si="25">18</f>
        <v>18</v>
      </c>
      <c r="CQ142" s="35">
        <f t="shared" si="25"/>
        <v>18</v>
      </c>
      <c r="CR142" s="35">
        <f>12+18+11</f>
        <v>41</v>
      </c>
      <c r="CS142" s="35">
        <f>13</f>
        <v>13</v>
      </c>
      <c r="CT142" s="13"/>
      <c r="CU142" s="35">
        <f>12+18+19+13</f>
        <v>62</v>
      </c>
      <c r="CV142" s="35">
        <f t="shared" ref="CV142:CW142" si="26">12+18</f>
        <v>30</v>
      </c>
      <c r="CW142" s="35">
        <f t="shared" si="26"/>
        <v>30</v>
      </c>
      <c r="CX142" s="35">
        <f>11+18+12</f>
        <v>41</v>
      </c>
      <c r="CY142" s="35">
        <f>12+18</f>
        <v>30</v>
      </c>
      <c r="CZ142" s="35">
        <f>18+19</f>
        <v>37</v>
      </c>
      <c r="DA142" s="34">
        <v>18.0</v>
      </c>
      <c r="DB142" s="35">
        <f>12+18+11</f>
        <v>41</v>
      </c>
      <c r="DC142" s="35">
        <f>12+18</f>
        <v>30</v>
      </c>
      <c r="DD142" s="34">
        <v>13.0</v>
      </c>
      <c r="DE142" s="34">
        <v>18.0</v>
      </c>
      <c r="DF142" s="18"/>
      <c r="DG142" s="35">
        <f>12+18+11</f>
        <v>41</v>
      </c>
      <c r="DH142" s="34">
        <v>13.0</v>
      </c>
      <c r="DI142" s="35">
        <f>12+18+11+19</f>
        <v>60</v>
      </c>
      <c r="DJ142" s="34">
        <v>19.0</v>
      </c>
      <c r="DK142" s="35">
        <f>19+13+18</f>
        <v>50</v>
      </c>
      <c r="DL142" s="35">
        <f>12+18+11</f>
        <v>41</v>
      </c>
      <c r="DM142" s="34">
        <v>18.0</v>
      </c>
      <c r="DN142" s="35">
        <f>18+19+7</f>
        <v>44</v>
      </c>
      <c r="DO142" s="34">
        <v>13.0</v>
      </c>
      <c r="DP142" s="18"/>
      <c r="DQ142" s="34">
        <v>13.0</v>
      </c>
      <c r="DR142" s="35">
        <f>12+18</f>
        <v>30</v>
      </c>
      <c r="DS142" s="35">
        <f>12+18+11</f>
        <v>41</v>
      </c>
      <c r="DT142" s="35">
        <f> 18+19+13</f>
        <v>50</v>
      </c>
      <c r="DU142" s="35">
        <f>12+18</f>
        <v>30</v>
      </c>
      <c r="DV142" s="34">
        <f>18</f>
        <v>18</v>
      </c>
      <c r="DW142" s="35">
        <f>12+18+11</f>
        <v>41</v>
      </c>
      <c r="DX142" s="35">
        <f>12+18+19+13</f>
        <v>62</v>
      </c>
      <c r="DY142" s="34">
        <v>10.0</v>
      </c>
      <c r="DZ142" s="34">
        <v>13.0</v>
      </c>
      <c r="EA142" s="34">
        <v>13.0</v>
      </c>
      <c r="EB142" s="35">
        <f>12+18</f>
        <v>30</v>
      </c>
      <c r="EC142" s="18"/>
      <c r="ED142" s="35">
        <f>12+18+9+4</f>
        <v>43</v>
      </c>
      <c r="EE142" s="34">
        <f>12+6</f>
        <v>18</v>
      </c>
      <c r="EF142" s="34">
        <f>12+6+9+4</f>
        <v>31</v>
      </c>
      <c r="EG142" s="35">
        <f>12+18+9+6</f>
        <v>45</v>
      </c>
      <c r="EH142" s="34">
        <f>17+9+5</f>
        <v>31</v>
      </c>
      <c r="EI142" s="34">
        <v>13.0</v>
      </c>
      <c r="EJ142" s="35">
        <f>12+17</f>
        <v>29</v>
      </c>
      <c r="EK142" s="34">
        <v>13.0</v>
      </c>
      <c r="EL142" s="34">
        <v>13.0</v>
      </c>
      <c r="EM142" s="20"/>
      <c r="EN142" s="53"/>
      <c r="EO142" s="53"/>
      <c r="EP142" s="53"/>
      <c r="EQ142" s="53"/>
      <c r="ER142" s="53"/>
      <c r="ES142" s="53"/>
      <c r="ET142" s="53"/>
      <c r="EU142" s="53"/>
      <c r="EV142" s="53"/>
      <c r="EW142" s="53"/>
      <c r="EX142" s="53"/>
      <c r="EY142" s="53"/>
      <c r="EZ142" s="53"/>
      <c r="FA142" s="53"/>
    </row>
    <row r="143">
      <c r="A143" s="54" t="s">
        <v>247</v>
      </c>
      <c r="B143" s="5"/>
      <c r="C143" s="5"/>
      <c r="D143" s="6"/>
      <c r="E143" s="55">
        <f t="shared" ref="E143:L143" si="27">E141/E142</f>
        <v>0.9666666667</v>
      </c>
      <c r="F143" s="55">
        <f t="shared" si="27"/>
        <v>0.9666666667</v>
      </c>
      <c r="G143" s="55">
        <f t="shared" si="27"/>
        <v>1</v>
      </c>
      <c r="H143" s="55">
        <f t="shared" si="27"/>
        <v>1</v>
      </c>
      <c r="I143" s="55">
        <f t="shared" si="27"/>
        <v>0.9838709677</v>
      </c>
      <c r="J143" s="55">
        <f t="shared" si="27"/>
        <v>1</v>
      </c>
      <c r="K143" s="55">
        <f t="shared" si="27"/>
        <v>1</v>
      </c>
      <c r="L143" s="55">
        <f t="shared" si="27"/>
        <v>1</v>
      </c>
      <c r="M143" s="13"/>
      <c r="N143" s="55">
        <f t="shared" ref="N143:T143" si="28">N141/N142</f>
        <v>0.9666666667</v>
      </c>
      <c r="O143" s="55">
        <f t="shared" si="28"/>
        <v>0.9444444444</v>
      </c>
      <c r="P143" s="55">
        <f t="shared" si="28"/>
        <v>0.9666666667</v>
      </c>
      <c r="Q143" s="55">
        <f t="shared" si="28"/>
        <v>1</v>
      </c>
      <c r="R143" s="55">
        <f t="shared" si="28"/>
        <v>0.9666666667</v>
      </c>
      <c r="S143" s="55">
        <f t="shared" si="28"/>
        <v>1</v>
      </c>
      <c r="T143" s="55">
        <f t="shared" si="28"/>
        <v>0.9666666667</v>
      </c>
      <c r="U143" s="13"/>
      <c r="V143" s="55">
        <f t="shared" ref="V143:AA143" si="29">V141/V142</f>
        <v>0.98</v>
      </c>
      <c r="W143" s="55">
        <f t="shared" si="29"/>
        <v>0.9666666667</v>
      </c>
      <c r="X143" s="55">
        <f t="shared" si="29"/>
        <v>0.9666666667</v>
      </c>
      <c r="Y143" s="55">
        <f t="shared" si="29"/>
        <v>1</v>
      </c>
      <c r="Z143" s="55">
        <f t="shared" si="29"/>
        <v>0.9666666667</v>
      </c>
      <c r="AA143" s="55">
        <f t="shared" si="29"/>
        <v>0.9444444444</v>
      </c>
      <c r="AB143" s="13"/>
      <c r="AC143" s="55">
        <f t="shared" ref="AC143:AK143" si="30">AC141/AC142</f>
        <v>1</v>
      </c>
      <c r="AD143" s="55">
        <f t="shared" si="30"/>
        <v>0.9666666667</v>
      </c>
      <c r="AE143" s="55">
        <f t="shared" si="30"/>
        <v>0.9444444444</v>
      </c>
      <c r="AF143" s="55">
        <f t="shared" si="30"/>
        <v>0.9666666667</v>
      </c>
      <c r="AG143" s="55">
        <f t="shared" si="30"/>
        <v>0.9666666667</v>
      </c>
      <c r="AH143" s="55">
        <f t="shared" si="30"/>
        <v>0.8780487805</v>
      </c>
      <c r="AI143" s="55">
        <f t="shared" si="30"/>
        <v>1</v>
      </c>
      <c r="AJ143" s="55">
        <f t="shared" si="30"/>
        <v>1</v>
      </c>
      <c r="AK143" s="55">
        <f t="shared" si="30"/>
        <v>0.9838709677</v>
      </c>
      <c r="AL143" s="13"/>
      <c r="AM143" s="55">
        <f t="shared" ref="AM143:AX143" si="31">AM141/AM142</f>
        <v>1</v>
      </c>
      <c r="AN143" s="55">
        <f t="shared" si="31"/>
        <v>0.9795918367</v>
      </c>
      <c r="AO143" s="55">
        <f t="shared" si="31"/>
        <v>0.9666666667</v>
      </c>
      <c r="AP143" s="55">
        <f t="shared" si="31"/>
        <v>1</v>
      </c>
      <c r="AQ143" s="55">
        <f t="shared" si="31"/>
        <v>0.9666666667</v>
      </c>
      <c r="AR143" s="55">
        <f t="shared" si="31"/>
        <v>0.9666666667</v>
      </c>
      <c r="AS143" s="55">
        <f t="shared" si="31"/>
        <v>1</v>
      </c>
      <c r="AT143" s="55">
        <f t="shared" si="31"/>
        <v>0.9666666667</v>
      </c>
      <c r="AU143" s="55">
        <f t="shared" si="31"/>
        <v>0.9444444444</v>
      </c>
      <c r="AV143" s="55">
        <f t="shared" si="31"/>
        <v>0.9444444444</v>
      </c>
      <c r="AW143" s="55">
        <f t="shared" si="31"/>
        <v>0.9444444444</v>
      </c>
      <c r="AX143" s="55">
        <f t="shared" si="31"/>
        <v>1</v>
      </c>
      <c r="AY143" s="13"/>
      <c r="AZ143" s="55">
        <f t="shared" ref="AZ143:BE143" si="32">AZ141/AZ142</f>
        <v>0.9666666667</v>
      </c>
      <c r="BA143" s="55">
        <f t="shared" si="32"/>
        <v>0.9838709677</v>
      </c>
      <c r="BB143" s="55">
        <f t="shared" si="32"/>
        <v>0.9666666667</v>
      </c>
      <c r="BC143" s="55">
        <f t="shared" si="32"/>
        <v>1</v>
      </c>
      <c r="BD143" s="55">
        <f t="shared" si="32"/>
        <v>1</v>
      </c>
      <c r="BE143" s="55">
        <f t="shared" si="32"/>
        <v>1</v>
      </c>
      <c r="BF143" s="13"/>
      <c r="BG143" s="55">
        <f t="shared" ref="BG143:BM143" si="33">BG141/BG142</f>
        <v>0.9444444444</v>
      </c>
      <c r="BH143" s="55">
        <f t="shared" si="33"/>
        <v>0.9795918367</v>
      </c>
      <c r="BI143" s="55">
        <f t="shared" si="33"/>
        <v>0.9666666667</v>
      </c>
      <c r="BJ143" s="55">
        <f t="shared" si="33"/>
        <v>0.9666666667</v>
      </c>
      <c r="BK143" s="55">
        <f t="shared" si="33"/>
        <v>0.9444444444</v>
      </c>
      <c r="BL143" s="55">
        <f t="shared" si="33"/>
        <v>1</v>
      </c>
      <c r="BM143" s="55">
        <f t="shared" si="33"/>
        <v>0.9666666667</v>
      </c>
      <c r="BN143" s="13"/>
      <c r="BO143" s="55">
        <f t="shared" ref="BO143:BZ143" si="34">BO141/BO142</f>
        <v>1</v>
      </c>
      <c r="BP143" s="55">
        <f t="shared" si="34"/>
        <v>0.9666666667</v>
      </c>
      <c r="BQ143" s="55">
        <f t="shared" si="34"/>
        <v>1</v>
      </c>
      <c r="BR143" s="55">
        <f t="shared" si="34"/>
        <v>0.972972973</v>
      </c>
      <c r="BS143" s="55">
        <f t="shared" si="34"/>
        <v>0.9666666667</v>
      </c>
      <c r="BT143" s="55">
        <f t="shared" si="34"/>
        <v>1</v>
      </c>
      <c r="BU143" s="55">
        <f t="shared" si="34"/>
        <v>0.9666666667</v>
      </c>
      <c r="BV143" s="55">
        <f t="shared" si="34"/>
        <v>0.9666666667</v>
      </c>
      <c r="BW143" s="55">
        <f t="shared" si="34"/>
        <v>1</v>
      </c>
      <c r="BX143" s="55">
        <f t="shared" si="34"/>
        <v>1</v>
      </c>
      <c r="BY143" s="55">
        <f t="shared" si="34"/>
        <v>0.9666666667</v>
      </c>
      <c r="BZ143" s="55">
        <f t="shared" si="34"/>
        <v>1</v>
      </c>
      <c r="CA143" s="13"/>
      <c r="CB143" s="55">
        <f t="shared" ref="CB143:CL143" si="35">CB141/CB142</f>
        <v>1</v>
      </c>
      <c r="CC143" s="55">
        <f t="shared" si="35"/>
        <v>1</v>
      </c>
      <c r="CD143" s="55">
        <f t="shared" si="35"/>
        <v>1</v>
      </c>
      <c r="CE143" s="55">
        <f t="shared" si="35"/>
        <v>0.9666666667</v>
      </c>
      <c r="CF143" s="55">
        <f t="shared" si="35"/>
        <v>0.9666666667</v>
      </c>
      <c r="CG143" s="55">
        <f t="shared" si="35"/>
        <v>0.9838709677</v>
      </c>
      <c r="CH143" s="55">
        <f t="shared" si="35"/>
        <v>0.9666666667</v>
      </c>
      <c r="CI143" s="55">
        <f t="shared" si="35"/>
        <v>0.9666666667</v>
      </c>
      <c r="CJ143" s="55">
        <f t="shared" si="35"/>
        <v>0.9666666667</v>
      </c>
      <c r="CK143" s="55">
        <f t="shared" si="35"/>
        <v>1</v>
      </c>
      <c r="CL143" s="55">
        <f t="shared" si="35"/>
        <v>0.9444444444</v>
      </c>
      <c r="CM143" s="13"/>
      <c r="CN143" s="55">
        <f t="shared" ref="CN143:CS143" si="36">CN141/CN142</f>
        <v>0.98</v>
      </c>
      <c r="CO143" s="55">
        <f t="shared" si="36"/>
        <v>1</v>
      </c>
      <c r="CP143" s="55">
        <f t="shared" si="36"/>
        <v>0.9444444444</v>
      </c>
      <c r="CQ143" s="55">
        <f t="shared" si="36"/>
        <v>0.9444444444</v>
      </c>
      <c r="CR143" s="55">
        <f t="shared" si="36"/>
        <v>1</v>
      </c>
      <c r="CS143" s="55">
        <f t="shared" si="36"/>
        <v>1</v>
      </c>
      <c r="CT143" s="13"/>
      <c r="CU143" s="55">
        <f t="shared" ref="CU143:DE143" si="37">CU141/CU142</f>
        <v>0.9838709677</v>
      </c>
      <c r="CV143" s="55">
        <f t="shared" si="37"/>
        <v>0.9666666667</v>
      </c>
      <c r="CW143" s="55">
        <f t="shared" si="37"/>
        <v>0.9666666667</v>
      </c>
      <c r="CX143" s="55">
        <f t="shared" si="37"/>
        <v>1</v>
      </c>
      <c r="CY143" s="55">
        <f t="shared" si="37"/>
        <v>0.9666666667</v>
      </c>
      <c r="CZ143" s="55">
        <f t="shared" si="37"/>
        <v>0.972972973</v>
      </c>
      <c r="DA143" s="55">
        <f t="shared" si="37"/>
        <v>0.9444444444</v>
      </c>
      <c r="DB143" s="55">
        <f t="shared" si="37"/>
        <v>1</v>
      </c>
      <c r="DC143" s="55">
        <f t="shared" si="37"/>
        <v>0.9666666667</v>
      </c>
      <c r="DD143" s="55">
        <f t="shared" si="37"/>
        <v>1</v>
      </c>
      <c r="DE143" s="55">
        <f t="shared" si="37"/>
        <v>0.9444444444</v>
      </c>
      <c r="DF143" s="56"/>
      <c r="DG143" s="55">
        <f t="shared" ref="DG143:DO143" si="38">DG141/DG142</f>
        <v>0.8780487805</v>
      </c>
      <c r="DH143" s="55">
        <f t="shared" si="38"/>
        <v>1</v>
      </c>
      <c r="DI143" s="55">
        <f t="shared" si="38"/>
        <v>1</v>
      </c>
      <c r="DJ143" s="55">
        <f t="shared" si="38"/>
        <v>1</v>
      </c>
      <c r="DK143" s="55">
        <f t="shared" si="38"/>
        <v>0.98</v>
      </c>
      <c r="DL143" s="55">
        <f t="shared" si="38"/>
        <v>0.8780487805</v>
      </c>
      <c r="DM143" s="55">
        <f t="shared" si="38"/>
        <v>0.9444444444</v>
      </c>
      <c r="DN143" s="55">
        <f t="shared" si="38"/>
        <v>1</v>
      </c>
      <c r="DO143" s="55">
        <f t="shared" si="38"/>
        <v>1</v>
      </c>
      <c r="DP143" s="56"/>
      <c r="DQ143" s="55">
        <f t="shared" ref="DQ143:EB143" si="39">DQ141/DQ142</f>
        <v>1</v>
      </c>
      <c r="DR143" s="55">
        <f t="shared" si="39"/>
        <v>1</v>
      </c>
      <c r="DS143" s="55">
        <f t="shared" si="39"/>
        <v>0.8780487805</v>
      </c>
      <c r="DT143" s="55">
        <f t="shared" si="39"/>
        <v>0.98</v>
      </c>
      <c r="DU143" s="55">
        <f t="shared" si="39"/>
        <v>0.9666666667</v>
      </c>
      <c r="DV143" s="55">
        <f t="shared" si="39"/>
        <v>0.9444444444</v>
      </c>
      <c r="DW143" s="55">
        <f t="shared" si="39"/>
        <v>1</v>
      </c>
      <c r="DX143" s="55">
        <f t="shared" si="39"/>
        <v>0.9838709677</v>
      </c>
      <c r="DY143" s="55">
        <f t="shared" si="39"/>
        <v>1</v>
      </c>
      <c r="DZ143" s="55">
        <f t="shared" si="39"/>
        <v>1</v>
      </c>
      <c r="EA143" s="55">
        <f t="shared" si="39"/>
        <v>1</v>
      </c>
      <c r="EB143" s="55">
        <f t="shared" si="39"/>
        <v>0.9666666667</v>
      </c>
      <c r="EC143" s="56"/>
      <c r="ED143" s="55">
        <f t="shared" ref="ED143:EL143" si="40">ED141/ED142</f>
        <v>1</v>
      </c>
      <c r="EE143" s="55">
        <f t="shared" si="40"/>
        <v>1</v>
      </c>
      <c r="EF143" s="55">
        <f t="shared" si="40"/>
        <v>1</v>
      </c>
      <c r="EG143" s="55">
        <f t="shared" si="40"/>
        <v>1</v>
      </c>
      <c r="EH143" s="55">
        <f t="shared" si="40"/>
        <v>1</v>
      </c>
      <c r="EI143" s="55">
        <f t="shared" si="40"/>
        <v>1</v>
      </c>
      <c r="EJ143" s="55">
        <f t="shared" si="40"/>
        <v>1</v>
      </c>
      <c r="EK143" s="55">
        <f t="shared" si="40"/>
        <v>1</v>
      </c>
      <c r="EL143" s="55">
        <f t="shared" si="40"/>
        <v>1</v>
      </c>
      <c r="EM143" s="57"/>
      <c r="EN143" s="58"/>
      <c r="EO143" s="58"/>
      <c r="EP143" s="58"/>
      <c r="EQ143" s="58"/>
      <c r="ER143" s="58"/>
      <c r="ES143" s="58"/>
      <c r="ET143" s="58"/>
      <c r="EU143" s="58"/>
      <c r="EV143" s="58"/>
      <c r="EW143" s="58"/>
      <c r="EX143" s="58"/>
      <c r="EY143" s="58"/>
      <c r="EZ143" s="58"/>
      <c r="FA143" s="58"/>
    </row>
    <row r="144">
      <c r="A144" s="54" t="s">
        <v>248</v>
      </c>
      <c r="B144" s="5"/>
      <c r="C144" s="5"/>
      <c r="D144" s="6"/>
      <c r="E144" s="35">
        <f t="shared" ref="E144:L144" si="41">E142-E141</f>
        <v>1</v>
      </c>
      <c r="F144" s="35">
        <f t="shared" si="41"/>
        <v>1</v>
      </c>
      <c r="G144" s="35">
        <f t="shared" si="41"/>
        <v>0</v>
      </c>
      <c r="H144" s="35">
        <f t="shared" si="41"/>
        <v>0</v>
      </c>
      <c r="I144" s="35">
        <f t="shared" si="41"/>
        <v>1</v>
      </c>
      <c r="J144" s="35">
        <f t="shared" si="41"/>
        <v>0</v>
      </c>
      <c r="K144" s="35">
        <f t="shared" si="41"/>
        <v>0</v>
      </c>
      <c r="L144" s="35">
        <f t="shared" si="41"/>
        <v>0</v>
      </c>
      <c r="M144" s="13"/>
      <c r="N144" s="35">
        <f t="shared" ref="N144:T144" si="42">N142-N141</f>
        <v>1</v>
      </c>
      <c r="O144" s="35">
        <f t="shared" si="42"/>
        <v>1</v>
      </c>
      <c r="P144" s="35">
        <f t="shared" si="42"/>
        <v>1</v>
      </c>
      <c r="Q144" s="35">
        <f t="shared" si="42"/>
        <v>0</v>
      </c>
      <c r="R144" s="35">
        <f t="shared" si="42"/>
        <v>1</v>
      </c>
      <c r="S144" s="35">
        <f t="shared" si="42"/>
        <v>0</v>
      </c>
      <c r="T144" s="35">
        <f t="shared" si="42"/>
        <v>1</v>
      </c>
      <c r="U144" s="13"/>
      <c r="V144" s="35">
        <f t="shared" ref="V144:AA144" si="43">V142-V141</f>
        <v>1</v>
      </c>
      <c r="W144" s="35">
        <f t="shared" si="43"/>
        <v>1</v>
      </c>
      <c r="X144" s="35">
        <f t="shared" si="43"/>
        <v>1</v>
      </c>
      <c r="Y144" s="35">
        <f t="shared" si="43"/>
        <v>0</v>
      </c>
      <c r="Z144" s="35">
        <f t="shared" si="43"/>
        <v>1</v>
      </c>
      <c r="AA144" s="35">
        <f t="shared" si="43"/>
        <v>1</v>
      </c>
      <c r="AB144" s="13"/>
      <c r="AC144" s="35">
        <f t="shared" ref="AC144:AK144" si="44">AC142-AC141</f>
        <v>0</v>
      </c>
      <c r="AD144" s="35">
        <f t="shared" si="44"/>
        <v>1</v>
      </c>
      <c r="AE144" s="35">
        <f t="shared" si="44"/>
        <v>1</v>
      </c>
      <c r="AF144" s="35">
        <f t="shared" si="44"/>
        <v>1</v>
      </c>
      <c r="AG144" s="35">
        <f t="shared" si="44"/>
        <v>1</v>
      </c>
      <c r="AH144" s="35">
        <f t="shared" si="44"/>
        <v>5</v>
      </c>
      <c r="AI144" s="35">
        <f t="shared" si="44"/>
        <v>0</v>
      </c>
      <c r="AJ144" s="35">
        <f t="shared" si="44"/>
        <v>0</v>
      </c>
      <c r="AK144" s="35">
        <f t="shared" si="44"/>
        <v>1</v>
      </c>
      <c r="AL144" s="13"/>
      <c r="AM144" s="35">
        <f t="shared" ref="AM144:AX144" si="45">AM142-AM141</f>
        <v>0</v>
      </c>
      <c r="AN144" s="35">
        <f t="shared" si="45"/>
        <v>1</v>
      </c>
      <c r="AO144" s="35">
        <f t="shared" si="45"/>
        <v>1</v>
      </c>
      <c r="AP144" s="35">
        <f t="shared" si="45"/>
        <v>0</v>
      </c>
      <c r="AQ144" s="35">
        <f t="shared" si="45"/>
        <v>1</v>
      </c>
      <c r="AR144" s="35">
        <f t="shared" si="45"/>
        <v>1</v>
      </c>
      <c r="AS144" s="35">
        <f t="shared" si="45"/>
        <v>0</v>
      </c>
      <c r="AT144" s="35">
        <f t="shared" si="45"/>
        <v>1</v>
      </c>
      <c r="AU144" s="35">
        <f t="shared" si="45"/>
        <v>1</v>
      </c>
      <c r="AV144" s="35">
        <f t="shared" si="45"/>
        <v>1</v>
      </c>
      <c r="AW144" s="35">
        <f t="shared" si="45"/>
        <v>1</v>
      </c>
      <c r="AX144" s="35">
        <f t="shared" si="45"/>
        <v>0</v>
      </c>
      <c r="AY144" s="13"/>
      <c r="AZ144" s="35">
        <f t="shared" ref="AZ144:BE144" si="46">AZ142-AZ141</f>
        <v>1</v>
      </c>
      <c r="BA144" s="35">
        <f t="shared" si="46"/>
        <v>1</v>
      </c>
      <c r="BB144" s="35">
        <f t="shared" si="46"/>
        <v>1</v>
      </c>
      <c r="BC144" s="35">
        <f t="shared" si="46"/>
        <v>0</v>
      </c>
      <c r="BD144" s="35">
        <f t="shared" si="46"/>
        <v>0</v>
      </c>
      <c r="BE144" s="35">
        <f t="shared" si="46"/>
        <v>0</v>
      </c>
      <c r="BF144" s="13"/>
      <c r="BG144" s="35">
        <f t="shared" ref="BG144:BM144" si="47">BG142-BG141</f>
        <v>1</v>
      </c>
      <c r="BH144" s="35">
        <f t="shared" si="47"/>
        <v>1</v>
      </c>
      <c r="BI144" s="35">
        <f t="shared" si="47"/>
        <v>1</v>
      </c>
      <c r="BJ144" s="35">
        <f t="shared" si="47"/>
        <v>1</v>
      </c>
      <c r="BK144" s="35">
        <f t="shared" si="47"/>
        <v>1</v>
      </c>
      <c r="BL144" s="35">
        <f t="shared" si="47"/>
        <v>0</v>
      </c>
      <c r="BM144" s="35">
        <f t="shared" si="47"/>
        <v>1</v>
      </c>
      <c r="BN144" s="13"/>
      <c r="BO144" s="35">
        <f t="shared" ref="BO144:BZ144" si="48">BO142-BO141</f>
        <v>0</v>
      </c>
      <c r="BP144" s="35">
        <f t="shared" si="48"/>
        <v>1</v>
      </c>
      <c r="BQ144" s="35">
        <f t="shared" si="48"/>
        <v>0</v>
      </c>
      <c r="BR144" s="35">
        <f t="shared" si="48"/>
        <v>1</v>
      </c>
      <c r="BS144" s="35">
        <f t="shared" si="48"/>
        <v>1</v>
      </c>
      <c r="BT144" s="35">
        <f t="shared" si="48"/>
        <v>0</v>
      </c>
      <c r="BU144" s="35">
        <f t="shared" si="48"/>
        <v>1</v>
      </c>
      <c r="BV144" s="35">
        <f t="shared" si="48"/>
        <v>1</v>
      </c>
      <c r="BW144" s="35">
        <f t="shared" si="48"/>
        <v>0</v>
      </c>
      <c r="BX144" s="35">
        <f t="shared" si="48"/>
        <v>0</v>
      </c>
      <c r="BY144" s="35">
        <f t="shared" si="48"/>
        <v>1</v>
      </c>
      <c r="BZ144" s="35">
        <f t="shared" si="48"/>
        <v>0</v>
      </c>
      <c r="CA144" s="13"/>
      <c r="CB144" s="35">
        <f t="shared" ref="CB144:CL144" si="49">CB142-CB141</f>
        <v>0</v>
      </c>
      <c r="CC144" s="35">
        <f t="shared" si="49"/>
        <v>0</v>
      </c>
      <c r="CD144" s="35">
        <f t="shared" si="49"/>
        <v>0</v>
      </c>
      <c r="CE144" s="35">
        <f t="shared" si="49"/>
        <v>1</v>
      </c>
      <c r="CF144" s="35">
        <f t="shared" si="49"/>
        <v>1</v>
      </c>
      <c r="CG144" s="35">
        <f t="shared" si="49"/>
        <v>1</v>
      </c>
      <c r="CH144" s="35">
        <f t="shared" si="49"/>
        <v>1</v>
      </c>
      <c r="CI144" s="35">
        <f t="shared" si="49"/>
        <v>1</v>
      </c>
      <c r="CJ144" s="35">
        <f t="shared" si="49"/>
        <v>1</v>
      </c>
      <c r="CK144" s="35">
        <f t="shared" si="49"/>
        <v>0</v>
      </c>
      <c r="CL144" s="35">
        <f t="shared" si="49"/>
        <v>1</v>
      </c>
      <c r="CM144" s="13"/>
      <c r="CN144" s="35">
        <f t="shared" ref="CN144:CS144" si="50">CN142-CN141</f>
        <v>1</v>
      </c>
      <c r="CO144" s="35">
        <f t="shared" si="50"/>
        <v>0</v>
      </c>
      <c r="CP144" s="35">
        <f t="shared" si="50"/>
        <v>1</v>
      </c>
      <c r="CQ144" s="35">
        <f t="shared" si="50"/>
        <v>1</v>
      </c>
      <c r="CR144" s="35">
        <f t="shared" si="50"/>
        <v>0</v>
      </c>
      <c r="CS144" s="35">
        <f t="shared" si="50"/>
        <v>0</v>
      </c>
      <c r="CT144" s="13"/>
      <c r="CU144" s="35">
        <f t="shared" ref="CU144:DE144" si="51">CU142-CU141</f>
        <v>1</v>
      </c>
      <c r="CV144" s="35">
        <f t="shared" si="51"/>
        <v>1</v>
      </c>
      <c r="CW144" s="35">
        <f t="shared" si="51"/>
        <v>1</v>
      </c>
      <c r="CX144" s="35">
        <f t="shared" si="51"/>
        <v>0</v>
      </c>
      <c r="CY144" s="35">
        <f t="shared" si="51"/>
        <v>1</v>
      </c>
      <c r="CZ144" s="35">
        <f t="shared" si="51"/>
        <v>1</v>
      </c>
      <c r="DA144" s="35">
        <f t="shared" si="51"/>
        <v>1</v>
      </c>
      <c r="DB144" s="35">
        <f t="shared" si="51"/>
        <v>0</v>
      </c>
      <c r="DC144" s="35">
        <f t="shared" si="51"/>
        <v>1</v>
      </c>
      <c r="DD144" s="35">
        <f t="shared" si="51"/>
        <v>0</v>
      </c>
      <c r="DE144" s="35">
        <f t="shared" si="51"/>
        <v>1</v>
      </c>
      <c r="DF144" s="18"/>
      <c r="DG144" s="35">
        <f t="shared" ref="DG144:DO144" si="52">DG142-DG141</f>
        <v>5</v>
      </c>
      <c r="DH144" s="35">
        <f t="shared" si="52"/>
        <v>0</v>
      </c>
      <c r="DI144" s="35">
        <f t="shared" si="52"/>
        <v>0</v>
      </c>
      <c r="DJ144" s="35">
        <f t="shared" si="52"/>
        <v>0</v>
      </c>
      <c r="DK144" s="35">
        <f t="shared" si="52"/>
        <v>1</v>
      </c>
      <c r="DL144" s="35">
        <f t="shared" si="52"/>
        <v>5</v>
      </c>
      <c r="DM144" s="35">
        <f t="shared" si="52"/>
        <v>1</v>
      </c>
      <c r="DN144" s="35">
        <f t="shared" si="52"/>
        <v>0</v>
      </c>
      <c r="DO144" s="35">
        <f t="shared" si="52"/>
        <v>0</v>
      </c>
      <c r="DP144" s="18"/>
      <c r="DQ144" s="35">
        <f t="shared" ref="DQ144:EB144" si="53">DQ142-DQ141</f>
        <v>0</v>
      </c>
      <c r="DR144" s="35">
        <f t="shared" si="53"/>
        <v>0</v>
      </c>
      <c r="DS144" s="35">
        <f t="shared" si="53"/>
        <v>5</v>
      </c>
      <c r="DT144" s="35">
        <f t="shared" si="53"/>
        <v>1</v>
      </c>
      <c r="DU144" s="35">
        <f t="shared" si="53"/>
        <v>1</v>
      </c>
      <c r="DV144" s="35">
        <f t="shared" si="53"/>
        <v>1</v>
      </c>
      <c r="DW144" s="35">
        <f t="shared" si="53"/>
        <v>0</v>
      </c>
      <c r="DX144" s="35">
        <f t="shared" si="53"/>
        <v>1</v>
      </c>
      <c r="DY144" s="35">
        <f t="shared" si="53"/>
        <v>0</v>
      </c>
      <c r="DZ144" s="35">
        <f t="shared" si="53"/>
        <v>0</v>
      </c>
      <c r="EA144" s="35">
        <f t="shared" si="53"/>
        <v>0</v>
      </c>
      <c r="EB144" s="35">
        <f t="shared" si="53"/>
        <v>1</v>
      </c>
      <c r="EC144" s="18"/>
      <c r="ED144" s="35">
        <f t="shared" ref="ED144:EL144" si="54">ED142-ED141</f>
        <v>0</v>
      </c>
      <c r="EE144" s="35">
        <f t="shared" si="54"/>
        <v>0</v>
      </c>
      <c r="EF144" s="35">
        <f t="shared" si="54"/>
        <v>0</v>
      </c>
      <c r="EG144" s="35">
        <f t="shared" si="54"/>
        <v>0</v>
      </c>
      <c r="EH144" s="35">
        <f t="shared" si="54"/>
        <v>0</v>
      </c>
      <c r="EI144" s="35">
        <f t="shared" si="54"/>
        <v>0</v>
      </c>
      <c r="EJ144" s="35">
        <f t="shared" si="54"/>
        <v>0</v>
      </c>
      <c r="EK144" s="35">
        <f t="shared" si="54"/>
        <v>0</v>
      </c>
      <c r="EL144" s="35">
        <f t="shared" si="54"/>
        <v>0</v>
      </c>
      <c r="EM144" s="20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</row>
    <row r="145" ht="64.5" customHeight="1">
      <c r="A145" s="54" t="s">
        <v>249</v>
      </c>
      <c r="B145" s="5"/>
      <c r="C145" s="5"/>
      <c r="D145" s="6"/>
      <c r="E145" s="42" t="s">
        <v>250</v>
      </c>
      <c r="F145" s="42" t="s">
        <v>251</v>
      </c>
      <c r="G145" s="34" t="s">
        <v>252</v>
      </c>
      <c r="H145" s="34" t="s">
        <v>253</v>
      </c>
      <c r="I145" s="42" t="s">
        <v>254</v>
      </c>
      <c r="J145" s="34" t="s">
        <v>255</v>
      </c>
      <c r="K145" s="34" t="s">
        <v>256</v>
      </c>
      <c r="L145" s="34" t="s">
        <v>257</v>
      </c>
      <c r="M145" s="13"/>
      <c r="N145" s="42" t="s">
        <v>258</v>
      </c>
      <c r="O145" s="42" t="s">
        <v>259</v>
      </c>
      <c r="P145" s="42" t="s">
        <v>260</v>
      </c>
      <c r="Q145" s="34" t="s">
        <v>261</v>
      </c>
      <c r="R145" s="42" t="s">
        <v>262</v>
      </c>
      <c r="S145" s="34" t="s">
        <v>263</v>
      </c>
      <c r="T145" s="42" t="s">
        <v>264</v>
      </c>
      <c r="U145" s="13"/>
      <c r="V145" s="42" t="s">
        <v>265</v>
      </c>
      <c r="W145" s="42" t="s">
        <v>266</v>
      </c>
      <c r="X145" s="42" t="s">
        <v>267</v>
      </c>
      <c r="Y145" s="34" t="s">
        <v>268</v>
      </c>
      <c r="Z145" s="42" t="s">
        <v>269</v>
      </c>
      <c r="AA145" s="42" t="s">
        <v>270</v>
      </c>
      <c r="AB145" s="13"/>
      <c r="AC145" s="34" t="s">
        <v>271</v>
      </c>
      <c r="AD145" s="42" t="s">
        <v>272</v>
      </c>
      <c r="AE145" s="42" t="s">
        <v>273</v>
      </c>
      <c r="AF145" s="42" t="s">
        <v>274</v>
      </c>
      <c r="AG145" s="42" t="s">
        <v>275</v>
      </c>
      <c r="AH145" s="42" t="s">
        <v>276</v>
      </c>
      <c r="AI145" s="34" t="s">
        <v>277</v>
      </c>
      <c r="AJ145" s="43" t="s">
        <v>278</v>
      </c>
      <c r="AK145" s="42" t="s">
        <v>279</v>
      </c>
      <c r="AL145" s="13"/>
      <c r="AM145" s="34" t="s">
        <v>280</v>
      </c>
      <c r="AN145" s="42" t="s">
        <v>281</v>
      </c>
      <c r="AO145" s="42" t="s">
        <v>282</v>
      </c>
      <c r="AP145" s="34" t="s">
        <v>283</v>
      </c>
      <c r="AQ145" s="42" t="s">
        <v>284</v>
      </c>
      <c r="AR145" s="42" t="s">
        <v>285</v>
      </c>
      <c r="AS145" s="34" t="s">
        <v>286</v>
      </c>
      <c r="AT145" s="42" t="s">
        <v>287</v>
      </c>
      <c r="AU145" s="42" t="s">
        <v>288</v>
      </c>
      <c r="AV145" s="42" t="s">
        <v>289</v>
      </c>
      <c r="AW145" s="42" t="s">
        <v>290</v>
      </c>
      <c r="AX145" s="34" t="s">
        <v>291</v>
      </c>
      <c r="AY145" s="13"/>
      <c r="AZ145" s="42" t="s">
        <v>292</v>
      </c>
      <c r="BA145" s="42" t="s">
        <v>293</v>
      </c>
      <c r="BB145" s="42" t="s">
        <v>294</v>
      </c>
      <c r="BC145" s="34" t="s">
        <v>295</v>
      </c>
      <c r="BD145" s="34" t="s">
        <v>296</v>
      </c>
      <c r="BE145" s="42" t="s">
        <v>297</v>
      </c>
      <c r="BF145" s="13"/>
      <c r="BG145" s="42" t="s">
        <v>298</v>
      </c>
      <c r="BH145" s="42" t="s">
        <v>299</v>
      </c>
      <c r="BI145" s="42" t="s">
        <v>300</v>
      </c>
      <c r="BJ145" s="42" t="s">
        <v>301</v>
      </c>
      <c r="BK145" s="42" t="s">
        <v>302</v>
      </c>
      <c r="BL145" s="34" t="s">
        <v>303</v>
      </c>
      <c r="BM145" s="42" t="s">
        <v>304</v>
      </c>
      <c r="BN145" s="13"/>
      <c r="BO145" s="34" t="s">
        <v>305</v>
      </c>
      <c r="BP145" s="42" t="s">
        <v>306</v>
      </c>
      <c r="BQ145" s="34" t="s">
        <v>307</v>
      </c>
      <c r="BR145" s="42" t="s">
        <v>308</v>
      </c>
      <c r="BS145" s="42" t="s">
        <v>309</v>
      </c>
      <c r="BT145" s="34" t="s">
        <v>310</v>
      </c>
      <c r="BU145" s="42" t="s">
        <v>311</v>
      </c>
      <c r="BV145" s="42" t="s">
        <v>312</v>
      </c>
      <c r="BW145" s="34" t="s">
        <v>313</v>
      </c>
      <c r="BX145" s="34" t="s">
        <v>314</v>
      </c>
      <c r="BY145" s="42" t="s">
        <v>315</v>
      </c>
      <c r="BZ145" s="34" t="s">
        <v>316</v>
      </c>
      <c r="CA145" s="13"/>
      <c r="CB145" s="34" t="s">
        <v>317</v>
      </c>
      <c r="CC145" s="34" t="s">
        <v>318</v>
      </c>
      <c r="CD145" s="34" t="s">
        <v>319</v>
      </c>
      <c r="CE145" s="42" t="s">
        <v>320</v>
      </c>
      <c r="CF145" s="42" t="s">
        <v>321</v>
      </c>
      <c r="CG145" s="42" t="s">
        <v>322</v>
      </c>
      <c r="CH145" s="42" t="s">
        <v>323</v>
      </c>
      <c r="CI145" s="42" t="s">
        <v>324</v>
      </c>
      <c r="CJ145" s="42" t="s">
        <v>325</v>
      </c>
      <c r="CK145" s="34" t="s">
        <v>326</v>
      </c>
      <c r="CL145" s="42" t="s">
        <v>327</v>
      </c>
      <c r="CM145" s="13"/>
      <c r="CN145" s="42" t="s">
        <v>328</v>
      </c>
      <c r="CO145" s="34" t="s">
        <v>329</v>
      </c>
      <c r="CP145" s="42" t="s">
        <v>330</v>
      </c>
      <c r="CQ145" s="42" t="s">
        <v>331</v>
      </c>
      <c r="CR145" s="34" t="s">
        <v>332</v>
      </c>
      <c r="CS145" s="34" t="s">
        <v>333</v>
      </c>
      <c r="CT145" s="13"/>
      <c r="CU145" s="42" t="s">
        <v>334</v>
      </c>
      <c r="CV145" s="42" t="s">
        <v>335</v>
      </c>
      <c r="CW145" s="42" t="s">
        <v>336</v>
      </c>
      <c r="CX145" s="43" t="s">
        <v>337</v>
      </c>
      <c r="CY145" s="42" t="s">
        <v>338</v>
      </c>
      <c r="CZ145" s="42" t="s">
        <v>339</v>
      </c>
      <c r="DA145" s="42" t="s">
        <v>340</v>
      </c>
      <c r="DB145" s="34" t="s">
        <v>341</v>
      </c>
      <c r="DC145" s="42" t="s">
        <v>342</v>
      </c>
      <c r="DD145" s="34" t="s">
        <v>343</v>
      </c>
      <c r="DE145" s="34" t="s">
        <v>344</v>
      </c>
      <c r="DF145" s="18"/>
      <c r="DG145" s="42" t="s">
        <v>345</v>
      </c>
      <c r="DH145" s="34" t="s">
        <v>346</v>
      </c>
      <c r="DI145" s="34" t="s">
        <v>347</v>
      </c>
      <c r="DJ145" s="34" t="s">
        <v>348</v>
      </c>
      <c r="DK145" s="42" t="s">
        <v>349</v>
      </c>
      <c r="DL145" s="42" t="s">
        <v>350</v>
      </c>
      <c r="DM145" s="42" t="s">
        <v>351</v>
      </c>
      <c r="DN145" s="34" t="s">
        <v>352</v>
      </c>
      <c r="DO145" s="34" t="s">
        <v>353</v>
      </c>
      <c r="DP145" s="18"/>
      <c r="DQ145" s="34" t="s">
        <v>354</v>
      </c>
      <c r="DR145" s="34" t="s">
        <v>355</v>
      </c>
      <c r="DS145" s="42" t="s">
        <v>356</v>
      </c>
      <c r="DT145" s="42" t="s">
        <v>357</v>
      </c>
      <c r="DU145" s="42" t="s">
        <v>358</v>
      </c>
      <c r="DV145" s="43" t="s">
        <v>359</v>
      </c>
      <c r="DW145" s="34" t="s">
        <v>360</v>
      </c>
      <c r="DX145" s="42" t="s">
        <v>361</v>
      </c>
      <c r="DY145" s="34" t="s">
        <v>362</v>
      </c>
      <c r="DZ145" s="34" t="s">
        <v>363</v>
      </c>
      <c r="EA145" s="34" t="s">
        <v>364</v>
      </c>
      <c r="EB145" s="42" t="s">
        <v>365</v>
      </c>
      <c r="EC145" s="18"/>
      <c r="ED145" s="43" t="s">
        <v>366</v>
      </c>
      <c r="EE145" s="34" t="s">
        <v>367</v>
      </c>
      <c r="EF145" s="34" t="s">
        <v>368</v>
      </c>
      <c r="EG145" s="43" t="s">
        <v>369</v>
      </c>
      <c r="EH145" s="34" t="s">
        <v>370</v>
      </c>
      <c r="EI145" s="34" t="s">
        <v>371</v>
      </c>
      <c r="EJ145" s="43" t="s">
        <v>372</v>
      </c>
      <c r="EK145" s="34" t="s">
        <v>373</v>
      </c>
      <c r="EL145" s="34" t="s">
        <v>374</v>
      </c>
      <c r="EM145" s="20"/>
      <c r="EN145" s="53"/>
      <c r="EO145" s="53"/>
      <c r="EP145" s="53"/>
      <c r="EQ145" s="53"/>
      <c r="ER145" s="53"/>
      <c r="ES145" s="53"/>
      <c r="ET145" s="53"/>
      <c r="EU145" s="53"/>
      <c r="EV145" s="53"/>
      <c r="EW145" s="53"/>
      <c r="EX145" s="53"/>
      <c r="EY145" s="53"/>
      <c r="EZ145" s="53"/>
      <c r="FA145" s="53"/>
    </row>
    <row r="146">
      <c r="A146" s="59" t="s">
        <v>375</v>
      </c>
      <c r="B146" s="5"/>
      <c r="C146" s="5"/>
      <c r="D146" s="6"/>
      <c r="E146" s="34" t="s">
        <v>376</v>
      </c>
      <c r="F146" s="34" t="s">
        <v>376</v>
      </c>
      <c r="G146" s="34" t="s">
        <v>376</v>
      </c>
      <c r="H146" s="34" t="s">
        <v>376</v>
      </c>
      <c r="I146" s="34" t="s">
        <v>376</v>
      </c>
      <c r="J146" s="34" t="s">
        <v>376</v>
      </c>
      <c r="K146" s="34" t="s">
        <v>376</v>
      </c>
      <c r="L146" s="34" t="s">
        <v>376</v>
      </c>
      <c r="M146" s="13"/>
      <c r="N146" s="34" t="s">
        <v>376</v>
      </c>
      <c r="O146" s="34" t="s">
        <v>376</v>
      </c>
      <c r="P146" s="34" t="s">
        <v>376</v>
      </c>
      <c r="Q146" s="34" t="s">
        <v>376</v>
      </c>
      <c r="R146" s="34" t="s">
        <v>376</v>
      </c>
      <c r="S146" s="34" t="s">
        <v>376</v>
      </c>
      <c r="T146" s="34" t="s">
        <v>376</v>
      </c>
      <c r="U146" s="13"/>
      <c r="V146" s="34" t="s">
        <v>376</v>
      </c>
      <c r="W146" s="34" t="s">
        <v>376</v>
      </c>
      <c r="X146" s="34" t="s">
        <v>376</v>
      </c>
      <c r="Y146" s="34" t="s">
        <v>376</v>
      </c>
      <c r="Z146" s="34" t="s">
        <v>376</v>
      </c>
      <c r="AA146" s="34" t="s">
        <v>376</v>
      </c>
      <c r="AB146" s="13"/>
      <c r="AC146" s="34" t="s">
        <v>376</v>
      </c>
      <c r="AD146" s="34" t="s">
        <v>376</v>
      </c>
      <c r="AE146" s="34" t="s">
        <v>376</v>
      </c>
      <c r="AF146" s="34" t="s">
        <v>376</v>
      </c>
      <c r="AG146" s="34" t="s">
        <v>376</v>
      </c>
      <c r="AH146" s="34" t="s">
        <v>376</v>
      </c>
      <c r="AI146" s="34" t="s">
        <v>376</v>
      </c>
      <c r="AJ146" s="34" t="s">
        <v>376</v>
      </c>
      <c r="AK146" s="34" t="s">
        <v>376</v>
      </c>
      <c r="AL146" s="13"/>
      <c r="AM146" s="34" t="s">
        <v>376</v>
      </c>
      <c r="AN146" s="34" t="s">
        <v>376</v>
      </c>
      <c r="AO146" s="34" t="s">
        <v>376</v>
      </c>
      <c r="AP146" s="34" t="s">
        <v>376</v>
      </c>
      <c r="AQ146" s="34" t="s">
        <v>376</v>
      </c>
      <c r="AR146" s="34" t="s">
        <v>376</v>
      </c>
      <c r="AS146" s="34" t="s">
        <v>376</v>
      </c>
      <c r="AT146" s="34" t="s">
        <v>376</v>
      </c>
      <c r="AU146" s="34" t="s">
        <v>376</v>
      </c>
      <c r="AV146" s="34" t="s">
        <v>376</v>
      </c>
      <c r="AW146" s="34" t="s">
        <v>376</v>
      </c>
      <c r="AX146" s="34" t="s">
        <v>376</v>
      </c>
      <c r="AY146" s="13"/>
      <c r="AZ146" s="34" t="s">
        <v>376</v>
      </c>
      <c r="BA146" s="34" t="s">
        <v>376</v>
      </c>
      <c r="BB146" s="34" t="s">
        <v>376</v>
      </c>
      <c r="BC146" s="34" t="s">
        <v>376</v>
      </c>
      <c r="BD146" s="34" t="s">
        <v>376</v>
      </c>
      <c r="BE146" s="34" t="s">
        <v>376</v>
      </c>
      <c r="BF146" s="13"/>
      <c r="BG146" s="34" t="s">
        <v>376</v>
      </c>
      <c r="BH146" s="34" t="s">
        <v>376</v>
      </c>
      <c r="BI146" s="34" t="s">
        <v>376</v>
      </c>
      <c r="BJ146" s="34" t="s">
        <v>376</v>
      </c>
      <c r="BK146" s="34" t="s">
        <v>376</v>
      </c>
      <c r="BL146" s="34" t="s">
        <v>376</v>
      </c>
      <c r="BM146" s="34" t="s">
        <v>376</v>
      </c>
      <c r="BN146" s="13"/>
      <c r="BO146" s="34" t="s">
        <v>376</v>
      </c>
      <c r="BP146" s="34" t="s">
        <v>376</v>
      </c>
      <c r="BQ146" s="34" t="s">
        <v>376</v>
      </c>
      <c r="BR146" s="34" t="s">
        <v>154</v>
      </c>
      <c r="BS146" s="34" t="s">
        <v>376</v>
      </c>
      <c r="BT146" s="34" t="s">
        <v>376</v>
      </c>
      <c r="BU146" s="34" t="s">
        <v>376</v>
      </c>
      <c r="BV146" s="34" t="s">
        <v>376</v>
      </c>
      <c r="BW146" s="34" t="s">
        <v>376</v>
      </c>
      <c r="BX146" s="34" t="s">
        <v>376</v>
      </c>
      <c r="BY146" s="34" t="s">
        <v>376</v>
      </c>
      <c r="BZ146" s="34" t="s">
        <v>376</v>
      </c>
      <c r="CA146" s="13"/>
      <c r="CB146" s="34" t="s">
        <v>376</v>
      </c>
      <c r="CC146" s="34" t="s">
        <v>376</v>
      </c>
      <c r="CD146" s="34" t="s">
        <v>376</v>
      </c>
      <c r="CE146" s="34" t="s">
        <v>376</v>
      </c>
      <c r="CF146" s="34" t="s">
        <v>376</v>
      </c>
      <c r="CG146" s="34" t="s">
        <v>376</v>
      </c>
      <c r="CH146" s="34" t="s">
        <v>376</v>
      </c>
      <c r="CI146" s="34" t="s">
        <v>376</v>
      </c>
      <c r="CJ146" s="34" t="s">
        <v>376</v>
      </c>
      <c r="CK146" s="34" t="s">
        <v>376</v>
      </c>
      <c r="CL146" s="34" t="s">
        <v>376</v>
      </c>
      <c r="CM146" s="13"/>
      <c r="CN146" s="34" t="s">
        <v>376</v>
      </c>
      <c r="CO146" s="34" t="s">
        <v>376</v>
      </c>
      <c r="CP146" s="34" t="s">
        <v>376</v>
      </c>
      <c r="CQ146" s="34" t="s">
        <v>376</v>
      </c>
      <c r="CR146" s="34" t="s">
        <v>376</v>
      </c>
      <c r="CS146" s="34" t="s">
        <v>376</v>
      </c>
      <c r="CT146" s="13"/>
      <c r="CU146" s="34" t="s">
        <v>376</v>
      </c>
      <c r="CV146" s="34" t="s">
        <v>376</v>
      </c>
      <c r="CW146" s="34" t="s">
        <v>376</v>
      </c>
      <c r="CX146" s="34" t="s">
        <v>376</v>
      </c>
      <c r="CY146" s="34" t="s">
        <v>376</v>
      </c>
      <c r="CZ146" s="34" t="s">
        <v>376</v>
      </c>
      <c r="DA146" s="34" t="s">
        <v>376</v>
      </c>
      <c r="DB146" s="34" t="s">
        <v>376</v>
      </c>
      <c r="DC146" s="34" t="s">
        <v>376</v>
      </c>
      <c r="DD146" s="34" t="s">
        <v>376</v>
      </c>
      <c r="DE146" s="34" t="s">
        <v>376</v>
      </c>
      <c r="DF146" s="18"/>
      <c r="DG146" s="34" t="s">
        <v>376</v>
      </c>
      <c r="DH146" s="34" t="s">
        <v>376</v>
      </c>
      <c r="DI146" s="34" t="s">
        <v>376</v>
      </c>
      <c r="DJ146" s="34" t="s">
        <v>154</v>
      </c>
      <c r="DK146" s="34" t="s">
        <v>376</v>
      </c>
      <c r="DL146" s="34" t="s">
        <v>376</v>
      </c>
      <c r="DM146" s="34" t="s">
        <v>376</v>
      </c>
      <c r="DN146" s="34" t="s">
        <v>376</v>
      </c>
      <c r="DO146" s="34" t="s">
        <v>376</v>
      </c>
      <c r="DP146" s="18"/>
      <c r="DQ146" s="34" t="s">
        <v>376</v>
      </c>
      <c r="DR146" s="34" t="s">
        <v>376</v>
      </c>
      <c r="DS146" s="34" t="s">
        <v>376</v>
      </c>
      <c r="DT146" s="34" t="s">
        <v>154</v>
      </c>
      <c r="DU146" s="34" t="s">
        <v>376</v>
      </c>
      <c r="DV146" s="34" t="s">
        <v>376</v>
      </c>
      <c r="DW146" s="34" t="s">
        <v>376</v>
      </c>
      <c r="DX146" s="34" t="s">
        <v>376</v>
      </c>
      <c r="DY146" s="34" t="s">
        <v>376</v>
      </c>
      <c r="DZ146" s="34" t="s">
        <v>376</v>
      </c>
      <c r="EA146" s="34" t="s">
        <v>376</v>
      </c>
      <c r="EB146" s="34" t="s">
        <v>376</v>
      </c>
      <c r="EC146" s="18"/>
      <c r="ED146" s="34" t="s">
        <v>376</v>
      </c>
      <c r="EE146" s="34" t="s">
        <v>376</v>
      </c>
      <c r="EF146" s="34" t="s">
        <v>376</v>
      </c>
      <c r="EG146" s="34" t="s">
        <v>376</v>
      </c>
      <c r="EH146" s="34" t="s">
        <v>376</v>
      </c>
      <c r="EI146" s="34" t="s">
        <v>376</v>
      </c>
      <c r="EJ146" s="34" t="s">
        <v>376</v>
      </c>
      <c r="EK146" s="34" t="s">
        <v>376</v>
      </c>
      <c r="EL146" s="34" t="s">
        <v>376</v>
      </c>
      <c r="EM146" s="20"/>
      <c r="EN146" s="53"/>
      <c r="EO146" s="53"/>
      <c r="EP146" s="53"/>
      <c r="EQ146" s="53"/>
      <c r="ER146" s="53"/>
      <c r="ES146" s="53"/>
      <c r="ET146" s="53"/>
      <c r="EU146" s="53"/>
      <c r="EV146" s="53"/>
      <c r="EW146" s="53"/>
      <c r="EX146" s="53"/>
      <c r="EY146" s="53"/>
      <c r="EZ146" s="53"/>
      <c r="FA146" s="53"/>
    </row>
    <row r="147" ht="51.75" customHeight="1">
      <c r="A147" s="59" t="s">
        <v>377</v>
      </c>
      <c r="B147" s="5"/>
      <c r="C147" s="5"/>
      <c r="D147" s="6"/>
      <c r="E147" s="35"/>
      <c r="F147" s="35"/>
      <c r="G147" s="35"/>
      <c r="H147" s="35"/>
      <c r="I147" s="35"/>
      <c r="J147" s="35"/>
      <c r="K147" s="35"/>
      <c r="L147" s="35"/>
      <c r="M147" s="13"/>
      <c r="N147" s="35"/>
      <c r="O147" s="35"/>
      <c r="P147" s="35"/>
      <c r="Q147" s="35"/>
      <c r="R147" s="35"/>
      <c r="S147" s="35"/>
      <c r="T147" s="35"/>
      <c r="U147" s="13"/>
      <c r="V147" s="35"/>
      <c r="W147" s="35"/>
      <c r="X147" s="35"/>
      <c r="Y147" s="35"/>
      <c r="Z147" s="35"/>
      <c r="AA147" s="35"/>
      <c r="AB147" s="13"/>
      <c r="AC147" s="35"/>
      <c r="AD147" s="35"/>
      <c r="AE147" s="35"/>
      <c r="AF147" s="35"/>
      <c r="AG147" s="35"/>
      <c r="AH147" s="35"/>
      <c r="AI147" s="35"/>
      <c r="AJ147" s="35"/>
      <c r="AK147" s="35"/>
      <c r="AL147" s="13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13"/>
      <c r="AZ147" s="35"/>
      <c r="BA147" s="35"/>
      <c r="BB147" s="35"/>
      <c r="BC147" s="35"/>
      <c r="BD147" s="35"/>
      <c r="BE147" s="35"/>
      <c r="BF147" s="13"/>
      <c r="BG147" s="35"/>
      <c r="BH147" s="35"/>
      <c r="BI147" s="35"/>
      <c r="BJ147" s="35"/>
      <c r="BK147" s="35"/>
      <c r="BL147" s="35"/>
      <c r="BM147" s="35"/>
      <c r="BN147" s="13"/>
      <c r="BO147" s="35"/>
      <c r="BP147" s="35"/>
      <c r="BQ147" s="35"/>
      <c r="BR147" s="34" t="s">
        <v>378</v>
      </c>
      <c r="BS147" s="35"/>
      <c r="BT147" s="35"/>
      <c r="BU147" s="35"/>
      <c r="BV147" s="35"/>
      <c r="BW147" s="35"/>
      <c r="BX147" s="35"/>
      <c r="BY147" s="35"/>
      <c r="BZ147" s="35"/>
      <c r="CA147" s="13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13"/>
      <c r="CN147" s="35"/>
      <c r="CO147" s="35"/>
      <c r="CP147" s="35"/>
      <c r="CQ147" s="35"/>
      <c r="CR147" s="35"/>
      <c r="CS147" s="35"/>
      <c r="CT147" s="13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18"/>
      <c r="DG147" s="35"/>
      <c r="DH147" s="35"/>
      <c r="DI147" s="35"/>
      <c r="DJ147" s="34" t="s">
        <v>379</v>
      </c>
      <c r="DK147" s="35"/>
      <c r="DL147" s="35"/>
      <c r="DM147" s="28"/>
      <c r="DN147" s="28"/>
      <c r="DO147" s="28"/>
      <c r="DP147" s="18"/>
      <c r="DQ147" s="28"/>
      <c r="DR147" s="35"/>
      <c r="DS147" s="35"/>
      <c r="DT147" s="34" t="s">
        <v>380</v>
      </c>
      <c r="DU147" s="35"/>
      <c r="DV147" s="28"/>
      <c r="DW147" s="35"/>
      <c r="DX147" s="35"/>
      <c r="DY147" s="35"/>
      <c r="DZ147" s="28"/>
      <c r="EA147" s="28"/>
      <c r="EB147" s="35"/>
      <c r="EC147" s="18"/>
      <c r="ED147" s="35"/>
      <c r="EE147" s="28"/>
      <c r="EF147" s="28"/>
      <c r="EG147" s="35"/>
      <c r="EH147" s="28"/>
      <c r="EI147" s="28"/>
      <c r="EJ147" s="35"/>
      <c r="EK147" s="28"/>
      <c r="EL147" s="28"/>
      <c r="EM147" s="20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</row>
    <row r="148">
      <c r="A148" s="59" t="s">
        <v>381</v>
      </c>
      <c r="B148" s="5"/>
      <c r="C148" s="5"/>
      <c r="D148" s="6"/>
      <c r="E148" s="35"/>
      <c r="F148" s="35"/>
      <c r="G148" s="35"/>
      <c r="H148" s="35"/>
      <c r="I148" s="35"/>
      <c r="J148" s="35"/>
      <c r="K148" s="35"/>
      <c r="L148" s="35"/>
      <c r="M148" s="13"/>
      <c r="N148" s="35"/>
      <c r="O148" s="35"/>
      <c r="P148" s="35"/>
      <c r="Q148" s="35"/>
      <c r="R148" s="35"/>
      <c r="S148" s="35"/>
      <c r="T148" s="35"/>
      <c r="U148" s="13"/>
      <c r="V148" s="35"/>
      <c r="W148" s="35"/>
      <c r="X148" s="35"/>
      <c r="Y148" s="35"/>
      <c r="Z148" s="35"/>
      <c r="AA148" s="35"/>
      <c r="AB148" s="13"/>
      <c r="AC148" s="35"/>
      <c r="AD148" s="35"/>
      <c r="AE148" s="35"/>
      <c r="AF148" s="35"/>
      <c r="AG148" s="35"/>
      <c r="AH148" s="35"/>
      <c r="AI148" s="35"/>
      <c r="AJ148" s="35"/>
      <c r="AK148" s="35"/>
      <c r="AL148" s="13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13"/>
      <c r="AZ148" s="35"/>
      <c r="BA148" s="35"/>
      <c r="BB148" s="35"/>
      <c r="BC148" s="35"/>
      <c r="BD148" s="35"/>
      <c r="BE148" s="35"/>
      <c r="BF148" s="13"/>
      <c r="BG148" s="35"/>
      <c r="BH148" s="35"/>
      <c r="BI148" s="35"/>
      <c r="BJ148" s="35"/>
      <c r="BK148" s="35"/>
      <c r="BL148" s="35"/>
      <c r="BM148" s="35"/>
      <c r="BN148" s="13"/>
      <c r="BO148" s="35"/>
      <c r="BP148" s="35"/>
      <c r="BQ148" s="35"/>
      <c r="BR148" s="34" t="s">
        <v>154</v>
      </c>
      <c r="BS148" s="35"/>
      <c r="BT148" s="35"/>
      <c r="BU148" s="35"/>
      <c r="BV148" s="35"/>
      <c r="BW148" s="35"/>
      <c r="BX148" s="35"/>
      <c r="BY148" s="35"/>
      <c r="BZ148" s="35"/>
      <c r="CA148" s="13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13"/>
      <c r="CN148" s="35"/>
      <c r="CO148" s="35"/>
      <c r="CP148" s="35"/>
      <c r="CQ148" s="35"/>
      <c r="CR148" s="35"/>
      <c r="CS148" s="35"/>
      <c r="CT148" s="13"/>
      <c r="CU148" s="35"/>
      <c r="CV148" s="35"/>
      <c r="CW148" s="35"/>
      <c r="CX148" s="34"/>
      <c r="CY148" s="34"/>
      <c r="CZ148" s="35"/>
      <c r="DA148" s="35"/>
      <c r="DB148" s="35"/>
      <c r="DC148" s="34"/>
      <c r="DD148" s="35"/>
      <c r="DE148" s="34"/>
      <c r="DF148" s="18"/>
      <c r="DG148" s="35"/>
      <c r="DH148" s="35"/>
      <c r="DI148" s="35"/>
      <c r="DJ148" s="34" t="s">
        <v>154</v>
      </c>
      <c r="DK148" s="35"/>
      <c r="DL148" s="35"/>
      <c r="DM148" s="28"/>
      <c r="DN148" s="35"/>
      <c r="DO148" s="35"/>
      <c r="DP148" s="18"/>
      <c r="DQ148" s="35"/>
      <c r="DR148" s="35"/>
      <c r="DS148" s="35"/>
      <c r="DT148" s="34" t="s">
        <v>154</v>
      </c>
      <c r="DU148" s="35"/>
      <c r="DV148" s="35"/>
      <c r="DW148" s="35"/>
      <c r="DX148" s="35"/>
      <c r="DY148" s="35"/>
      <c r="DZ148" s="35"/>
      <c r="EA148" s="35"/>
      <c r="EB148" s="35"/>
      <c r="EC148" s="18"/>
      <c r="ED148" s="35"/>
      <c r="EE148" s="35"/>
      <c r="EF148" s="35"/>
      <c r="EG148" s="35"/>
      <c r="EH148" s="35"/>
      <c r="EI148" s="35"/>
      <c r="EJ148" s="35"/>
      <c r="EK148" s="35"/>
      <c r="EL148" s="35"/>
      <c r="EM148" s="20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</row>
    <row r="149" ht="42.0" customHeight="1">
      <c r="A149" s="59" t="s">
        <v>382</v>
      </c>
      <c r="B149" s="5"/>
      <c r="C149" s="5"/>
      <c r="D149" s="6"/>
      <c r="E149" s="35"/>
      <c r="F149" s="35"/>
      <c r="G149" s="35"/>
      <c r="H149" s="35"/>
      <c r="I149" s="35"/>
      <c r="J149" s="35"/>
      <c r="K149" s="35"/>
      <c r="L149" s="35"/>
      <c r="M149" s="13"/>
      <c r="N149" s="35"/>
      <c r="O149" s="35"/>
      <c r="P149" s="34" t="s">
        <v>383</v>
      </c>
      <c r="Q149" s="35"/>
      <c r="R149" s="35"/>
      <c r="S149" s="35"/>
      <c r="T149" s="35"/>
      <c r="U149" s="13"/>
      <c r="V149" s="35"/>
      <c r="W149" s="35"/>
      <c r="X149" s="35"/>
      <c r="Y149" s="35"/>
      <c r="Z149" s="35"/>
      <c r="AA149" s="35"/>
      <c r="AB149" s="13"/>
      <c r="AC149" s="35"/>
      <c r="AD149" s="35"/>
      <c r="AE149" s="35"/>
      <c r="AF149" s="35"/>
      <c r="AG149" s="35"/>
      <c r="AH149" s="35"/>
      <c r="AI149" s="35"/>
      <c r="AJ149" s="35"/>
      <c r="AK149" s="35"/>
      <c r="AL149" s="13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13"/>
      <c r="AZ149" s="35"/>
      <c r="BA149" s="35"/>
      <c r="BB149" s="35"/>
      <c r="BC149" s="35"/>
      <c r="BD149" s="35"/>
      <c r="BE149" s="35"/>
      <c r="BF149" s="13"/>
      <c r="BG149" s="35"/>
      <c r="BH149" s="35"/>
      <c r="BI149" s="35"/>
      <c r="BJ149" s="35"/>
      <c r="BK149" s="35"/>
      <c r="BL149" s="35"/>
      <c r="BM149" s="35"/>
      <c r="BN149" s="13"/>
      <c r="BO149" s="35"/>
      <c r="BP149" s="35"/>
      <c r="BQ149" s="35"/>
      <c r="BR149" s="34" t="s">
        <v>384</v>
      </c>
      <c r="BS149" s="35"/>
      <c r="BT149" s="35"/>
      <c r="BU149" s="35"/>
      <c r="BV149" s="35"/>
      <c r="BW149" s="35"/>
      <c r="BX149" s="35"/>
      <c r="BY149" s="35"/>
      <c r="BZ149" s="35"/>
      <c r="CA149" s="13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13"/>
      <c r="CN149" s="35"/>
      <c r="CO149" s="35"/>
      <c r="CP149" s="35"/>
      <c r="CQ149" s="35"/>
      <c r="CR149" s="35"/>
      <c r="CS149" s="35"/>
      <c r="CT149" s="13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18"/>
      <c r="DG149" s="35"/>
      <c r="DH149" s="35"/>
      <c r="DI149" s="35"/>
      <c r="DJ149" s="34" t="s">
        <v>385</v>
      </c>
      <c r="DK149" s="35"/>
      <c r="DL149" s="35"/>
      <c r="DM149" s="35"/>
      <c r="DN149" s="35"/>
      <c r="DO149" s="35"/>
      <c r="DP149" s="18"/>
      <c r="DQ149" s="35"/>
      <c r="DR149" s="35"/>
      <c r="DS149" s="35"/>
      <c r="DT149" s="43" t="s">
        <v>386</v>
      </c>
      <c r="DU149" s="35"/>
      <c r="DV149" s="35"/>
      <c r="DW149" s="35"/>
      <c r="DX149" s="35"/>
      <c r="DY149" s="35"/>
      <c r="DZ149" s="35"/>
      <c r="EA149" s="35"/>
      <c r="EB149" s="35"/>
      <c r="EC149" s="18"/>
      <c r="ED149" s="35"/>
      <c r="EE149" s="35"/>
      <c r="EF149" s="35"/>
      <c r="EG149" s="35"/>
      <c r="EH149" s="35"/>
      <c r="EI149" s="35"/>
      <c r="EJ149" s="35"/>
      <c r="EK149" s="35"/>
      <c r="EL149" s="35"/>
      <c r="EM149" s="20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</row>
    <row r="150" ht="25.5" customHeight="1">
      <c r="A150" s="60" t="s">
        <v>387</v>
      </c>
      <c r="B150" s="5"/>
      <c r="C150" s="5"/>
      <c r="D150" s="6"/>
      <c r="E150" s="61" t="s">
        <v>388</v>
      </c>
      <c r="F150" s="61" t="s">
        <v>388</v>
      </c>
      <c r="G150" s="62" t="s">
        <v>389</v>
      </c>
      <c r="H150" s="34" t="s">
        <v>390</v>
      </c>
      <c r="I150" s="34" t="s">
        <v>390</v>
      </c>
      <c r="J150" s="34" t="s">
        <v>390</v>
      </c>
      <c r="K150" s="34" t="s">
        <v>390</v>
      </c>
      <c r="L150" s="34" t="s">
        <v>390</v>
      </c>
      <c r="M150" s="13"/>
      <c r="N150" s="34" t="s">
        <v>390</v>
      </c>
      <c r="O150" s="34" t="s">
        <v>390</v>
      </c>
      <c r="P150" s="34" t="s">
        <v>390</v>
      </c>
      <c r="Q150" s="34" t="s">
        <v>390</v>
      </c>
      <c r="R150" s="34" t="s">
        <v>390</v>
      </c>
      <c r="S150" s="34" t="s">
        <v>390</v>
      </c>
      <c r="T150" s="34" t="s">
        <v>390</v>
      </c>
      <c r="U150" s="13"/>
      <c r="V150" s="34" t="s">
        <v>390</v>
      </c>
      <c r="W150" s="34" t="s">
        <v>390</v>
      </c>
      <c r="X150" s="34" t="s">
        <v>390</v>
      </c>
      <c r="Y150" s="34" t="s">
        <v>390</v>
      </c>
      <c r="Z150" s="34" t="s">
        <v>390</v>
      </c>
      <c r="AA150" s="34" t="s">
        <v>390</v>
      </c>
      <c r="AB150" s="13"/>
      <c r="AC150" s="34" t="s">
        <v>390</v>
      </c>
      <c r="AD150" s="34" t="s">
        <v>390</v>
      </c>
      <c r="AE150" s="34" t="s">
        <v>390</v>
      </c>
      <c r="AF150" s="34" t="s">
        <v>390</v>
      </c>
      <c r="AG150" s="34" t="s">
        <v>390</v>
      </c>
      <c r="AH150" s="34" t="s">
        <v>390</v>
      </c>
      <c r="AI150" s="34" t="s">
        <v>390</v>
      </c>
      <c r="AJ150" s="34" t="s">
        <v>390</v>
      </c>
      <c r="AK150" s="34" t="s">
        <v>390</v>
      </c>
      <c r="AL150" s="13"/>
      <c r="AM150" s="34" t="s">
        <v>390</v>
      </c>
      <c r="AN150" s="34" t="s">
        <v>390</v>
      </c>
      <c r="AO150" s="34" t="s">
        <v>390</v>
      </c>
      <c r="AP150" s="34" t="s">
        <v>390</v>
      </c>
      <c r="AQ150" s="34" t="s">
        <v>390</v>
      </c>
      <c r="AR150" s="34" t="s">
        <v>390</v>
      </c>
      <c r="AS150" s="34" t="s">
        <v>390</v>
      </c>
      <c r="AT150" s="34" t="s">
        <v>390</v>
      </c>
      <c r="AU150" s="34" t="s">
        <v>390</v>
      </c>
      <c r="AV150" s="34" t="s">
        <v>390</v>
      </c>
      <c r="AW150" s="34" t="s">
        <v>390</v>
      </c>
      <c r="AX150" s="34" t="s">
        <v>390</v>
      </c>
      <c r="AY150" s="13"/>
      <c r="AZ150" s="34" t="s">
        <v>390</v>
      </c>
      <c r="BA150" s="34" t="s">
        <v>390</v>
      </c>
      <c r="BB150" s="34" t="s">
        <v>390</v>
      </c>
      <c r="BC150" s="34" t="s">
        <v>390</v>
      </c>
      <c r="BD150" s="34" t="s">
        <v>390</v>
      </c>
      <c r="BE150" s="34" t="s">
        <v>390</v>
      </c>
      <c r="BF150" s="13"/>
      <c r="BG150" s="34" t="s">
        <v>390</v>
      </c>
      <c r="BH150" s="34" t="s">
        <v>390</v>
      </c>
      <c r="BI150" s="34" t="s">
        <v>390</v>
      </c>
      <c r="BJ150" s="34" t="s">
        <v>390</v>
      </c>
      <c r="BK150" s="34" t="s">
        <v>390</v>
      </c>
      <c r="BL150" s="34" t="s">
        <v>390</v>
      </c>
      <c r="BM150" s="34" t="s">
        <v>390</v>
      </c>
      <c r="BN150" s="13"/>
      <c r="BO150" s="34" t="s">
        <v>390</v>
      </c>
      <c r="BP150" s="34" t="s">
        <v>390</v>
      </c>
      <c r="BQ150" s="34" t="s">
        <v>390</v>
      </c>
      <c r="BR150" s="34" t="s">
        <v>390</v>
      </c>
      <c r="BS150" s="34" t="s">
        <v>390</v>
      </c>
      <c r="BT150" s="34" t="s">
        <v>390</v>
      </c>
      <c r="BU150" s="34" t="s">
        <v>390</v>
      </c>
      <c r="BV150" s="61" t="s">
        <v>388</v>
      </c>
      <c r="BW150" s="34" t="s">
        <v>390</v>
      </c>
      <c r="BX150" s="34" t="s">
        <v>390</v>
      </c>
      <c r="BY150" s="34" t="s">
        <v>390</v>
      </c>
      <c r="BZ150" s="34" t="s">
        <v>390</v>
      </c>
      <c r="CA150" s="13"/>
      <c r="CB150" s="34" t="s">
        <v>390</v>
      </c>
      <c r="CC150" s="34" t="s">
        <v>390</v>
      </c>
      <c r="CD150" s="34" t="s">
        <v>390</v>
      </c>
      <c r="CE150" s="34" t="s">
        <v>390</v>
      </c>
      <c r="CF150" s="34" t="s">
        <v>390</v>
      </c>
      <c r="CG150" s="34" t="s">
        <v>390</v>
      </c>
      <c r="CH150" s="34" t="s">
        <v>390</v>
      </c>
      <c r="CI150" s="34" t="s">
        <v>390</v>
      </c>
      <c r="CJ150" s="34" t="s">
        <v>390</v>
      </c>
      <c r="CK150" s="34" t="s">
        <v>390</v>
      </c>
      <c r="CL150" s="34" t="s">
        <v>390</v>
      </c>
      <c r="CM150" s="13"/>
      <c r="CN150" s="34" t="s">
        <v>390</v>
      </c>
      <c r="CO150" s="34" t="s">
        <v>390</v>
      </c>
      <c r="CP150" s="34" t="s">
        <v>390</v>
      </c>
      <c r="CQ150" s="34" t="s">
        <v>390</v>
      </c>
      <c r="CR150" s="34" t="s">
        <v>390</v>
      </c>
      <c r="CS150" s="34" t="s">
        <v>390</v>
      </c>
      <c r="CT150" s="13"/>
      <c r="CU150" s="34" t="s">
        <v>390</v>
      </c>
      <c r="CV150" s="34" t="s">
        <v>390</v>
      </c>
      <c r="CW150" s="34" t="s">
        <v>390</v>
      </c>
      <c r="CX150" s="34" t="s">
        <v>390</v>
      </c>
      <c r="CY150" s="34" t="s">
        <v>390</v>
      </c>
      <c r="CZ150" s="34" t="s">
        <v>390</v>
      </c>
      <c r="DA150" s="34" t="s">
        <v>390</v>
      </c>
      <c r="DB150" s="34" t="s">
        <v>390</v>
      </c>
      <c r="DC150" s="34" t="s">
        <v>390</v>
      </c>
      <c r="DD150" s="34" t="s">
        <v>390</v>
      </c>
      <c r="DE150" s="34" t="s">
        <v>390</v>
      </c>
      <c r="DF150" s="18"/>
      <c r="DG150" s="34" t="s">
        <v>390</v>
      </c>
      <c r="DH150" s="34" t="s">
        <v>390</v>
      </c>
      <c r="DI150" s="34" t="s">
        <v>390</v>
      </c>
      <c r="DJ150" s="34" t="s">
        <v>390</v>
      </c>
      <c r="DK150" s="34" t="s">
        <v>390</v>
      </c>
      <c r="DL150" s="34" t="s">
        <v>390</v>
      </c>
      <c r="DM150" s="34" t="s">
        <v>390</v>
      </c>
      <c r="DN150" s="34" t="s">
        <v>390</v>
      </c>
      <c r="DO150" s="34" t="s">
        <v>390</v>
      </c>
      <c r="DP150" s="18"/>
      <c r="DQ150" s="34" t="s">
        <v>390</v>
      </c>
      <c r="DR150" s="61" t="s">
        <v>388</v>
      </c>
      <c r="DS150" s="34" t="s">
        <v>390</v>
      </c>
      <c r="DT150" s="34" t="s">
        <v>390</v>
      </c>
      <c r="DU150" s="34" t="s">
        <v>390</v>
      </c>
      <c r="DV150" s="34" t="s">
        <v>390</v>
      </c>
      <c r="DW150" s="61" t="s">
        <v>388</v>
      </c>
      <c r="DX150" s="34" t="s">
        <v>390</v>
      </c>
      <c r="DY150" s="34" t="s">
        <v>390</v>
      </c>
      <c r="DZ150" s="34" t="s">
        <v>390</v>
      </c>
      <c r="EA150" s="34" t="s">
        <v>390</v>
      </c>
      <c r="EB150" s="61" t="s">
        <v>388</v>
      </c>
      <c r="EC150" s="18"/>
      <c r="ED150" s="34" t="s">
        <v>390</v>
      </c>
      <c r="EE150" s="34" t="s">
        <v>390</v>
      </c>
      <c r="EF150" s="34" t="s">
        <v>390</v>
      </c>
      <c r="EG150" s="34" t="s">
        <v>390</v>
      </c>
      <c r="EH150" s="34" t="s">
        <v>390</v>
      </c>
      <c r="EI150" s="34" t="s">
        <v>390</v>
      </c>
      <c r="EJ150" s="34" t="s">
        <v>390</v>
      </c>
      <c r="EK150" s="34" t="s">
        <v>390</v>
      </c>
      <c r="EL150" s="34" t="s">
        <v>390</v>
      </c>
      <c r="EM150" s="20"/>
      <c r="EN150" s="53"/>
      <c r="EO150" s="53"/>
      <c r="EP150" s="53"/>
      <c r="EQ150" s="53"/>
      <c r="ER150" s="53"/>
      <c r="ES150" s="53"/>
      <c r="ET150" s="53"/>
      <c r="EU150" s="53"/>
      <c r="EV150" s="53"/>
      <c r="EW150" s="53"/>
      <c r="EX150" s="53"/>
      <c r="EY150" s="53"/>
      <c r="EZ150" s="53"/>
      <c r="FA150" s="53"/>
    </row>
    <row r="151">
      <c r="A151" s="63" t="s">
        <v>391</v>
      </c>
      <c r="B151" s="5"/>
      <c r="C151" s="5"/>
      <c r="D151" s="6"/>
      <c r="E151" s="34" t="s">
        <v>392</v>
      </c>
      <c r="F151" s="34" t="s">
        <v>392</v>
      </c>
      <c r="G151" s="34" t="s">
        <v>392</v>
      </c>
      <c r="H151" s="64">
        <v>44080.0</v>
      </c>
      <c r="I151" s="64">
        <v>44077.0</v>
      </c>
      <c r="J151" s="64">
        <v>44080.0</v>
      </c>
      <c r="K151" s="64">
        <v>44077.0</v>
      </c>
      <c r="L151" s="64">
        <v>44077.0</v>
      </c>
      <c r="M151" s="23"/>
      <c r="N151" s="64">
        <v>44080.0</v>
      </c>
      <c r="O151" s="64">
        <v>44080.0</v>
      </c>
      <c r="P151" s="64">
        <v>44078.0</v>
      </c>
      <c r="Q151" s="64">
        <v>44081.0</v>
      </c>
      <c r="R151" s="64">
        <v>44080.0</v>
      </c>
      <c r="S151" s="64">
        <v>44081.0</v>
      </c>
      <c r="T151" s="64">
        <v>44080.0</v>
      </c>
      <c r="U151" s="23"/>
      <c r="V151" s="64">
        <v>44092.0</v>
      </c>
      <c r="W151" s="64">
        <v>44081.0</v>
      </c>
      <c r="X151" s="64">
        <v>44081.0</v>
      </c>
      <c r="Y151" s="64">
        <v>44081.0</v>
      </c>
      <c r="Z151" s="64">
        <v>44084.0</v>
      </c>
      <c r="AA151" s="64">
        <v>44081.0</v>
      </c>
      <c r="AB151" s="23"/>
      <c r="AC151" s="64">
        <v>44082.0</v>
      </c>
      <c r="AD151" s="64">
        <v>44082.0</v>
      </c>
      <c r="AE151" s="64">
        <v>44082.0</v>
      </c>
      <c r="AF151" s="64">
        <v>44084.0</v>
      </c>
      <c r="AG151" s="64">
        <v>44082.0</v>
      </c>
      <c r="AH151" s="64">
        <v>44084.0</v>
      </c>
      <c r="AI151" s="64">
        <v>44082.0</v>
      </c>
      <c r="AJ151" s="64">
        <v>44084.0</v>
      </c>
      <c r="AK151" s="64">
        <v>44082.0</v>
      </c>
      <c r="AL151" s="23"/>
      <c r="AM151" s="64">
        <v>44146.0</v>
      </c>
      <c r="AN151" s="64">
        <v>44091.0</v>
      </c>
      <c r="AO151" s="64">
        <v>44085.0</v>
      </c>
      <c r="AP151" s="64">
        <v>44089.0</v>
      </c>
      <c r="AQ151" s="64">
        <v>44088.0</v>
      </c>
      <c r="AR151" s="34" t="s">
        <v>392</v>
      </c>
      <c r="AS151" s="64">
        <v>44088.0</v>
      </c>
      <c r="AT151" s="64">
        <v>44088.0</v>
      </c>
      <c r="AU151" s="64">
        <v>44088.0</v>
      </c>
      <c r="AV151" s="64">
        <v>44089.0</v>
      </c>
      <c r="AW151" s="64">
        <v>44089.0</v>
      </c>
      <c r="AX151" s="64">
        <v>44085.0</v>
      </c>
      <c r="AY151" s="23"/>
      <c r="AZ151" s="64">
        <v>44088.0</v>
      </c>
      <c r="BA151" s="64">
        <v>44088.0</v>
      </c>
      <c r="BB151" s="64">
        <v>44088.0</v>
      </c>
      <c r="BC151" s="64">
        <v>44088.0</v>
      </c>
      <c r="BD151" s="64">
        <v>44088.0</v>
      </c>
      <c r="BE151" s="64">
        <v>44088.0</v>
      </c>
      <c r="BF151" s="23"/>
      <c r="BG151" s="64">
        <v>44089.0</v>
      </c>
      <c r="BH151" s="64">
        <v>44090.0</v>
      </c>
      <c r="BI151" s="64">
        <v>44089.0</v>
      </c>
      <c r="BJ151" s="64">
        <v>44096.0</v>
      </c>
      <c r="BK151" s="64">
        <v>44109.0</v>
      </c>
      <c r="BL151" s="34" t="s">
        <v>392</v>
      </c>
      <c r="BM151" s="64">
        <v>44090.0</v>
      </c>
      <c r="BN151" s="23"/>
      <c r="BO151" s="64">
        <v>44097.0</v>
      </c>
      <c r="BP151" s="64">
        <v>44097.0</v>
      </c>
      <c r="BQ151" s="34" t="s">
        <v>392</v>
      </c>
      <c r="BR151" s="64">
        <v>44094.0</v>
      </c>
      <c r="BS151" s="64">
        <v>44090.0</v>
      </c>
      <c r="BT151" s="64">
        <v>44096.0</v>
      </c>
      <c r="BU151" s="64">
        <v>44094.0</v>
      </c>
      <c r="BV151" s="34" t="s">
        <v>392</v>
      </c>
      <c r="BW151" s="64">
        <v>44090.0</v>
      </c>
      <c r="BX151" s="64">
        <v>44090.0</v>
      </c>
      <c r="BY151" s="64">
        <v>44090.0</v>
      </c>
      <c r="BZ151" s="64">
        <v>44090.0</v>
      </c>
      <c r="CA151" s="23"/>
      <c r="CB151" s="64">
        <v>44093.0</v>
      </c>
      <c r="CC151" s="64">
        <v>44096.0</v>
      </c>
      <c r="CD151" s="34" t="s">
        <v>392</v>
      </c>
      <c r="CE151" s="34" t="s">
        <v>392</v>
      </c>
      <c r="CF151" s="64">
        <v>44093.0</v>
      </c>
      <c r="CG151" s="34" t="s">
        <v>392</v>
      </c>
      <c r="CH151" s="64">
        <v>44100.0</v>
      </c>
      <c r="CI151" s="64">
        <v>44097.0</v>
      </c>
      <c r="CJ151" s="64">
        <v>44097.0</v>
      </c>
      <c r="CK151" s="64">
        <v>44093.0</v>
      </c>
      <c r="CL151" s="64">
        <v>44093.0</v>
      </c>
      <c r="CM151" s="23"/>
      <c r="CN151" s="64">
        <v>44097.0</v>
      </c>
      <c r="CO151" s="64">
        <v>44097.0</v>
      </c>
      <c r="CP151" s="64">
        <v>44094.0</v>
      </c>
      <c r="CQ151" s="64">
        <v>44095.0</v>
      </c>
      <c r="CR151" s="34" t="s">
        <v>392</v>
      </c>
      <c r="CS151" s="64">
        <v>44094.0</v>
      </c>
      <c r="CT151" s="23"/>
      <c r="CU151" s="65">
        <v>44110.0</v>
      </c>
      <c r="CV151" s="65">
        <v>44097.0</v>
      </c>
      <c r="CW151" s="34" t="s">
        <v>392</v>
      </c>
      <c r="CX151" s="65">
        <v>44105.0</v>
      </c>
      <c r="CY151" s="34" t="s">
        <v>392</v>
      </c>
      <c r="CZ151" s="64">
        <v>44097.0</v>
      </c>
      <c r="DA151" s="66"/>
      <c r="DB151" s="64">
        <v>44105.0</v>
      </c>
      <c r="DC151" s="67"/>
      <c r="DD151" s="64">
        <v>44116.0</v>
      </c>
      <c r="DE151" s="66"/>
      <c r="DF151" s="68"/>
      <c r="DG151" s="64">
        <v>44100.0</v>
      </c>
      <c r="DH151" s="64">
        <v>44098.0</v>
      </c>
      <c r="DI151" s="66"/>
      <c r="DJ151" s="64">
        <v>44108.0</v>
      </c>
      <c r="DK151" s="66"/>
      <c r="DL151" s="64">
        <v>44104.0</v>
      </c>
      <c r="DM151" s="64">
        <v>44172.0</v>
      </c>
      <c r="DN151" s="64">
        <v>44104.0</v>
      </c>
      <c r="DO151" s="64">
        <v>44101.0</v>
      </c>
      <c r="DP151" s="68"/>
      <c r="DQ151" s="64">
        <v>44101.0</v>
      </c>
      <c r="DR151" s="64">
        <v>44101.0</v>
      </c>
      <c r="DS151" s="64">
        <v>44101.0</v>
      </c>
      <c r="DT151" s="64">
        <v>44105.0</v>
      </c>
      <c r="DU151" s="64">
        <v>44102.0</v>
      </c>
      <c r="DV151" s="64">
        <v>44101.0</v>
      </c>
      <c r="DW151" s="66"/>
      <c r="DX151" s="64">
        <v>44104.0</v>
      </c>
      <c r="DY151" s="64">
        <v>44110.0</v>
      </c>
      <c r="DZ151" s="64">
        <v>44104.0</v>
      </c>
      <c r="EA151" s="64">
        <v>44101.0</v>
      </c>
      <c r="EB151" s="64"/>
      <c r="EC151" s="68"/>
      <c r="ED151" s="64"/>
      <c r="EE151" s="64"/>
      <c r="EF151" s="64"/>
      <c r="EG151" s="64"/>
      <c r="EH151" s="64"/>
      <c r="EI151" s="64"/>
      <c r="EJ151" s="64"/>
      <c r="EK151" s="64"/>
      <c r="EL151" s="64"/>
      <c r="EM151" s="69"/>
      <c r="EN151" s="70"/>
      <c r="EO151" s="70"/>
      <c r="EP151" s="70"/>
      <c r="EQ151" s="70"/>
      <c r="ER151" s="70"/>
      <c r="ES151" s="70"/>
      <c r="ET151" s="70"/>
      <c r="EU151" s="70"/>
      <c r="EV151" s="70"/>
      <c r="EW151" s="70"/>
      <c r="EX151" s="70"/>
      <c r="EY151" s="70"/>
      <c r="EZ151" s="70"/>
      <c r="FA151" s="70"/>
    </row>
    <row r="152">
      <c r="A152" s="71"/>
      <c r="B152" s="71"/>
      <c r="C152" s="71"/>
      <c r="D152" s="71"/>
      <c r="E152" s="37"/>
      <c r="F152" s="37"/>
      <c r="G152" s="37"/>
      <c r="H152" s="37"/>
      <c r="I152" s="37"/>
      <c r="J152" s="37"/>
      <c r="K152" s="37"/>
      <c r="L152" s="72" t="s">
        <v>393</v>
      </c>
      <c r="M152" s="73">
        <f>AVERAGE(E143:L143)</f>
        <v>0.9896505376</v>
      </c>
      <c r="N152" s="37"/>
      <c r="O152" s="37"/>
      <c r="P152" s="37"/>
      <c r="Q152" s="37"/>
      <c r="R152" s="37"/>
      <c r="S152" s="37"/>
      <c r="T152" s="72" t="s">
        <v>393</v>
      </c>
      <c r="U152" s="73">
        <f>AVERAGE(N143:T143)</f>
        <v>0.973015873</v>
      </c>
      <c r="V152" s="37"/>
      <c r="W152" s="37"/>
      <c r="X152" s="37"/>
      <c r="Y152" s="37"/>
      <c r="Z152" s="37"/>
      <c r="AA152" s="72" t="s">
        <v>393</v>
      </c>
      <c r="AB152" s="73">
        <f>AVERAGE(V143:AA143)</f>
        <v>0.9707407407</v>
      </c>
      <c r="AC152" s="37"/>
      <c r="AD152" s="37"/>
      <c r="AE152" s="37"/>
      <c r="AF152" s="37"/>
      <c r="AG152" s="37"/>
      <c r="AH152" s="37"/>
      <c r="AI152" s="37"/>
      <c r="AJ152" s="37"/>
      <c r="AK152" s="72" t="s">
        <v>393</v>
      </c>
      <c r="AL152" s="73">
        <f>AVERAGE(AC143:AK143)</f>
        <v>0.9673737992</v>
      </c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72" t="s">
        <v>393</v>
      </c>
      <c r="AY152" s="73">
        <f>AVERAGE(AM143:AX143)</f>
        <v>0.9732993197</v>
      </c>
      <c r="AZ152" s="37"/>
      <c r="BA152" s="37"/>
      <c r="BB152" s="37"/>
      <c r="BC152" s="37"/>
      <c r="BD152" s="37"/>
      <c r="BE152" s="72" t="s">
        <v>393</v>
      </c>
      <c r="BF152" s="73">
        <f>AVERAGE(AZ143:BE143)</f>
        <v>0.9862007168</v>
      </c>
      <c r="BG152" s="37"/>
      <c r="BH152" s="37"/>
      <c r="BI152" s="37"/>
      <c r="BJ152" s="37"/>
      <c r="BK152" s="37"/>
      <c r="BL152" s="37"/>
      <c r="BM152" s="72" t="s">
        <v>393</v>
      </c>
      <c r="BN152" s="73">
        <f>AVERAGE(BG143:BM143)</f>
        <v>0.9669258179</v>
      </c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72" t="s">
        <v>393</v>
      </c>
      <c r="CA152" s="73">
        <f>AVERAGE(BO143:BZ143)</f>
        <v>0.9838588589</v>
      </c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72" t="s">
        <v>393</v>
      </c>
      <c r="CM152" s="73">
        <f>AVERAGE(CB143:CL143)</f>
        <v>0.9783317041</v>
      </c>
      <c r="CN152" s="37"/>
      <c r="CO152" s="37"/>
      <c r="CP152" s="37"/>
      <c r="CQ152" s="37"/>
      <c r="CR152" s="37"/>
      <c r="CS152" s="72" t="s">
        <v>393</v>
      </c>
      <c r="CT152" s="73">
        <f>AVERAGE(CN143:CS143)</f>
        <v>0.9781481481</v>
      </c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72" t="s">
        <v>393</v>
      </c>
      <c r="DF152" s="73">
        <f>AVERAGE(CU143:DE143)</f>
        <v>0.9738544997</v>
      </c>
      <c r="DG152" s="37"/>
      <c r="DH152" s="37"/>
      <c r="DI152" s="37"/>
      <c r="DJ152" s="29"/>
      <c r="DK152" s="29"/>
      <c r="DL152" s="37"/>
      <c r="DM152" s="37"/>
      <c r="DN152" s="37"/>
      <c r="DO152" s="72" t="s">
        <v>393</v>
      </c>
      <c r="DP152" s="73">
        <f>AVERAGE(DG143:DO143)</f>
        <v>0.9645046673</v>
      </c>
      <c r="DQ152" s="74"/>
      <c r="DR152" s="37"/>
      <c r="DS152" s="37"/>
      <c r="DT152" s="29"/>
      <c r="DU152" s="37"/>
      <c r="DV152" s="74"/>
      <c r="DW152" s="37"/>
      <c r="DX152" s="37"/>
      <c r="DY152" s="37"/>
      <c r="DZ152" s="74"/>
      <c r="EA152" s="74"/>
      <c r="EB152" s="72" t="s">
        <v>393</v>
      </c>
      <c r="EC152" s="73">
        <f>AVERAGE(DQ143:EB143)</f>
        <v>0.9766414605</v>
      </c>
      <c r="ED152" s="74"/>
      <c r="EE152" s="74"/>
      <c r="EF152" s="74"/>
      <c r="EG152" s="74"/>
      <c r="EH152" s="74"/>
      <c r="EI152" s="74"/>
      <c r="EJ152" s="74"/>
      <c r="EK152" s="74"/>
      <c r="EL152" s="74"/>
      <c r="EM152" s="73">
        <f>AVERAGE(EA143:EL143)</f>
        <v>0.996969697</v>
      </c>
      <c r="EN152" s="74"/>
      <c r="EO152" s="74"/>
      <c r="EP152" s="74"/>
      <c r="EQ152" s="74"/>
      <c r="ER152" s="74"/>
      <c r="ES152" s="74"/>
      <c r="ET152" s="74"/>
      <c r="EU152" s="74"/>
      <c r="EV152" s="74"/>
      <c r="EW152" s="74"/>
      <c r="EX152" s="74"/>
      <c r="EY152" s="74"/>
      <c r="EZ152" s="74"/>
      <c r="FA152" s="74"/>
    </row>
    <row r="153">
      <c r="A153" s="71"/>
      <c r="B153" s="71"/>
      <c r="C153" s="71"/>
      <c r="D153" s="71"/>
      <c r="E153" s="37"/>
      <c r="F153" s="37"/>
      <c r="G153" s="37"/>
      <c r="H153" s="37"/>
      <c r="I153" s="37"/>
      <c r="J153" s="37"/>
      <c r="K153" s="37"/>
      <c r="L153" s="75" t="s">
        <v>394</v>
      </c>
      <c r="M153" s="76">
        <f>COUNTA(E2:L3)</f>
        <v>8</v>
      </c>
      <c r="N153" s="37"/>
      <c r="O153" s="37"/>
      <c r="P153" s="37"/>
      <c r="Q153" s="37"/>
      <c r="R153" s="37"/>
      <c r="S153" s="37"/>
      <c r="T153" s="75" t="s">
        <v>394</v>
      </c>
      <c r="U153" s="76">
        <f>COUNTA(N2:T3)</f>
        <v>7</v>
      </c>
      <c r="V153" s="37"/>
      <c r="W153" s="37"/>
      <c r="X153" s="37"/>
      <c r="Y153" s="37"/>
      <c r="Z153" s="37"/>
      <c r="AA153" s="75" t="s">
        <v>394</v>
      </c>
      <c r="AB153" s="76">
        <f>COUNTA(V2:AA3)</f>
        <v>6</v>
      </c>
      <c r="AC153" s="37"/>
      <c r="AD153" s="37"/>
      <c r="AE153" s="37"/>
      <c r="AF153" s="37"/>
      <c r="AG153" s="37"/>
      <c r="AH153" s="37"/>
      <c r="AI153" s="37"/>
      <c r="AJ153" s="37"/>
      <c r="AK153" s="75" t="s">
        <v>394</v>
      </c>
      <c r="AL153" s="76">
        <f>COUNTA(AC2:AK3)</f>
        <v>9</v>
      </c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75" t="s">
        <v>394</v>
      </c>
      <c r="AY153" s="76">
        <f>COUNTA(AM2:AX3)</f>
        <v>12</v>
      </c>
      <c r="AZ153" s="37"/>
      <c r="BA153" s="37"/>
      <c r="BB153" s="37"/>
      <c r="BC153" s="37"/>
      <c r="BD153" s="37"/>
      <c r="BE153" s="75" t="s">
        <v>394</v>
      </c>
      <c r="BF153" s="76">
        <f>COUNTA(AZ2:BE3)</f>
        <v>6</v>
      </c>
      <c r="BG153" s="37"/>
      <c r="BH153" s="37"/>
      <c r="BI153" s="37"/>
      <c r="BJ153" s="37"/>
      <c r="BK153" s="37"/>
      <c r="BL153" s="37"/>
      <c r="BM153" s="75" t="s">
        <v>394</v>
      </c>
      <c r="BN153" s="76">
        <f>COUNTA(BG2:BM3)</f>
        <v>7</v>
      </c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75" t="s">
        <v>394</v>
      </c>
      <c r="CA153" s="76">
        <f>COUNTA(BO2:BZ3)</f>
        <v>12</v>
      </c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75" t="s">
        <v>394</v>
      </c>
      <c r="CM153" s="76">
        <f>COUNTA(CB2:CL3)</f>
        <v>11</v>
      </c>
      <c r="CN153" s="37"/>
      <c r="CO153" s="37"/>
      <c r="CP153" s="37"/>
      <c r="CQ153" s="37"/>
      <c r="CR153" s="37"/>
      <c r="CS153" s="75" t="s">
        <v>394</v>
      </c>
      <c r="CT153" s="76">
        <f>COUNTA(CN2:CS3)</f>
        <v>6</v>
      </c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75" t="s">
        <v>394</v>
      </c>
      <c r="DF153" s="76">
        <f>COUNTA(CU2:DE3)</f>
        <v>11</v>
      </c>
      <c r="DG153" s="37"/>
      <c r="DH153" s="37"/>
      <c r="DI153" s="37"/>
      <c r="DJ153" s="37"/>
      <c r="DK153" s="37"/>
      <c r="DL153" s="37"/>
      <c r="DM153" s="37"/>
      <c r="DN153" s="37"/>
      <c r="DO153" s="75" t="s">
        <v>394</v>
      </c>
      <c r="DP153" s="76">
        <f>COUNTA(DG2:DO3)</f>
        <v>9</v>
      </c>
      <c r="DQ153" s="74"/>
      <c r="DR153" s="37"/>
      <c r="DS153" s="37"/>
      <c r="DT153" s="37"/>
      <c r="DU153" s="37"/>
      <c r="DV153" s="74"/>
      <c r="DW153" s="37"/>
      <c r="DX153" s="37"/>
      <c r="DY153" s="37"/>
      <c r="DZ153" s="74"/>
      <c r="EA153" s="74"/>
      <c r="EB153" s="75" t="s">
        <v>394</v>
      </c>
      <c r="EC153" s="76">
        <f>COUNTA(DQ2:EB3)</f>
        <v>12</v>
      </c>
      <c r="ED153" s="74"/>
      <c r="EE153" s="74"/>
      <c r="EF153" s="74"/>
      <c r="EG153" s="74"/>
      <c r="EH153" s="74"/>
      <c r="EI153" s="74"/>
      <c r="EJ153" s="74"/>
      <c r="EK153" s="74"/>
      <c r="EL153" s="74"/>
      <c r="EM153" s="76">
        <f>COUNTA(EA2:EL3)</f>
        <v>11</v>
      </c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</row>
    <row r="154">
      <c r="A154" s="71"/>
      <c r="B154" s="71"/>
      <c r="C154" s="71"/>
      <c r="D154" s="71"/>
      <c r="E154" s="37"/>
      <c r="F154" s="37"/>
      <c r="G154" s="37"/>
      <c r="H154" s="37"/>
      <c r="I154" s="37"/>
      <c r="J154" s="37"/>
      <c r="K154" s="37"/>
      <c r="L154" s="77" t="s">
        <v>395</v>
      </c>
      <c r="M154" s="78">
        <f>SUM(E4:L4)</f>
        <v>0.01980324074</v>
      </c>
      <c r="N154" s="37"/>
      <c r="O154" s="37"/>
      <c r="P154" s="37"/>
      <c r="Q154" s="37"/>
      <c r="R154" s="37"/>
      <c r="S154" s="37"/>
      <c r="T154" s="77" t="s">
        <v>395</v>
      </c>
      <c r="U154" s="78">
        <f>SUM(N4:T4)</f>
        <v>0.02951388889</v>
      </c>
      <c r="V154" s="37"/>
      <c r="W154" s="37"/>
      <c r="X154" s="37"/>
      <c r="Y154" s="37"/>
      <c r="Z154" s="37"/>
      <c r="AA154" s="77" t="s">
        <v>395</v>
      </c>
      <c r="AB154" s="78">
        <f>SUM(V4:AA4)</f>
        <v>0.02423611111</v>
      </c>
      <c r="AC154" s="37"/>
      <c r="AD154" s="37"/>
      <c r="AE154" s="37"/>
      <c r="AF154" s="37"/>
      <c r="AG154" s="37"/>
      <c r="AH154" s="37"/>
      <c r="AI154" s="37"/>
      <c r="AJ154" s="37"/>
      <c r="AK154" s="77" t="s">
        <v>395</v>
      </c>
      <c r="AL154" s="78">
        <f>SUM(AC4:AK4)</f>
        <v>0.04054398148</v>
      </c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77" t="s">
        <v>395</v>
      </c>
      <c r="AY154" s="78">
        <f>SUM(AM4:AX4)</f>
        <v>0.05888888889</v>
      </c>
      <c r="AZ154" s="37"/>
      <c r="BA154" s="37"/>
      <c r="BB154" s="37"/>
      <c r="BC154" s="37"/>
      <c r="BD154" s="37"/>
      <c r="BE154" s="77" t="s">
        <v>395</v>
      </c>
      <c r="BF154" s="78">
        <f>SUM(AZ4:BE4)</f>
        <v>0.02641203704</v>
      </c>
      <c r="BG154" s="37"/>
      <c r="BH154" s="37"/>
      <c r="BI154" s="37"/>
      <c r="BJ154" s="37"/>
      <c r="BK154" s="37"/>
      <c r="BL154" s="37"/>
      <c r="BM154" s="77" t="s">
        <v>395</v>
      </c>
      <c r="BN154" s="78">
        <f>SUM(BG4:BM4)</f>
        <v>0.02829861111</v>
      </c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77" t="s">
        <v>395</v>
      </c>
      <c r="CA154" s="78">
        <f>SUM(BO4:BZ4)</f>
        <v>0.04865740741</v>
      </c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77" t="s">
        <v>395</v>
      </c>
      <c r="CM154" s="78">
        <f>SUM(CB4:CL4)</f>
        <v>0.04732638889</v>
      </c>
      <c r="CN154" s="37"/>
      <c r="CO154" s="37"/>
      <c r="CP154" s="37"/>
      <c r="CQ154" s="37"/>
      <c r="CR154" s="37"/>
      <c r="CS154" s="77" t="s">
        <v>395</v>
      </c>
      <c r="CT154" s="78">
        <f>SUM(CN4:CS4)</f>
        <v>0.04320601852</v>
      </c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77" t="s">
        <v>395</v>
      </c>
      <c r="DF154" s="78">
        <f>SUM(CU4:DE4)</f>
        <v>0.03479166667</v>
      </c>
      <c r="DG154" s="37"/>
      <c r="DH154" s="37"/>
      <c r="DI154" s="37"/>
      <c r="DJ154" s="37"/>
      <c r="DK154" s="37"/>
      <c r="DL154" s="37"/>
      <c r="DM154" s="37"/>
      <c r="DN154" s="37"/>
      <c r="DO154" s="77" t="s">
        <v>395</v>
      </c>
      <c r="DP154" s="78">
        <f>SUM(DG4:DO4)</f>
        <v>0.04881944444</v>
      </c>
      <c r="DQ154" s="74"/>
      <c r="DR154" s="37"/>
      <c r="DS154" s="37"/>
      <c r="DT154" s="37"/>
      <c r="DU154" s="37"/>
      <c r="DV154" s="74"/>
      <c r="DW154" s="37"/>
      <c r="DX154" s="37"/>
      <c r="DY154" s="37"/>
      <c r="DZ154" s="74"/>
      <c r="EA154" s="74"/>
      <c r="EB154" s="77" t="s">
        <v>395</v>
      </c>
      <c r="EC154" s="78">
        <f>SUM(DQ4:EB4)</f>
        <v>0.03975694444</v>
      </c>
      <c r="ED154" s="74"/>
      <c r="EE154" s="74"/>
      <c r="EF154" s="74"/>
      <c r="EG154" s="74"/>
      <c r="EH154" s="74"/>
      <c r="EI154" s="74"/>
      <c r="EJ154" s="74"/>
      <c r="EK154" s="74"/>
      <c r="EL154" s="74"/>
      <c r="EM154" s="78">
        <f>SUM(EA4:EL4)</f>
        <v>0.03206018519</v>
      </c>
      <c r="EN154" s="74"/>
      <c r="EO154" s="74"/>
      <c r="EP154" s="74"/>
      <c r="EQ154" s="74"/>
      <c r="ER154" s="74"/>
      <c r="ES154" s="74"/>
      <c r="ET154" s="74"/>
      <c r="EU154" s="74"/>
      <c r="EV154" s="74"/>
      <c r="EW154" s="74"/>
      <c r="EX154" s="74"/>
      <c r="EY154" s="74"/>
      <c r="EZ154" s="74"/>
      <c r="FA154" s="74"/>
    </row>
    <row r="155">
      <c r="A155" s="71"/>
      <c r="B155" s="71"/>
      <c r="C155" s="71"/>
      <c r="D155" s="71"/>
      <c r="E155" s="37"/>
      <c r="F155" s="37"/>
      <c r="G155" s="37"/>
      <c r="H155" s="37"/>
      <c r="I155" s="37"/>
      <c r="J155" s="37"/>
      <c r="K155" s="37"/>
      <c r="L155" s="79" t="s">
        <v>396</v>
      </c>
      <c r="M155" s="80">
        <v>4.0</v>
      </c>
      <c r="N155" s="37"/>
      <c r="O155" s="37"/>
      <c r="P155" s="37"/>
      <c r="Q155" s="37"/>
      <c r="R155" s="37"/>
      <c r="S155" s="37"/>
      <c r="T155" s="79" t="s">
        <v>396</v>
      </c>
      <c r="U155" s="80">
        <v>4.0</v>
      </c>
      <c r="V155" s="37"/>
      <c r="W155" s="37"/>
      <c r="X155" s="37"/>
      <c r="Y155" s="37"/>
      <c r="Z155" s="37"/>
      <c r="AA155" s="79" t="s">
        <v>396</v>
      </c>
      <c r="AB155" s="80">
        <v>3.0</v>
      </c>
      <c r="AC155" s="37"/>
      <c r="AD155" s="37"/>
      <c r="AE155" s="37"/>
      <c r="AF155" s="37"/>
      <c r="AG155" s="37"/>
      <c r="AH155" s="37"/>
      <c r="AI155" s="37"/>
      <c r="AJ155" s="37"/>
      <c r="AK155" s="79" t="s">
        <v>396</v>
      </c>
      <c r="AL155" s="80">
        <v>4.0</v>
      </c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79" t="s">
        <v>396</v>
      </c>
      <c r="AY155" s="80">
        <v>3.0</v>
      </c>
      <c r="AZ155" s="37"/>
      <c r="BA155" s="37"/>
      <c r="BB155" s="37"/>
      <c r="BC155" s="37"/>
      <c r="BD155" s="37"/>
      <c r="BE155" s="79" t="s">
        <v>396</v>
      </c>
      <c r="BF155" s="80">
        <v>2.0</v>
      </c>
      <c r="BG155" s="37"/>
      <c r="BH155" s="37"/>
      <c r="BI155" s="37"/>
      <c r="BJ155" s="37"/>
      <c r="BK155" s="37"/>
      <c r="BL155" s="37"/>
      <c r="BM155" s="79" t="s">
        <v>396</v>
      </c>
      <c r="BN155" s="80">
        <v>1.0</v>
      </c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79" t="s">
        <v>396</v>
      </c>
      <c r="CA155" s="80">
        <v>4.0</v>
      </c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79" t="s">
        <v>396</v>
      </c>
      <c r="CM155" s="80">
        <v>3.0</v>
      </c>
      <c r="CN155" s="37"/>
      <c r="CO155" s="37"/>
      <c r="CP155" s="37"/>
      <c r="CQ155" s="37"/>
      <c r="CR155" s="37"/>
      <c r="CS155" s="79" t="s">
        <v>396</v>
      </c>
      <c r="CT155" s="80">
        <v>2.0</v>
      </c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79" t="s">
        <v>396</v>
      </c>
      <c r="DF155" s="80">
        <v>3.0</v>
      </c>
      <c r="DG155" s="37"/>
      <c r="DH155" s="37"/>
      <c r="DI155" s="37"/>
      <c r="DJ155" s="37"/>
      <c r="DK155" s="37"/>
      <c r="DL155" s="37"/>
      <c r="DM155" s="37"/>
      <c r="DN155" s="37"/>
      <c r="DO155" s="79" t="s">
        <v>396</v>
      </c>
      <c r="DP155" s="80">
        <v>2.0</v>
      </c>
      <c r="DQ155" s="81"/>
      <c r="DR155" s="37"/>
      <c r="DS155" s="37"/>
      <c r="DT155" s="37"/>
      <c r="DU155" s="37"/>
      <c r="DV155" s="81"/>
      <c r="DW155" s="37"/>
      <c r="DX155" s="37"/>
      <c r="DY155" s="37"/>
      <c r="DZ155" s="81"/>
      <c r="EA155" s="81"/>
      <c r="EB155" s="79" t="s">
        <v>396</v>
      </c>
      <c r="EC155" s="80">
        <v>4.0</v>
      </c>
      <c r="ED155" s="81"/>
      <c r="EE155" s="81"/>
      <c r="EF155" s="81"/>
      <c r="EG155" s="81"/>
      <c r="EH155" s="81"/>
      <c r="EI155" s="81"/>
      <c r="EJ155" s="81"/>
      <c r="EK155" s="81"/>
      <c r="EL155" s="81"/>
      <c r="EM155" s="80">
        <v>4.0</v>
      </c>
      <c r="EN155" s="81"/>
      <c r="EO155" s="81"/>
      <c r="EP155" s="81"/>
      <c r="EQ155" s="81"/>
      <c r="ER155" s="81"/>
      <c r="ES155" s="81"/>
      <c r="ET155" s="81"/>
      <c r="EU155" s="81"/>
      <c r="EV155" s="81"/>
      <c r="EW155" s="81"/>
      <c r="EX155" s="81"/>
      <c r="EY155" s="81"/>
      <c r="EZ155" s="81"/>
      <c r="FA155" s="81"/>
    </row>
    <row r="156">
      <c r="A156" s="71"/>
      <c r="B156" s="71"/>
      <c r="C156" s="71"/>
      <c r="D156" s="71"/>
      <c r="E156" s="37"/>
      <c r="F156" s="37"/>
      <c r="G156" s="37"/>
      <c r="H156" s="37"/>
      <c r="I156" s="37"/>
      <c r="J156" s="37"/>
      <c r="K156" s="37"/>
      <c r="L156" s="82" t="s">
        <v>397</v>
      </c>
      <c r="M156" s="80">
        <v>4.0</v>
      </c>
      <c r="N156" s="37"/>
      <c r="O156" s="37"/>
      <c r="P156" s="37"/>
      <c r="Q156" s="37"/>
      <c r="R156" s="37"/>
      <c r="S156" s="37"/>
      <c r="T156" s="82" t="s">
        <v>397</v>
      </c>
      <c r="U156" s="80">
        <v>3.0</v>
      </c>
      <c r="V156" s="37"/>
      <c r="W156" s="37"/>
      <c r="X156" s="37"/>
      <c r="Y156" s="37"/>
      <c r="Z156" s="37"/>
      <c r="AA156" s="82" t="s">
        <v>397</v>
      </c>
      <c r="AB156" s="80">
        <v>3.0</v>
      </c>
      <c r="AC156" s="37"/>
      <c r="AD156" s="37"/>
      <c r="AE156" s="37"/>
      <c r="AF156" s="37"/>
      <c r="AG156" s="37"/>
      <c r="AH156" s="37"/>
      <c r="AI156" s="37"/>
      <c r="AJ156" s="37"/>
      <c r="AK156" s="82" t="s">
        <v>397</v>
      </c>
      <c r="AL156" s="80">
        <v>5.0</v>
      </c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82" t="s">
        <v>397</v>
      </c>
      <c r="AY156" s="80">
        <v>9.0</v>
      </c>
      <c r="AZ156" s="37"/>
      <c r="BA156" s="37"/>
      <c r="BB156" s="37"/>
      <c r="BC156" s="37"/>
      <c r="BD156" s="37"/>
      <c r="BE156" s="82" t="s">
        <v>397</v>
      </c>
      <c r="BF156" s="80">
        <v>4.0</v>
      </c>
      <c r="BG156" s="37"/>
      <c r="BH156" s="37"/>
      <c r="BI156" s="37"/>
      <c r="BJ156" s="37"/>
      <c r="BK156" s="37"/>
      <c r="BL156" s="37"/>
      <c r="BM156" s="82" t="s">
        <v>397</v>
      </c>
      <c r="BN156" s="80">
        <v>6.0</v>
      </c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82" t="s">
        <v>397</v>
      </c>
      <c r="CA156" s="80">
        <v>8.0</v>
      </c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82" t="s">
        <v>397</v>
      </c>
      <c r="CM156" s="80">
        <v>8.0</v>
      </c>
      <c r="CN156" s="37"/>
      <c r="CO156" s="37"/>
      <c r="CP156" s="37"/>
      <c r="CQ156" s="37"/>
      <c r="CR156" s="37"/>
      <c r="CS156" s="82" t="s">
        <v>397</v>
      </c>
      <c r="CT156" s="80">
        <v>4.0</v>
      </c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82" t="s">
        <v>397</v>
      </c>
      <c r="DF156" s="80">
        <v>8.0</v>
      </c>
      <c r="DG156" s="37"/>
      <c r="DH156" s="37"/>
      <c r="DI156" s="37"/>
      <c r="DJ156" s="37"/>
      <c r="DK156" s="37"/>
      <c r="DL156" s="37"/>
      <c r="DM156" s="37"/>
      <c r="DN156" s="37"/>
      <c r="DO156" s="82" t="s">
        <v>397</v>
      </c>
      <c r="DP156" s="80">
        <v>7.0</v>
      </c>
      <c r="DQ156" s="74"/>
      <c r="DR156" s="37"/>
      <c r="DS156" s="37"/>
      <c r="DT156" s="37"/>
      <c r="DU156" s="37"/>
      <c r="DV156" s="74"/>
      <c r="DW156" s="37"/>
      <c r="DX156" s="37"/>
      <c r="DY156" s="37"/>
      <c r="DZ156" s="74"/>
      <c r="EA156" s="74"/>
      <c r="EB156" s="82" t="s">
        <v>397</v>
      </c>
      <c r="EC156" s="80">
        <v>8.0</v>
      </c>
      <c r="ED156" s="74"/>
      <c r="EE156" s="74"/>
      <c r="EF156" s="74"/>
      <c r="EG156" s="74"/>
      <c r="EH156" s="74"/>
      <c r="EI156" s="74"/>
      <c r="EJ156" s="74"/>
      <c r="EK156" s="74"/>
      <c r="EL156" s="74"/>
      <c r="EM156" s="80">
        <v>8.0</v>
      </c>
      <c r="EN156" s="74"/>
      <c r="EO156" s="74"/>
      <c r="EP156" s="74"/>
      <c r="EQ156" s="74"/>
      <c r="ER156" s="74"/>
      <c r="ES156" s="74"/>
      <c r="ET156" s="74"/>
      <c r="EU156" s="74"/>
      <c r="EV156" s="74"/>
      <c r="EW156" s="74"/>
      <c r="EX156" s="74"/>
      <c r="EY156" s="74"/>
      <c r="EZ156" s="74"/>
      <c r="FA156" s="74"/>
    </row>
    <row r="157">
      <c r="A157" s="71"/>
      <c r="B157" s="71"/>
      <c r="C157" s="71"/>
      <c r="D157" s="71"/>
      <c r="E157" s="37"/>
      <c r="F157" s="37"/>
      <c r="G157" s="37"/>
      <c r="H157" s="37"/>
      <c r="I157" s="37"/>
      <c r="J157" s="37"/>
      <c r="K157" s="37"/>
      <c r="L157" s="82" t="s">
        <v>398</v>
      </c>
      <c r="M157" s="83">
        <f>M155+M156</f>
        <v>8</v>
      </c>
      <c r="N157" s="37"/>
      <c r="O157" s="37"/>
      <c r="P157" s="37"/>
      <c r="Q157" s="37"/>
      <c r="R157" s="37"/>
      <c r="S157" s="37"/>
      <c r="T157" s="82" t="s">
        <v>398</v>
      </c>
      <c r="U157" s="83">
        <f>U155+U156</f>
        <v>7</v>
      </c>
      <c r="V157" s="37"/>
      <c r="W157" s="37"/>
      <c r="X157" s="37"/>
      <c r="Y157" s="37"/>
      <c r="Z157" s="37"/>
      <c r="AA157" s="82" t="s">
        <v>398</v>
      </c>
      <c r="AB157" s="83">
        <f>AB155+AB156</f>
        <v>6</v>
      </c>
      <c r="AC157" s="37"/>
      <c r="AD157" s="37"/>
      <c r="AE157" s="37"/>
      <c r="AF157" s="37"/>
      <c r="AG157" s="37"/>
      <c r="AH157" s="37"/>
      <c r="AI157" s="37"/>
      <c r="AJ157" s="37"/>
      <c r="AK157" s="82" t="s">
        <v>398</v>
      </c>
      <c r="AL157" s="83">
        <f>AL155+AL156</f>
        <v>9</v>
      </c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82" t="s">
        <v>398</v>
      </c>
      <c r="AY157" s="83">
        <f>AY155+AY156</f>
        <v>12</v>
      </c>
      <c r="AZ157" s="37"/>
      <c r="BA157" s="37"/>
      <c r="BB157" s="37"/>
      <c r="BC157" s="37"/>
      <c r="BD157" s="37"/>
      <c r="BE157" s="82" t="s">
        <v>398</v>
      </c>
      <c r="BF157" s="83">
        <f>BF155+BF156</f>
        <v>6</v>
      </c>
      <c r="BG157" s="37"/>
      <c r="BH157" s="37"/>
      <c r="BI157" s="37"/>
      <c r="BJ157" s="37"/>
      <c r="BK157" s="37"/>
      <c r="BL157" s="37"/>
      <c r="BM157" s="82" t="s">
        <v>398</v>
      </c>
      <c r="BN157" s="83">
        <f>BN155+BN156</f>
        <v>7</v>
      </c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82" t="s">
        <v>398</v>
      </c>
      <c r="CA157" s="83">
        <f>CA155+CA156</f>
        <v>12</v>
      </c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82" t="s">
        <v>398</v>
      </c>
      <c r="CM157" s="83">
        <f>CM155+CM156</f>
        <v>11</v>
      </c>
      <c r="CN157" s="37"/>
      <c r="CO157" s="37"/>
      <c r="CP157" s="37"/>
      <c r="CQ157" s="37"/>
      <c r="CR157" s="37"/>
      <c r="CS157" s="82" t="s">
        <v>398</v>
      </c>
      <c r="CT157" s="83">
        <f>CT155+CT156</f>
        <v>6</v>
      </c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82" t="s">
        <v>398</v>
      </c>
      <c r="DF157" s="83">
        <f>DF155+DF156</f>
        <v>11</v>
      </c>
      <c r="DG157" s="37"/>
      <c r="DH157" s="37"/>
      <c r="DI157" s="37"/>
      <c r="DJ157" s="37"/>
      <c r="DK157" s="37"/>
      <c r="DL157" s="37"/>
      <c r="DM157" s="37"/>
      <c r="DN157" s="37"/>
      <c r="DO157" s="82" t="s">
        <v>398</v>
      </c>
      <c r="DP157" s="83">
        <f>DP155+DP156</f>
        <v>9</v>
      </c>
      <c r="DQ157" s="74"/>
      <c r="DR157" s="37"/>
      <c r="DS157" s="37"/>
      <c r="DT157" s="37"/>
      <c r="DU157" s="37"/>
      <c r="DV157" s="74"/>
      <c r="DW157" s="37"/>
      <c r="DX157" s="37"/>
      <c r="DY157" s="37"/>
      <c r="DZ157" s="74"/>
      <c r="EA157" s="74"/>
      <c r="EB157" s="82" t="s">
        <v>398</v>
      </c>
      <c r="EC157" s="83">
        <f>EC155+EC156</f>
        <v>12</v>
      </c>
      <c r="ED157" s="74"/>
      <c r="EE157" s="74"/>
      <c r="EF157" s="74"/>
      <c r="EG157" s="74"/>
      <c r="EH157" s="74"/>
      <c r="EI157" s="74"/>
      <c r="EJ157" s="74"/>
      <c r="EK157" s="74"/>
      <c r="EL157" s="74"/>
      <c r="EM157" s="83">
        <f>EM155+EM156</f>
        <v>12</v>
      </c>
      <c r="EN157" s="74"/>
      <c r="EO157" s="74"/>
      <c r="EP157" s="74"/>
      <c r="EQ157" s="74"/>
      <c r="ER157" s="74"/>
      <c r="ES157" s="74"/>
      <c r="ET157" s="74"/>
      <c r="EU157" s="74"/>
      <c r="EV157" s="74"/>
      <c r="EW157" s="74"/>
      <c r="EX157" s="74"/>
      <c r="EY157" s="74"/>
      <c r="EZ157" s="74"/>
      <c r="FA157" s="74"/>
    </row>
    <row r="158">
      <c r="A158" s="71"/>
      <c r="B158" s="71"/>
      <c r="C158" s="71"/>
      <c r="D158" s="71"/>
      <c r="E158" s="37"/>
      <c r="F158" s="37"/>
      <c r="G158" s="37"/>
      <c r="H158" s="37"/>
      <c r="I158" s="37"/>
      <c r="J158" s="37"/>
      <c r="K158" s="37"/>
      <c r="L158" s="82" t="s">
        <v>399</v>
      </c>
      <c r="M158" s="84">
        <f>M154</f>
        <v>0.01980324074</v>
      </c>
      <c r="N158" s="37"/>
      <c r="O158" s="37"/>
      <c r="P158" s="37"/>
      <c r="Q158" s="37"/>
      <c r="R158" s="37"/>
      <c r="S158" s="37"/>
      <c r="T158" s="82" t="s">
        <v>399</v>
      </c>
      <c r="U158" s="84">
        <f>U154</f>
        <v>0.02951388889</v>
      </c>
      <c r="V158" s="37"/>
      <c r="W158" s="37"/>
      <c r="X158" s="37"/>
      <c r="Y158" s="37"/>
      <c r="Z158" s="37"/>
      <c r="AA158" s="82" t="s">
        <v>399</v>
      </c>
      <c r="AB158" s="84">
        <f>AB154</f>
        <v>0.02423611111</v>
      </c>
      <c r="AC158" s="37"/>
      <c r="AD158" s="37"/>
      <c r="AE158" s="37"/>
      <c r="AF158" s="37"/>
      <c r="AG158" s="37"/>
      <c r="AH158" s="37"/>
      <c r="AI158" s="37"/>
      <c r="AJ158" s="37"/>
      <c r="AK158" s="82" t="s">
        <v>399</v>
      </c>
      <c r="AL158" s="84">
        <f>AL154</f>
        <v>0.04054398148</v>
      </c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82" t="s">
        <v>399</v>
      </c>
      <c r="AY158" s="84">
        <f>AY154</f>
        <v>0.05888888889</v>
      </c>
      <c r="AZ158" s="37"/>
      <c r="BA158" s="37"/>
      <c r="BB158" s="37"/>
      <c r="BC158" s="37"/>
      <c r="BD158" s="37"/>
      <c r="BE158" s="82" t="s">
        <v>399</v>
      </c>
      <c r="BF158" s="84">
        <f>SUM(AZ4:BE4)</f>
        <v>0.02641203704</v>
      </c>
      <c r="BG158" s="37"/>
      <c r="BH158" s="37"/>
      <c r="BI158" s="37"/>
      <c r="BJ158" s="37"/>
      <c r="BK158" s="37"/>
      <c r="BL158" s="37"/>
      <c r="BM158" s="82" t="s">
        <v>399</v>
      </c>
      <c r="BN158" s="84">
        <f>SUM(BH4:BM4)</f>
        <v>0.02391203704</v>
      </c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82" t="s">
        <v>399</v>
      </c>
      <c r="CA158" s="84">
        <f>SUM(BU4:BZ4)</f>
        <v>0.02447916667</v>
      </c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82" t="s">
        <v>399</v>
      </c>
      <c r="CM158" s="84">
        <f>CM154</f>
        <v>0.04732638889</v>
      </c>
      <c r="CN158" s="37"/>
      <c r="CO158" s="37"/>
      <c r="CP158" s="37"/>
      <c r="CQ158" s="37"/>
      <c r="CR158" s="37"/>
      <c r="CS158" s="82" t="s">
        <v>399</v>
      </c>
      <c r="CT158" s="84">
        <f>CT154</f>
        <v>0.04320601852</v>
      </c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82" t="s">
        <v>399</v>
      </c>
      <c r="DF158" s="84">
        <f>DF154</f>
        <v>0.03479166667</v>
      </c>
      <c r="DG158" s="37"/>
      <c r="DH158" s="37"/>
      <c r="DI158" s="37"/>
      <c r="DJ158" s="37"/>
      <c r="DK158" s="37"/>
      <c r="DL158" s="37"/>
      <c r="DM158" s="37"/>
      <c r="DN158" s="37"/>
      <c r="DO158" s="82" t="s">
        <v>399</v>
      </c>
      <c r="DP158" s="84">
        <f>DP154</f>
        <v>0.04881944444</v>
      </c>
      <c r="DQ158" s="74"/>
      <c r="DR158" s="37"/>
      <c r="DS158" s="37"/>
      <c r="DT158" s="37"/>
      <c r="DU158" s="37"/>
      <c r="DV158" s="74"/>
      <c r="DW158" s="37"/>
      <c r="DX158" s="37"/>
      <c r="DY158" s="37"/>
      <c r="DZ158" s="74"/>
      <c r="EA158" s="74"/>
      <c r="EB158" s="82" t="s">
        <v>399</v>
      </c>
      <c r="EC158" s="84">
        <f>EC154</f>
        <v>0.03975694444</v>
      </c>
      <c r="ED158" s="74"/>
      <c r="EE158" s="74"/>
      <c r="EF158" s="74"/>
      <c r="EG158" s="74"/>
      <c r="EH158" s="74"/>
      <c r="EI158" s="74"/>
      <c r="EJ158" s="74"/>
      <c r="EK158" s="74"/>
      <c r="EL158" s="74"/>
      <c r="EM158" s="84">
        <f>EM154</f>
        <v>0.03206018519</v>
      </c>
      <c r="EN158" s="74"/>
      <c r="EO158" s="74"/>
      <c r="EP158" s="74"/>
      <c r="EQ158" s="74"/>
      <c r="ER158" s="74"/>
      <c r="ES158" s="74"/>
      <c r="ET158" s="74"/>
      <c r="EU158" s="74"/>
      <c r="EV158" s="74"/>
      <c r="EW158" s="74"/>
      <c r="EX158" s="74"/>
      <c r="EY158" s="74"/>
      <c r="EZ158" s="74"/>
      <c r="FA158" s="74"/>
    </row>
    <row r="159">
      <c r="A159" s="71"/>
      <c r="B159" s="71"/>
      <c r="C159" s="71"/>
      <c r="D159" s="71"/>
      <c r="E159" s="37"/>
      <c r="F159" s="37"/>
      <c r="G159" s="37"/>
      <c r="H159" s="37"/>
      <c r="I159" s="37"/>
      <c r="J159" s="37"/>
      <c r="K159" s="37"/>
      <c r="L159" s="82" t="s">
        <v>400</v>
      </c>
      <c r="M159" s="80">
        <v>0.0</v>
      </c>
      <c r="N159" s="37"/>
      <c r="O159" s="37"/>
      <c r="P159" s="37"/>
      <c r="Q159" s="37"/>
      <c r="R159" s="37"/>
      <c r="S159" s="37"/>
      <c r="T159" s="82" t="s">
        <v>400</v>
      </c>
      <c r="U159" s="80">
        <v>1.0</v>
      </c>
      <c r="V159" s="37"/>
      <c r="W159" s="37"/>
      <c r="X159" s="37"/>
      <c r="Y159" s="37"/>
      <c r="Z159" s="37"/>
      <c r="AA159" s="82" t="s">
        <v>400</v>
      </c>
      <c r="AB159" s="80">
        <v>0.0</v>
      </c>
      <c r="AC159" s="37"/>
      <c r="AD159" s="37"/>
      <c r="AE159" s="37"/>
      <c r="AF159" s="37"/>
      <c r="AG159" s="37"/>
      <c r="AH159" s="37"/>
      <c r="AI159" s="37"/>
      <c r="AJ159" s="37"/>
      <c r="AK159" s="82" t="s">
        <v>400</v>
      </c>
      <c r="AL159" s="80">
        <v>1.0</v>
      </c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82" t="s">
        <v>400</v>
      </c>
      <c r="AY159" s="80">
        <v>3.0</v>
      </c>
      <c r="AZ159" s="37"/>
      <c r="BA159" s="37"/>
      <c r="BB159" s="37"/>
      <c r="BC159" s="37"/>
      <c r="BD159" s="37"/>
      <c r="BE159" s="82" t="s">
        <v>400</v>
      </c>
      <c r="BF159" s="80">
        <v>0.0</v>
      </c>
      <c r="BG159" s="37"/>
      <c r="BH159" s="37"/>
      <c r="BI159" s="37"/>
      <c r="BJ159" s="37"/>
      <c r="BK159" s="37"/>
      <c r="BL159" s="37"/>
      <c r="BM159" s="82" t="s">
        <v>400</v>
      </c>
      <c r="BN159" s="80">
        <v>6.0</v>
      </c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82" t="s">
        <v>400</v>
      </c>
      <c r="CA159" s="80">
        <v>3.0</v>
      </c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82" t="s">
        <v>400</v>
      </c>
      <c r="CM159" s="80">
        <v>4.0</v>
      </c>
      <c r="CN159" s="37"/>
      <c r="CO159" s="37"/>
      <c r="CP159" s="37"/>
      <c r="CQ159" s="37"/>
      <c r="CR159" s="37"/>
      <c r="CS159" s="82" t="s">
        <v>400</v>
      </c>
      <c r="CT159" s="80">
        <v>3.0</v>
      </c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82" t="s">
        <v>400</v>
      </c>
      <c r="DF159" s="80">
        <v>2.0</v>
      </c>
      <c r="DG159" s="37"/>
      <c r="DH159" s="37"/>
      <c r="DI159" s="37"/>
      <c r="DJ159" s="37"/>
      <c r="DK159" s="37"/>
      <c r="DL159" s="37"/>
      <c r="DM159" s="37"/>
      <c r="DN159" s="37"/>
      <c r="DO159" s="82" t="s">
        <v>400</v>
      </c>
      <c r="DP159" s="80">
        <v>3.0</v>
      </c>
      <c r="DQ159" s="74"/>
      <c r="DR159" s="37"/>
      <c r="DS159" s="37"/>
      <c r="DT159" s="37"/>
      <c r="DU159" s="37"/>
      <c r="DV159" s="74"/>
      <c r="DW159" s="37"/>
      <c r="DX159" s="37"/>
      <c r="DY159" s="37"/>
      <c r="DZ159" s="74"/>
      <c r="EA159" s="74"/>
      <c r="EB159" s="82" t="s">
        <v>400</v>
      </c>
      <c r="EC159" s="80">
        <v>4.0</v>
      </c>
      <c r="ED159" s="74"/>
      <c r="EE159" s="74"/>
      <c r="EF159" s="74"/>
      <c r="EG159" s="74"/>
      <c r="EH159" s="74"/>
      <c r="EI159" s="74"/>
      <c r="EJ159" s="74"/>
      <c r="EK159" s="74"/>
      <c r="EL159" s="74"/>
      <c r="EM159" s="80">
        <v>4.0</v>
      </c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</row>
    <row r="160">
      <c r="A160" s="71"/>
      <c r="B160" s="71"/>
      <c r="C160" s="71"/>
      <c r="D160" s="71"/>
      <c r="E160" s="37"/>
      <c r="F160" s="37"/>
      <c r="G160" s="37"/>
      <c r="H160" s="37"/>
      <c r="I160" s="37"/>
      <c r="J160" s="37"/>
      <c r="K160" s="37"/>
      <c r="L160" s="82" t="s">
        <v>401</v>
      </c>
      <c r="M160" s="85">
        <v>6.0</v>
      </c>
      <c r="N160" s="37"/>
      <c r="O160" s="37"/>
      <c r="P160" s="37"/>
      <c r="Q160" s="37"/>
      <c r="R160" s="37"/>
      <c r="S160" s="37"/>
      <c r="T160" s="82" t="s">
        <v>401</v>
      </c>
      <c r="U160" s="85">
        <v>19.0</v>
      </c>
      <c r="V160" s="37"/>
      <c r="W160" s="37"/>
      <c r="X160" s="37"/>
      <c r="Y160" s="37"/>
      <c r="Z160" s="37"/>
      <c r="AA160" s="82" t="s">
        <v>401</v>
      </c>
      <c r="AB160" s="85">
        <v>5.0</v>
      </c>
      <c r="AC160" s="37"/>
      <c r="AD160" s="37"/>
      <c r="AE160" s="37"/>
      <c r="AF160" s="37"/>
      <c r="AG160" s="37"/>
      <c r="AH160" s="37"/>
      <c r="AI160" s="37"/>
      <c r="AJ160" s="37"/>
      <c r="AK160" s="82" t="s">
        <v>401</v>
      </c>
      <c r="AL160" s="85">
        <v>10.0</v>
      </c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82" t="s">
        <v>401</v>
      </c>
      <c r="AY160" s="85">
        <v>9.0</v>
      </c>
      <c r="AZ160" s="37"/>
      <c r="BA160" s="37"/>
      <c r="BB160" s="37"/>
      <c r="BC160" s="37"/>
      <c r="BD160" s="37"/>
      <c r="BE160" s="82" t="s">
        <v>401</v>
      </c>
      <c r="BF160" s="85">
        <v>6.0</v>
      </c>
      <c r="BG160" s="37"/>
      <c r="BH160" s="37"/>
      <c r="BI160" s="37"/>
      <c r="BJ160" s="37"/>
      <c r="BK160" s="37"/>
      <c r="BL160" s="37"/>
      <c r="BM160" s="82" t="s">
        <v>401</v>
      </c>
      <c r="BN160" s="85">
        <v>12.0</v>
      </c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82" t="s">
        <v>401</v>
      </c>
      <c r="CA160" s="85">
        <v>6.0</v>
      </c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82" t="s">
        <v>401</v>
      </c>
      <c r="CM160" s="85">
        <v>16.0</v>
      </c>
      <c r="CN160" s="37"/>
      <c r="CO160" s="37"/>
      <c r="CP160" s="37"/>
      <c r="CQ160" s="37"/>
      <c r="CR160" s="53"/>
      <c r="CS160" s="82" t="s">
        <v>401</v>
      </c>
      <c r="CT160" s="85">
        <v>11.0</v>
      </c>
      <c r="CU160" s="37"/>
      <c r="CV160" s="37"/>
      <c r="CW160" s="37"/>
      <c r="CX160" s="37"/>
      <c r="CY160" s="37"/>
      <c r="CZ160" s="37"/>
      <c r="DA160" s="37"/>
      <c r="DB160" s="37"/>
      <c r="DC160" s="53" t="s">
        <v>402</v>
      </c>
      <c r="DD160" s="37"/>
      <c r="DE160" s="82" t="s">
        <v>401</v>
      </c>
      <c r="DF160" s="85">
        <v>30.0</v>
      </c>
      <c r="DG160" s="37"/>
      <c r="DH160" s="37"/>
      <c r="DI160" s="37"/>
      <c r="DJ160" s="37"/>
      <c r="DK160" s="37"/>
      <c r="DL160" s="37"/>
      <c r="DM160" s="37"/>
      <c r="DN160" s="53"/>
      <c r="DO160" s="82" t="s">
        <v>401</v>
      </c>
      <c r="DP160" s="85">
        <v>15.0</v>
      </c>
      <c r="DQ160" s="74"/>
      <c r="DR160" s="37"/>
      <c r="DS160" s="37"/>
      <c r="DT160" s="37"/>
      <c r="DU160" s="37"/>
      <c r="DV160" s="74"/>
      <c r="DW160" s="37"/>
      <c r="DX160" s="37"/>
      <c r="DY160" s="37"/>
      <c r="DZ160" s="74"/>
      <c r="EA160" s="74"/>
      <c r="EB160" s="82" t="s">
        <v>401</v>
      </c>
      <c r="EC160" s="85">
        <v>10.0</v>
      </c>
      <c r="ED160" s="74"/>
      <c r="EE160" s="74"/>
      <c r="EF160" s="74"/>
      <c r="EG160" s="74"/>
      <c r="EH160" s="74"/>
      <c r="EI160" s="74"/>
      <c r="EJ160" s="74"/>
      <c r="EK160" s="74"/>
      <c r="EL160" s="74"/>
      <c r="EM160" s="85">
        <v>10.0</v>
      </c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</row>
    <row r="161">
      <c r="A161" s="71"/>
      <c r="B161" s="71"/>
      <c r="C161" s="71"/>
      <c r="D161" s="71"/>
      <c r="E161" s="37"/>
      <c r="F161" s="37"/>
      <c r="G161" s="37"/>
      <c r="H161" s="37"/>
      <c r="I161" s="37"/>
      <c r="J161" s="37"/>
      <c r="K161" s="37"/>
      <c r="L161" s="82" t="s">
        <v>403</v>
      </c>
      <c r="M161" s="86">
        <f>SUM(M153+M159+M160)</f>
        <v>14</v>
      </c>
      <c r="N161" s="37"/>
      <c r="O161" s="37"/>
      <c r="P161" s="37"/>
      <c r="Q161" s="37"/>
      <c r="R161" s="37"/>
      <c r="S161" s="37"/>
      <c r="T161" s="82" t="s">
        <v>403</v>
      </c>
      <c r="U161" s="86">
        <f>SUM(U153+U159+U160)</f>
        <v>27</v>
      </c>
      <c r="V161" s="37"/>
      <c r="W161" s="37"/>
      <c r="X161" s="37"/>
      <c r="Y161" s="37"/>
      <c r="Z161" s="37"/>
      <c r="AA161" s="82" t="s">
        <v>403</v>
      </c>
      <c r="AB161" s="86">
        <f>SUM(AB153+AB159+AB160)</f>
        <v>11</v>
      </c>
      <c r="AC161" s="37"/>
      <c r="AD161" s="37"/>
      <c r="AE161" s="37"/>
      <c r="AF161" s="37"/>
      <c r="AG161" s="37"/>
      <c r="AH161" s="37"/>
      <c r="AI161" s="37"/>
      <c r="AJ161" s="37"/>
      <c r="AK161" s="82" t="s">
        <v>403</v>
      </c>
      <c r="AL161" s="86">
        <f>SUM(AL153+AL159+AL160)</f>
        <v>20</v>
      </c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82" t="s">
        <v>403</v>
      </c>
      <c r="AY161" s="86">
        <f>SUM(AY153+AY159+AY160)</f>
        <v>24</v>
      </c>
      <c r="AZ161" s="37"/>
      <c r="BA161" s="37"/>
      <c r="BB161" s="37"/>
      <c r="BC161" s="37"/>
      <c r="BD161" s="37"/>
      <c r="BE161" s="82" t="s">
        <v>403</v>
      </c>
      <c r="BF161" s="86">
        <f>SUM(BF153+BF159+BF160)</f>
        <v>12</v>
      </c>
      <c r="BG161" s="37"/>
      <c r="BH161" s="37"/>
      <c r="BI161" s="37"/>
      <c r="BJ161" s="37"/>
      <c r="BK161" s="37"/>
      <c r="BL161" s="37"/>
      <c r="BM161" s="82" t="s">
        <v>403</v>
      </c>
      <c r="BN161" s="86">
        <f>SUM(BN153+BN159+BN160)</f>
        <v>25</v>
      </c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82" t="s">
        <v>403</v>
      </c>
      <c r="CA161" s="86">
        <f>SUM(CA153+CA159+CA160)</f>
        <v>21</v>
      </c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82" t="s">
        <v>403</v>
      </c>
      <c r="CM161" s="86">
        <f>SUM(CM153+CM159+CM160)</f>
        <v>31</v>
      </c>
      <c r="CN161" s="37"/>
      <c r="CO161" s="37"/>
      <c r="CP161" s="37"/>
      <c r="CQ161" s="37"/>
      <c r="CR161" s="53"/>
      <c r="CS161" s="82" t="s">
        <v>403</v>
      </c>
      <c r="CT161" s="86">
        <f>SUM(CT153+CT159+CT160)</f>
        <v>20</v>
      </c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82" t="s">
        <v>403</v>
      </c>
      <c r="DF161" s="87">
        <v>43.0</v>
      </c>
      <c r="DG161" s="37"/>
      <c r="DH161" s="37"/>
      <c r="DI161" s="37"/>
      <c r="DJ161" s="37"/>
      <c r="DK161" s="37"/>
      <c r="DL161" s="37"/>
      <c r="DM161" s="37"/>
      <c r="DN161" s="53"/>
      <c r="DO161" s="82" t="s">
        <v>403</v>
      </c>
      <c r="DP161" s="87">
        <v>27.0</v>
      </c>
      <c r="DQ161" s="74"/>
      <c r="DR161" s="37"/>
      <c r="DS161" s="37"/>
      <c r="DT161" s="37"/>
      <c r="DU161" s="37"/>
      <c r="DV161" s="74"/>
      <c r="DW161" s="37"/>
      <c r="DX161" s="37"/>
      <c r="DY161" s="37"/>
      <c r="DZ161" s="74"/>
      <c r="EA161" s="74"/>
      <c r="EB161" s="82" t="s">
        <v>403</v>
      </c>
      <c r="EC161" s="87">
        <v>26.0</v>
      </c>
      <c r="ED161" s="74"/>
      <c r="EE161" s="74"/>
      <c r="EF161" s="74"/>
      <c r="EG161" s="74"/>
      <c r="EH161" s="74"/>
      <c r="EI161" s="74"/>
      <c r="EJ161" s="74"/>
      <c r="EK161" s="74"/>
      <c r="EL161" s="74"/>
      <c r="EM161" s="88">
        <v>26.0</v>
      </c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</row>
    <row r="162">
      <c r="A162" s="71"/>
      <c r="B162" s="71"/>
      <c r="C162" s="71"/>
      <c r="D162" s="71"/>
      <c r="E162" s="37"/>
      <c r="F162" s="37"/>
      <c r="G162" s="37"/>
      <c r="H162" s="37"/>
      <c r="I162" s="37"/>
      <c r="J162" s="37"/>
      <c r="K162" s="37"/>
      <c r="L162" s="82" t="s">
        <v>404</v>
      </c>
      <c r="M162" s="55">
        <f>SUM(E143:L143)</f>
        <v>7.917204301</v>
      </c>
      <c r="N162" s="37"/>
      <c r="O162" s="37"/>
      <c r="P162" s="37"/>
      <c r="Q162" s="37"/>
      <c r="R162" s="37"/>
      <c r="S162" s="37"/>
      <c r="T162" s="82" t="s">
        <v>404</v>
      </c>
      <c r="U162" s="55">
        <f>SUM(N143:T143)</f>
        <v>6.811111111</v>
      </c>
      <c r="V162" s="37"/>
      <c r="W162" s="37"/>
      <c r="X162" s="37"/>
      <c r="Y162" s="37"/>
      <c r="Z162" s="37"/>
      <c r="AA162" s="82" t="s">
        <v>404</v>
      </c>
      <c r="AB162" s="55">
        <f>SUM(V143:AA143)</f>
        <v>5.824444444</v>
      </c>
      <c r="AC162" s="37"/>
      <c r="AD162" s="37"/>
      <c r="AE162" s="37"/>
      <c r="AF162" s="37"/>
      <c r="AG162" s="37"/>
      <c r="AH162" s="37"/>
      <c r="AI162" s="37"/>
      <c r="AJ162" s="37"/>
      <c r="AK162" s="82" t="s">
        <v>404</v>
      </c>
      <c r="AL162" s="55">
        <f>SUM(AC143:AK143)</f>
        <v>8.706364193</v>
      </c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82" t="s">
        <v>404</v>
      </c>
      <c r="AY162" s="55">
        <f>SUM(AM143:AX143)</f>
        <v>11.67959184</v>
      </c>
      <c r="AZ162" s="37"/>
      <c r="BA162" s="37"/>
      <c r="BB162" s="37"/>
      <c r="BC162" s="37"/>
      <c r="BD162" s="37"/>
      <c r="BE162" s="82" t="s">
        <v>404</v>
      </c>
      <c r="BF162" s="55">
        <f>SUM(AZ143:BE143)</f>
        <v>5.917204301</v>
      </c>
      <c r="BG162" s="37"/>
      <c r="BH162" s="37"/>
      <c r="BI162" s="37"/>
      <c r="BJ162" s="37"/>
      <c r="BK162" s="37"/>
      <c r="BL162" s="37"/>
      <c r="BM162" s="82" t="s">
        <v>404</v>
      </c>
      <c r="BN162" s="55">
        <f>SUM(BG143:BM143)</f>
        <v>6.768480726</v>
      </c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82" t="s">
        <v>404</v>
      </c>
      <c r="CA162" s="55">
        <f>SUM(BO143:BZ143)</f>
        <v>11.80630631</v>
      </c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82" t="s">
        <v>404</v>
      </c>
      <c r="CM162" s="55">
        <f>SUM(CB143:CL143)</f>
        <v>10.76164875</v>
      </c>
      <c r="CN162" s="37"/>
      <c r="CO162" s="37"/>
      <c r="CP162" s="37"/>
      <c r="CQ162" s="37"/>
      <c r="CR162" s="37"/>
      <c r="CS162" s="82" t="s">
        <v>404</v>
      </c>
      <c r="CT162" s="55">
        <f>SUM(CN143:CS143)</f>
        <v>5.868888889</v>
      </c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82" t="s">
        <v>404</v>
      </c>
      <c r="DF162" s="55">
        <f>DF152*DF153</f>
        <v>10.7123995</v>
      </c>
      <c r="DG162" s="37"/>
      <c r="DH162" s="37"/>
      <c r="DI162" s="37"/>
      <c r="DJ162" s="37"/>
      <c r="DK162" s="37"/>
      <c r="DL162" s="37"/>
      <c r="DM162" s="37"/>
      <c r="DN162" s="37"/>
      <c r="DO162" s="82" t="s">
        <v>404</v>
      </c>
      <c r="DP162" s="55">
        <f>DP152*DP153</f>
        <v>8.680542005</v>
      </c>
      <c r="DQ162" s="74"/>
      <c r="DR162" s="37"/>
      <c r="DS162" s="37"/>
      <c r="DT162" s="37"/>
      <c r="DU162" s="37"/>
      <c r="DV162" s="74"/>
      <c r="DW162" s="37"/>
      <c r="DX162" s="37"/>
      <c r="DY162" s="37"/>
      <c r="DZ162" s="74"/>
      <c r="EA162" s="74"/>
      <c r="EB162" s="82" t="s">
        <v>404</v>
      </c>
      <c r="EC162" s="55">
        <f>EC152*EC153</f>
        <v>11.71969753</v>
      </c>
      <c r="ED162" s="74"/>
      <c r="EE162" s="74"/>
      <c r="EF162" s="74"/>
      <c r="EG162" s="74"/>
      <c r="EH162" s="74"/>
      <c r="EI162" s="74"/>
      <c r="EJ162" s="74"/>
      <c r="EK162" s="74"/>
      <c r="EL162" s="74"/>
      <c r="EM162" s="55">
        <f>EM152*EM153</f>
        <v>10.96666667</v>
      </c>
      <c r="EN162" s="74"/>
      <c r="EO162" s="74"/>
      <c r="EP162" s="74"/>
      <c r="EQ162" s="74"/>
      <c r="ER162" s="74"/>
      <c r="ES162" s="74"/>
      <c r="ET162" s="74"/>
      <c r="EU162" s="74"/>
      <c r="EV162" s="74"/>
      <c r="EW162" s="74"/>
      <c r="EX162" s="74"/>
      <c r="EY162" s="74"/>
      <c r="EZ162" s="74"/>
      <c r="FA162" s="74"/>
    </row>
    <row r="163">
      <c r="A163" s="71"/>
      <c r="B163" s="71"/>
      <c r="C163" s="71"/>
      <c r="D163" s="71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G163" s="37"/>
      <c r="DH163" s="37"/>
      <c r="DI163" s="37"/>
      <c r="DJ163" s="37"/>
      <c r="DK163" s="37"/>
      <c r="DL163" s="37"/>
      <c r="DM163" s="37"/>
      <c r="DN163" s="37"/>
      <c r="DR163" s="37"/>
      <c r="DS163" s="37"/>
      <c r="DT163" s="37"/>
      <c r="DU163" s="37"/>
      <c r="DW163" s="37"/>
      <c r="DX163" s="37"/>
      <c r="DY163" s="37"/>
      <c r="EB163" s="37"/>
      <c r="ED163" s="37"/>
      <c r="EG163" s="37"/>
      <c r="EJ163" s="37"/>
    </row>
    <row r="164">
      <c r="A164" s="71"/>
      <c r="B164" s="71"/>
      <c r="C164" s="71"/>
      <c r="D164" s="71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R164" s="37"/>
      <c r="DS164" s="37"/>
      <c r="DT164" s="37"/>
      <c r="DU164" s="37"/>
      <c r="DW164" s="37"/>
      <c r="DX164" s="37"/>
      <c r="DY164" s="37"/>
      <c r="EB164" s="37"/>
      <c r="ED164" s="37"/>
      <c r="EG164" s="37"/>
      <c r="EJ164" s="37"/>
    </row>
    <row r="165">
      <c r="A165" s="71"/>
      <c r="B165" s="71"/>
      <c r="C165" s="71"/>
      <c r="D165" s="71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R165" s="37"/>
      <c r="DS165" s="37"/>
      <c r="DT165" s="37"/>
      <c r="DU165" s="37"/>
      <c r="DW165" s="37"/>
      <c r="DX165" s="37"/>
      <c r="DY165" s="37"/>
      <c r="EB165" s="37"/>
      <c r="ED165" s="37"/>
      <c r="EG165" s="37"/>
      <c r="EJ165" s="37"/>
    </row>
    <row r="166">
      <c r="A166" s="71"/>
      <c r="B166" s="71"/>
      <c r="C166" s="71"/>
      <c r="D166" s="71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89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</row>
    <row r="167">
      <c r="A167" s="71"/>
      <c r="B167" s="71"/>
      <c r="C167" s="71"/>
      <c r="D167" s="71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89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</row>
    <row r="168">
      <c r="A168" s="71"/>
      <c r="B168" s="71"/>
      <c r="C168" s="71"/>
      <c r="D168" s="71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89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</row>
    <row r="169">
      <c r="A169" s="71"/>
      <c r="B169" s="71"/>
      <c r="C169" s="71"/>
      <c r="D169" s="71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89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</row>
    <row r="170">
      <c r="A170" s="71"/>
      <c r="B170" s="71"/>
      <c r="C170" s="71"/>
      <c r="D170" s="71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89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</row>
    <row r="171">
      <c r="A171" s="71"/>
      <c r="B171" s="71"/>
      <c r="C171" s="71"/>
      <c r="D171" s="71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89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</row>
    <row r="172">
      <c r="A172" s="71"/>
      <c r="B172" s="71"/>
      <c r="C172" s="71"/>
      <c r="D172" s="71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89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</row>
    <row r="173">
      <c r="A173" s="71"/>
      <c r="B173" s="71"/>
      <c r="C173" s="71"/>
      <c r="D173" s="71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89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</row>
    <row r="174">
      <c r="A174" s="71"/>
      <c r="B174" s="71"/>
      <c r="C174" s="71"/>
      <c r="D174" s="71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89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</row>
    <row r="175">
      <c r="A175" s="71"/>
      <c r="B175" s="71"/>
      <c r="C175" s="71"/>
      <c r="D175" s="71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89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</row>
    <row r="176">
      <c r="A176" s="71"/>
      <c r="B176" s="71"/>
      <c r="C176" s="71"/>
      <c r="D176" s="71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89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</row>
    <row r="177">
      <c r="A177" s="71"/>
      <c r="B177" s="71"/>
      <c r="C177" s="71"/>
      <c r="D177" s="71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89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</row>
    <row r="178">
      <c r="A178" s="71"/>
      <c r="B178" s="71"/>
      <c r="C178" s="71"/>
      <c r="D178" s="71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89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</row>
    <row r="179">
      <c r="A179" s="71"/>
      <c r="B179" s="71"/>
      <c r="C179" s="71"/>
      <c r="D179" s="71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89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</row>
    <row r="180">
      <c r="A180" s="71"/>
      <c r="B180" s="71"/>
      <c r="C180" s="71"/>
      <c r="D180" s="71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89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</row>
    <row r="181">
      <c r="A181" s="71"/>
      <c r="B181" s="71"/>
      <c r="C181" s="71"/>
      <c r="D181" s="71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89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</row>
    <row r="182">
      <c r="A182" s="71"/>
      <c r="B182" s="71"/>
      <c r="C182" s="71"/>
      <c r="D182" s="71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89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</row>
    <row r="183">
      <c r="A183" s="71"/>
      <c r="B183" s="71"/>
      <c r="C183" s="71"/>
      <c r="D183" s="71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89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</row>
    <row r="184">
      <c r="A184" s="71"/>
      <c r="B184" s="71"/>
      <c r="C184" s="71"/>
      <c r="D184" s="71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89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</row>
    <row r="185">
      <c r="A185" s="71"/>
      <c r="B185" s="71"/>
      <c r="C185" s="71"/>
      <c r="D185" s="71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89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</row>
    <row r="186">
      <c r="A186" s="71"/>
      <c r="B186" s="71"/>
      <c r="C186" s="71"/>
      <c r="D186" s="71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89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</row>
    <row r="187">
      <c r="A187" s="71"/>
      <c r="B187" s="71"/>
      <c r="C187" s="71"/>
      <c r="D187" s="71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89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</row>
    <row r="188">
      <c r="A188" s="71"/>
      <c r="B188" s="71"/>
      <c r="C188" s="71"/>
      <c r="D188" s="71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89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</row>
    <row r="189">
      <c r="A189" s="71"/>
      <c r="B189" s="71"/>
      <c r="C189" s="71"/>
      <c r="D189" s="71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89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</row>
    <row r="190">
      <c r="A190" s="71"/>
      <c r="B190" s="71"/>
      <c r="C190" s="71"/>
      <c r="D190" s="71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89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</row>
    <row r="191">
      <c r="A191" s="71"/>
      <c r="B191" s="71"/>
      <c r="C191" s="71"/>
      <c r="D191" s="71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89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</row>
    <row r="192">
      <c r="A192" s="71"/>
      <c r="B192" s="71"/>
      <c r="C192" s="71"/>
      <c r="D192" s="71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89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</row>
    <row r="193">
      <c r="A193" s="71"/>
      <c r="B193" s="71"/>
      <c r="C193" s="71"/>
      <c r="D193" s="71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89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</row>
    <row r="194">
      <c r="A194" s="71"/>
      <c r="B194" s="71"/>
      <c r="C194" s="71"/>
      <c r="D194" s="71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89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</row>
    <row r="195">
      <c r="A195" s="71"/>
      <c r="B195" s="71"/>
      <c r="C195" s="71"/>
      <c r="D195" s="71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89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</row>
    <row r="196">
      <c r="A196" s="71"/>
      <c r="B196" s="71"/>
      <c r="C196" s="71"/>
      <c r="D196" s="71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89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</row>
    <row r="197">
      <c r="A197" s="71"/>
      <c r="B197" s="71"/>
      <c r="C197" s="71"/>
      <c r="D197" s="71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89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X197" s="37"/>
      <c r="EY197" s="37"/>
      <c r="EZ197" s="37"/>
      <c r="FA197" s="37"/>
    </row>
    <row r="198">
      <c r="A198" s="71"/>
      <c r="B198" s="71"/>
      <c r="C198" s="71"/>
      <c r="D198" s="71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89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X198" s="37"/>
      <c r="EY198" s="37"/>
      <c r="EZ198" s="37"/>
      <c r="FA198" s="37"/>
    </row>
    <row r="199">
      <c r="A199" s="71"/>
      <c r="B199" s="71"/>
      <c r="C199" s="71"/>
      <c r="D199" s="71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89"/>
      <c r="EN199" s="37"/>
      <c r="EO199" s="37"/>
      <c r="EP199" s="37"/>
      <c r="EQ199" s="37"/>
      <c r="ER199" s="37"/>
      <c r="ES199" s="37"/>
      <c r="ET199" s="37"/>
      <c r="EU199" s="37"/>
      <c r="EV199" s="37"/>
      <c r="EW199" s="37"/>
      <c r="EX199" s="37"/>
      <c r="EY199" s="37"/>
      <c r="EZ199" s="37"/>
      <c r="FA199" s="37"/>
    </row>
    <row r="200">
      <c r="A200" s="71"/>
      <c r="B200" s="71"/>
      <c r="C200" s="71"/>
      <c r="D200" s="71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  <c r="DS200" s="37"/>
      <c r="DT200" s="37"/>
      <c r="DU200" s="37"/>
      <c r="DV200" s="37"/>
      <c r="DW200" s="37"/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89"/>
      <c r="EN200" s="37"/>
      <c r="EO200" s="37"/>
      <c r="EP200" s="37"/>
      <c r="EQ200" s="37"/>
      <c r="ER200" s="37"/>
      <c r="ES200" s="37"/>
      <c r="ET200" s="37"/>
      <c r="EU200" s="37"/>
      <c r="EV200" s="37"/>
      <c r="EW200" s="37"/>
      <c r="EX200" s="37"/>
      <c r="EY200" s="37"/>
      <c r="EZ200" s="37"/>
      <c r="FA200" s="37"/>
    </row>
    <row r="201">
      <c r="A201" s="71"/>
      <c r="B201" s="71"/>
      <c r="C201" s="71"/>
      <c r="D201" s="71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89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X201" s="37"/>
      <c r="EY201" s="37"/>
      <c r="EZ201" s="37"/>
      <c r="FA201" s="37"/>
    </row>
    <row r="202">
      <c r="A202" s="71"/>
      <c r="B202" s="71"/>
      <c r="C202" s="71"/>
      <c r="D202" s="71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89"/>
      <c r="EN202" s="37"/>
      <c r="EO202" s="37"/>
      <c r="EP202" s="37"/>
      <c r="EQ202" s="37"/>
      <c r="ER202" s="37"/>
      <c r="ES202" s="37"/>
      <c r="ET202" s="37"/>
      <c r="EU202" s="37"/>
      <c r="EV202" s="37"/>
      <c r="EW202" s="37"/>
      <c r="EX202" s="37"/>
      <c r="EY202" s="37"/>
      <c r="EZ202" s="37"/>
      <c r="FA202" s="37"/>
    </row>
    <row r="203">
      <c r="A203" s="71"/>
      <c r="B203" s="71"/>
      <c r="C203" s="71"/>
      <c r="D203" s="71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  <c r="DS203" s="37"/>
      <c r="DT203" s="37"/>
      <c r="DU203" s="37"/>
      <c r="DV203" s="37"/>
      <c r="DW203" s="37"/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89"/>
      <c r="EN203" s="37"/>
      <c r="EO203" s="37"/>
      <c r="EP203" s="37"/>
      <c r="EQ203" s="37"/>
      <c r="ER203" s="37"/>
      <c r="ES203" s="37"/>
      <c r="ET203" s="37"/>
      <c r="EU203" s="37"/>
      <c r="EV203" s="37"/>
      <c r="EW203" s="37"/>
      <c r="EX203" s="37"/>
      <c r="EY203" s="37"/>
      <c r="EZ203" s="37"/>
      <c r="FA203" s="37"/>
    </row>
    <row r="204">
      <c r="A204" s="71"/>
      <c r="B204" s="71"/>
      <c r="C204" s="71"/>
      <c r="D204" s="71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89"/>
      <c r="EN204" s="37"/>
      <c r="EO204" s="37"/>
      <c r="EP204" s="37"/>
      <c r="EQ204" s="37"/>
      <c r="ER204" s="37"/>
      <c r="ES204" s="37"/>
      <c r="ET204" s="37"/>
      <c r="EU204" s="37"/>
      <c r="EV204" s="37"/>
      <c r="EW204" s="37"/>
      <c r="EX204" s="37"/>
      <c r="EY204" s="37"/>
      <c r="EZ204" s="37"/>
      <c r="FA204" s="37"/>
    </row>
    <row r="205">
      <c r="A205" s="71"/>
      <c r="B205" s="71"/>
      <c r="C205" s="71"/>
      <c r="D205" s="71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89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</row>
    <row r="206">
      <c r="A206" s="71"/>
      <c r="B206" s="71"/>
      <c r="C206" s="71"/>
      <c r="D206" s="71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89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</row>
    <row r="207">
      <c r="A207" s="71"/>
      <c r="B207" s="71"/>
      <c r="C207" s="71"/>
      <c r="D207" s="71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89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</row>
    <row r="208">
      <c r="A208" s="71"/>
      <c r="B208" s="71"/>
      <c r="C208" s="71"/>
      <c r="D208" s="71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89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X208" s="37"/>
      <c r="EY208" s="37"/>
      <c r="EZ208" s="37"/>
      <c r="FA208" s="37"/>
    </row>
    <row r="209">
      <c r="A209" s="71"/>
      <c r="B209" s="71"/>
      <c r="C209" s="71"/>
      <c r="D209" s="71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89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X209" s="37"/>
      <c r="EY209" s="37"/>
      <c r="EZ209" s="37"/>
      <c r="FA209" s="37"/>
    </row>
    <row r="210">
      <c r="A210" s="71"/>
      <c r="B210" s="71"/>
      <c r="C210" s="71"/>
      <c r="D210" s="71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89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X210" s="37"/>
      <c r="EY210" s="37"/>
      <c r="EZ210" s="37"/>
      <c r="FA210" s="37"/>
    </row>
    <row r="211">
      <c r="A211" s="71"/>
      <c r="B211" s="71"/>
      <c r="C211" s="71"/>
      <c r="D211" s="71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89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X211" s="37"/>
      <c r="EY211" s="37"/>
      <c r="EZ211" s="37"/>
      <c r="FA211" s="37"/>
    </row>
    <row r="212">
      <c r="A212" s="71"/>
      <c r="B212" s="71"/>
      <c r="C212" s="71"/>
      <c r="D212" s="71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89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</row>
    <row r="213">
      <c r="A213" s="71"/>
      <c r="B213" s="71"/>
      <c r="C213" s="71"/>
      <c r="D213" s="71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89"/>
      <c r="EN213" s="37"/>
      <c r="EO213" s="37"/>
      <c r="EP213" s="37"/>
      <c r="EQ213" s="37"/>
      <c r="ER213" s="37"/>
      <c r="ES213" s="37"/>
      <c r="ET213" s="37"/>
      <c r="EU213" s="37"/>
      <c r="EV213" s="37"/>
      <c r="EW213" s="37"/>
      <c r="EX213" s="37"/>
      <c r="EY213" s="37"/>
      <c r="EZ213" s="37"/>
      <c r="FA213" s="37"/>
    </row>
    <row r="214">
      <c r="A214" s="71"/>
      <c r="B214" s="71"/>
      <c r="C214" s="71"/>
      <c r="D214" s="71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89"/>
      <c r="EN214" s="37"/>
      <c r="EO214" s="37"/>
      <c r="EP214" s="37"/>
      <c r="EQ214" s="37"/>
      <c r="ER214" s="37"/>
      <c r="ES214" s="37"/>
      <c r="ET214" s="37"/>
      <c r="EU214" s="37"/>
      <c r="EV214" s="37"/>
      <c r="EW214" s="37"/>
      <c r="EX214" s="37"/>
      <c r="EY214" s="37"/>
      <c r="EZ214" s="37"/>
      <c r="FA214" s="37"/>
    </row>
    <row r="215">
      <c r="A215" s="71"/>
      <c r="B215" s="71"/>
      <c r="C215" s="71"/>
      <c r="D215" s="71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89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</row>
    <row r="216">
      <c r="A216" s="71"/>
      <c r="B216" s="71"/>
      <c r="C216" s="71"/>
      <c r="D216" s="71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89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</row>
    <row r="217">
      <c r="A217" s="71"/>
      <c r="B217" s="71"/>
      <c r="C217" s="71"/>
      <c r="D217" s="71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89"/>
      <c r="EN217" s="37"/>
      <c r="EO217" s="37"/>
      <c r="EP217" s="37"/>
      <c r="EQ217" s="37"/>
      <c r="ER217" s="37"/>
      <c r="ES217" s="37"/>
      <c r="ET217" s="37"/>
      <c r="EU217" s="37"/>
      <c r="EV217" s="37"/>
      <c r="EW217" s="37"/>
      <c r="EX217" s="37"/>
      <c r="EY217" s="37"/>
      <c r="EZ217" s="37"/>
      <c r="FA217" s="37"/>
    </row>
    <row r="218">
      <c r="A218" s="71"/>
      <c r="B218" s="71"/>
      <c r="C218" s="71"/>
      <c r="D218" s="71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  <c r="DS218" s="37"/>
      <c r="DT218" s="37"/>
      <c r="DU218" s="37"/>
      <c r="DV218" s="37"/>
      <c r="DW218" s="37"/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89"/>
      <c r="EN218" s="37"/>
      <c r="EO218" s="37"/>
      <c r="EP218" s="37"/>
      <c r="EQ218" s="37"/>
      <c r="ER218" s="37"/>
      <c r="ES218" s="37"/>
      <c r="ET218" s="37"/>
      <c r="EU218" s="37"/>
      <c r="EV218" s="37"/>
      <c r="EW218" s="37"/>
      <c r="EX218" s="37"/>
      <c r="EY218" s="37"/>
      <c r="EZ218" s="37"/>
      <c r="FA218" s="37"/>
    </row>
    <row r="219">
      <c r="A219" s="71"/>
      <c r="B219" s="71"/>
      <c r="C219" s="71"/>
      <c r="D219" s="71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89"/>
      <c r="EN219" s="37"/>
      <c r="EO219" s="37"/>
      <c r="EP219" s="37"/>
      <c r="EQ219" s="37"/>
      <c r="ER219" s="37"/>
      <c r="ES219" s="37"/>
      <c r="ET219" s="37"/>
      <c r="EU219" s="37"/>
      <c r="EV219" s="37"/>
      <c r="EW219" s="37"/>
      <c r="EX219" s="37"/>
      <c r="EY219" s="37"/>
      <c r="EZ219" s="37"/>
      <c r="FA219" s="37"/>
    </row>
    <row r="220">
      <c r="A220" s="71"/>
      <c r="B220" s="71"/>
      <c r="C220" s="71"/>
      <c r="D220" s="71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89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</row>
    <row r="221">
      <c r="A221" s="71"/>
      <c r="B221" s="71"/>
      <c r="C221" s="71"/>
      <c r="D221" s="71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89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</row>
    <row r="222">
      <c r="A222" s="71"/>
      <c r="B222" s="71"/>
      <c r="C222" s="71"/>
      <c r="D222" s="71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89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</row>
    <row r="223">
      <c r="A223" s="71"/>
      <c r="B223" s="71"/>
      <c r="C223" s="71"/>
      <c r="D223" s="71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89"/>
      <c r="EN223" s="37"/>
      <c r="EO223" s="37"/>
      <c r="EP223" s="37"/>
      <c r="EQ223" s="37"/>
      <c r="ER223" s="37"/>
      <c r="ES223" s="37"/>
      <c r="ET223" s="37"/>
      <c r="EU223" s="37"/>
      <c r="EV223" s="37"/>
      <c r="EW223" s="37"/>
      <c r="EX223" s="37"/>
      <c r="EY223" s="37"/>
      <c r="EZ223" s="37"/>
      <c r="FA223" s="37"/>
    </row>
    <row r="224">
      <c r="A224" s="71"/>
      <c r="B224" s="71"/>
      <c r="C224" s="71"/>
      <c r="D224" s="71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89"/>
      <c r="EN224" s="37"/>
      <c r="EO224" s="37"/>
      <c r="EP224" s="37"/>
      <c r="EQ224" s="37"/>
      <c r="ER224" s="37"/>
      <c r="ES224" s="37"/>
      <c r="ET224" s="37"/>
      <c r="EU224" s="37"/>
      <c r="EV224" s="37"/>
      <c r="EW224" s="37"/>
      <c r="EX224" s="37"/>
      <c r="EY224" s="37"/>
      <c r="EZ224" s="37"/>
      <c r="FA224" s="37"/>
    </row>
    <row r="225">
      <c r="A225" s="71"/>
      <c r="B225" s="71"/>
      <c r="C225" s="71"/>
      <c r="D225" s="71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89"/>
      <c r="EN225" s="37"/>
      <c r="EO225" s="37"/>
      <c r="EP225" s="37"/>
      <c r="EQ225" s="37"/>
      <c r="ER225" s="37"/>
      <c r="ES225" s="37"/>
      <c r="ET225" s="37"/>
      <c r="EU225" s="37"/>
      <c r="EV225" s="37"/>
      <c r="EW225" s="37"/>
      <c r="EX225" s="37"/>
      <c r="EY225" s="37"/>
      <c r="EZ225" s="37"/>
      <c r="FA225" s="37"/>
    </row>
    <row r="226">
      <c r="A226" s="71"/>
      <c r="B226" s="71"/>
      <c r="C226" s="71"/>
      <c r="D226" s="71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89"/>
      <c r="EN226" s="37"/>
      <c r="EO226" s="37"/>
      <c r="EP226" s="37"/>
      <c r="EQ226" s="37"/>
      <c r="ER226" s="37"/>
      <c r="ES226" s="37"/>
      <c r="ET226" s="37"/>
      <c r="EU226" s="37"/>
      <c r="EV226" s="37"/>
      <c r="EW226" s="37"/>
      <c r="EX226" s="37"/>
      <c r="EY226" s="37"/>
      <c r="EZ226" s="37"/>
      <c r="FA226" s="37"/>
    </row>
    <row r="227">
      <c r="A227" s="71"/>
      <c r="B227" s="71"/>
      <c r="C227" s="71"/>
      <c r="D227" s="71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89"/>
      <c r="EN227" s="37"/>
      <c r="EO227" s="37"/>
      <c r="EP227" s="37"/>
      <c r="EQ227" s="37"/>
      <c r="ER227" s="37"/>
      <c r="ES227" s="37"/>
      <c r="ET227" s="37"/>
      <c r="EU227" s="37"/>
      <c r="EV227" s="37"/>
      <c r="EW227" s="37"/>
      <c r="EX227" s="37"/>
      <c r="EY227" s="37"/>
      <c r="EZ227" s="37"/>
      <c r="FA227" s="37"/>
    </row>
    <row r="228">
      <c r="A228" s="71"/>
      <c r="B228" s="71"/>
      <c r="C228" s="71"/>
      <c r="D228" s="71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89"/>
      <c r="EN228" s="37"/>
      <c r="EO228" s="37"/>
      <c r="EP228" s="37"/>
      <c r="EQ228" s="37"/>
      <c r="ER228" s="37"/>
      <c r="ES228" s="37"/>
      <c r="ET228" s="37"/>
      <c r="EU228" s="37"/>
      <c r="EV228" s="37"/>
      <c r="EW228" s="37"/>
      <c r="EX228" s="37"/>
      <c r="EY228" s="37"/>
      <c r="EZ228" s="37"/>
      <c r="FA228" s="37"/>
    </row>
    <row r="229">
      <c r="A229" s="71"/>
      <c r="B229" s="71"/>
      <c r="C229" s="71"/>
      <c r="D229" s="71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89"/>
      <c r="EN229" s="37"/>
      <c r="EO229" s="37"/>
      <c r="EP229" s="37"/>
      <c r="EQ229" s="37"/>
      <c r="ER229" s="37"/>
      <c r="ES229" s="37"/>
      <c r="ET229" s="37"/>
      <c r="EU229" s="37"/>
      <c r="EV229" s="37"/>
      <c r="EW229" s="37"/>
      <c r="EX229" s="37"/>
      <c r="EY229" s="37"/>
      <c r="EZ229" s="37"/>
      <c r="FA229" s="37"/>
    </row>
    <row r="230">
      <c r="A230" s="71"/>
      <c r="B230" s="71"/>
      <c r="C230" s="71"/>
      <c r="D230" s="71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89"/>
      <c r="EN230" s="37"/>
      <c r="EO230" s="37"/>
      <c r="EP230" s="37"/>
      <c r="EQ230" s="37"/>
      <c r="ER230" s="37"/>
      <c r="ES230" s="37"/>
      <c r="ET230" s="37"/>
      <c r="EU230" s="37"/>
      <c r="EV230" s="37"/>
      <c r="EW230" s="37"/>
      <c r="EX230" s="37"/>
      <c r="EY230" s="37"/>
      <c r="EZ230" s="37"/>
      <c r="FA230" s="37"/>
    </row>
    <row r="231">
      <c r="A231" s="71"/>
      <c r="B231" s="71"/>
      <c r="C231" s="71"/>
      <c r="D231" s="71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  <c r="DS231" s="37"/>
      <c r="DT231" s="37"/>
      <c r="DU231" s="37"/>
      <c r="DV231" s="37"/>
      <c r="DW231" s="37"/>
      <c r="DX231" s="37"/>
      <c r="DY231" s="37"/>
      <c r="DZ231" s="37"/>
      <c r="EA231" s="37"/>
      <c r="EB231" s="37"/>
      <c r="EC231" s="37"/>
      <c r="ED231" s="37"/>
      <c r="EE231" s="37"/>
      <c r="EF231" s="37"/>
      <c r="EG231" s="37"/>
      <c r="EH231" s="37"/>
      <c r="EI231" s="37"/>
      <c r="EJ231" s="37"/>
      <c r="EK231" s="37"/>
      <c r="EL231" s="37"/>
      <c r="EM231" s="89"/>
      <c r="EN231" s="37"/>
      <c r="EO231" s="37"/>
      <c r="EP231" s="37"/>
      <c r="EQ231" s="37"/>
      <c r="ER231" s="37"/>
      <c r="ES231" s="37"/>
      <c r="ET231" s="37"/>
      <c r="EU231" s="37"/>
      <c r="EV231" s="37"/>
      <c r="EW231" s="37"/>
      <c r="EX231" s="37"/>
      <c r="EY231" s="37"/>
      <c r="EZ231" s="37"/>
      <c r="FA231" s="37"/>
    </row>
    <row r="232">
      <c r="A232" s="71"/>
      <c r="B232" s="71"/>
      <c r="C232" s="71"/>
      <c r="D232" s="71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  <c r="DS232" s="37"/>
      <c r="DT232" s="37"/>
      <c r="DU232" s="37"/>
      <c r="DV232" s="37"/>
      <c r="DW232" s="37"/>
      <c r="DX232" s="37"/>
      <c r="DY232" s="37"/>
      <c r="DZ232" s="37"/>
      <c r="EA232" s="37"/>
      <c r="EB232" s="37"/>
      <c r="EC232" s="37"/>
      <c r="ED232" s="37"/>
      <c r="EE232" s="37"/>
      <c r="EF232" s="37"/>
      <c r="EG232" s="37"/>
      <c r="EH232" s="37"/>
      <c r="EI232" s="37"/>
      <c r="EJ232" s="37"/>
      <c r="EK232" s="37"/>
      <c r="EL232" s="37"/>
      <c r="EM232" s="89"/>
      <c r="EN232" s="37"/>
      <c r="EO232" s="37"/>
      <c r="EP232" s="37"/>
      <c r="EQ232" s="37"/>
      <c r="ER232" s="37"/>
      <c r="ES232" s="37"/>
      <c r="ET232" s="37"/>
      <c r="EU232" s="37"/>
      <c r="EV232" s="37"/>
      <c r="EW232" s="37"/>
      <c r="EX232" s="37"/>
      <c r="EY232" s="37"/>
      <c r="EZ232" s="37"/>
      <c r="FA232" s="37"/>
    </row>
    <row r="233">
      <c r="A233" s="71"/>
      <c r="B233" s="71"/>
      <c r="C233" s="71"/>
      <c r="D233" s="71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  <c r="EM233" s="89"/>
      <c r="EN233" s="37"/>
      <c r="EO233" s="37"/>
      <c r="EP233" s="37"/>
      <c r="EQ233" s="37"/>
      <c r="ER233" s="37"/>
      <c r="ES233" s="37"/>
      <c r="ET233" s="37"/>
      <c r="EU233" s="37"/>
      <c r="EV233" s="37"/>
      <c r="EW233" s="37"/>
      <c r="EX233" s="37"/>
      <c r="EY233" s="37"/>
      <c r="EZ233" s="37"/>
      <c r="FA233" s="37"/>
    </row>
    <row r="234">
      <c r="A234" s="71"/>
      <c r="B234" s="71"/>
      <c r="C234" s="71"/>
      <c r="D234" s="71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89"/>
      <c r="EN234" s="37"/>
      <c r="EO234" s="37"/>
      <c r="EP234" s="37"/>
      <c r="EQ234" s="37"/>
      <c r="ER234" s="37"/>
      <c r="ES234" s="37"/>
      <c r="ET234" s="37"/>
      <c r="EU234" s="37"/>
      <c r="EV234" s="37"/>
      <c r="EW234" s="37"/>
      <c r="EX234" s="37"/>
      <c r="EY234" s="37"/>
      <c r="EZ234" s="37"/>
      <c r="FA234" s="37"/>
    </row>
    <row r="235">
      <c r="A235" s="71"/>
      <c r="B235" s="71"/>
      <c r="C235" s="71"/>
      <c r="D235" s="71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89"/>
      <c r="EN235" s="37"/>
      <c r="EO235" s="37"/>
      <c r="EP235" s="37"/>
      <c r="EQ235" s="37"/>
      <c r="ER235" s="37"/>
      <c r="ES235" s="37"/>
      <c r="ET235" s="37"/>
      <c r="EU235" s="37"/>
      <c r="EV235" s="37"/>
      <c r="EW235" s="37"/>
      <c r="EX235" s="37"/>
      <c r="EY235" s="37"/>
      <c r="EZ235" s="37"/>
      <c r="FA235" s="37"/>
    </row>
    <row r="236">
      <c r="A236" s="71"/>
      <c r="B236" s="71"/>
      <c r="C236" s="71"/>
      <c r="D236" s="71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89"/>
      <c r="EN236" s="37"/>
      <c r="EO236" s="37"/>
      <c r="EP236" s="37"/>
      <c r="EQ236" s="37"/>
      <c r="ER236" s="37"/>
      <c r="ES236" s="37"/>
      <c r="ET236" s="37"/>
      <c r="EU236" s="37"/>
      <c r="EV236" s="37"/>
      <c r="EW236" s="37"/>
      <c r="EX236" s="37"/>
      <c r="EY236" s="37"/>
      <c r="EZ236" s="37"/>
      <c r="FA236" s="37"/>
    </row>
    <row r="237">
      <c r="A237" s="71"/>
      <c r="B237" s="71"/>
      <c r="C237" s="71"/>
      <c r="D237" s="71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89"/>
      <c r="EN237" s="37"/>
      <c r="EO237" s="37"/>
      <c r="EP237" s="37"/>
      <c r="EQ237" s="37"/>
      <c r="ER237" s="37"/>
      <c r="ES237" s="37"/>
      <c r="ET237" s="37"/>
      <c r="EU237" s="37"/>
      <c r="EV237" s="37"/>
      <c r="EW237" s="37"/>
      <c r="EX237" s="37"/>
      <c r="EY237" s="37"/>
      <c r="EZ237" s="37"/>
      <c r="FA237" s="37"/>
    </row>
    <row r="238">
      <c r="A238" s="71"/>
      <c r="B238" s="71"/>
      <c r="C238" s="71"/>
      <c r="D238" s="71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89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</row>
    <row r="239">
      <c r="A239" s="71"/>
      <c r="B239" s="71"/>
      <c r="C239" s="71"/>
      <c r="D239" s="71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89"/>
      <c r="EN239" s="37"/>
      <c r="EO239" s="37"/>
      <c r="EP239" s="37"/>
      <c r="EQ239" s="37"/>
      <c r="ER239" s="37"/>
      <c r="ES239" s="37"/>
      <c r="ET239" s="37"/>
      <c r="EU239" s="37"/>
      <c r="EV239" s="37"/>
      <c r="EW239" s="37"/>
      <c r="EX239" s="37"/>
      <c r="EY239" s="37"/>
      <c r="EZ239" s="37"/>
      <c r="FA239" s="37"/>
    </row>
    <row r="240">
      <c r="A240" s="71"/>
      <c r="B240" s="71"/>
      <c r="C240" s="71"/>
      <c r="D240" s="71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89"/>
      <c r="EN240" s="37"/>
      <c r="EO240" s="37"/>
      <c r="EP240" s="37"/>
      <c r="EQ240" s="37"/>
      <c r="ER240" s="37"/>
      <c r="ES240" s="37"/>
      <c r="ET240" s="37"/>
      <c r="EU240" s="37"/>
      <c r="EV240" s="37"/>
      <c r="EW240" s="37"/>
      <c r="EX240" s="37"/>
      <c r="EY240" s="37"/>
      <c r="EZ240" s="37"/>
      <c r="FA240" s="37"/>
    </row>
    <row r="241">
      <c r="A241" s="71"/>
      <c r="B241" s="71"/>
      <c r="C241" s="71"/>
      <c r="D241" s="71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89"/>
      <c r="EN241" s="37"/>
      <c r="EO241" s="37"/>
      <c r="EP241" s="37"/>
      <c r="EQ241" s="37"/>
      <c r="ER241" s="37"/>
      <c r="ES241" s="37"/>
      <c r="ET241" s="37"/>
      <c r="EU241" s="37"/>
      <c r="EV241" s="37"/>
      <c r="EW241" s="37"/>
      <c r="EX241" s="37"/>
      <c r="EY241" s="37"/>
      <c r="EZ241" s="37"/>
      <c r="FA241" s="37"/>
    </row>
    <row r="242">
      <c r="A242" s="71"/>
      <c r="B242" s="71"/>
      <c r="C242" s="71"/>
      <c r="D242" s="71"/>
      <c r="E242" s="37"/>
      <c r="F242" s="37"/>
      <c r="G242" s="37"/>
      <c r="H242" s="37"/>
      <c r="I242" s="37"/>
      <c r="J242" s="37"/>
      <c r="K242" s="37"/>
      <c r="L242" s="37"/>
      <c r="M242" s="35"/>
      <c r="N242" s="37"/>
      <c r="O242" s="37"/>
      <c r="P242" s="37"/>
      <c r="Q242" s="37"/>
      <c r="R242" s="37"/>
      <c r="S242" s="37"/>
      <c r="T242" s="37"/>
      <c r="U242" s="35"/>
      <c r="V242" s="37"/>
      <c r="W242" s="37"/>
      <c r="X242" s="37"/>
      <c r="Y242" s="37"/>
      <c r="Z242" s="37"/>
      <c r="AA242" s="37"/>
      <c r="AB242" s="35"/>
      <c r="AC242" s="37"/>
      <c r="AD242" s="37"/>
      <c r="AE242" s="37"/>
      <c r="AF242" s="37"/>
      <c r="AG242" s="37"/>
      <c r="AH242" s="37"/>
      <c r="AI242" s="37"/>
      <c r="AJ242" s="37"/>
      <c r="AK242" s="37"/>
      <c r="AL242" s="35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5"/>
      <c r="AZ242" s="37"/>
      <c r="BA242" s="37"/>
      <c r="BB242" s="37"/>
      <c r="BC242" s="37"/>
      <c r="BD242" s="37"/>
      <c r="BE242" s="37"/>
      <c r="BF242" s="35"/>
      <c r="BG242" s="37"/>
      <c r="BH242" s="37"/>
      <c r="BI242" s="37"/>
      <c r="BJ242" s="37"/>
      <c r="BK242" s="37"/>
      <c r="BL242" s="37"/>
      <c r="BM242" s="37"/>
      <c r="BN242" s="35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5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5"/>
      <c r="CN242" s="37"/>
      <c r="CO242" s="37"/>
      <c r="CP242" s="37"/>
      <c r="CQ242" s="37"/>
      <c r="CR242" s="37"/>
      <c r="CS242" s="37"/>
      <c r="CT242" s="35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89"/>
      <c r="EN242" s="37"/>
      <c r="EO242" s="37"/>
      <c r="EP242" s="37"/>
      <c r="EQ242" s="37"/>
      <c r="ER242" s="37"/>
      <c r="ES242" s="37"/>
      <c r="ET242" s="37"/>
      <c r="EU242" s="37"/>
      <c r="EV242" s="37"/>
      <c r="EW242" s="37"/>
      <c r="EX242" s="37"/>
      <c r="EY242" s="37"/>
      <c r="EZ242" s="37"/>
      <c r="FA242" s="37"/>
    </row>
    <row r="243">
      <c r="A243" s="71"/>
      <c r="B243" s="71"/>
      <c r="C243" s="71"/>
      <c r="D243" s="71"/>
      <c r="E243" s="37"/>
      <c r="F243" s="37"/>
      <c r="G243" s="37"/>
      <c r="H243" s="37"/>
      <c r="I243" s="37"/>
      <c r="J243" s="37"/>
      <c r="K243" s="37"/>
      <c r="L243" s="37"/>
      <c r="M243" s="35"/>
      <c r="N243" s="37"/>
      <c r="O243" s="37"/>
      <c r="P243" s="37"/>
      <c r="Q243" s="37"/>
      <c r="R243" s="37"/>
      <c r="S243" s="37"/>
      <c r="T243" s="37"/>
      <c r="U243" s="35"/>
      <c r="V243" s="37"/>
      <c r="W243" s="37"/>
      <c r="X243" s="37"/>
      <c r="Y243" s="37"/>
      <c r="Z243" s="37"/>
      <c r="AA243" s="37"/>
      <c r="AB243" s="35"/>
      <c r="AC243" s="37"/>
      <c r="AD243" s="37"/>
      <c r="AE243" s="37"/>
      <c r="AF243" s="37"/>
      <c r="AG243" s="37"/>
      <c r="AH243" s="37"/>
      <c r="AI243" s="37"/>
      <c r="AJ243" s="37"/>
      <c r="AK243" s="37"/>
      <c r="AL243" s="35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5"/>
      <c r="AZ243" s="37"/>
      <c r="BA243" s="37"/>
      <c r="BB243" s="37"/>
      <c r="BC243" s="37"/>
      <c r="BD243" s="37"/>
      <c r="BE243" s="37"/>
      <c r="BF243" s="35"/>
      <c r="BG243" s="37"/>
      <c r="BH243" s="37"/>
      <c r="BI243" s="37"/>
      <c r="BJ243" s="37"/>
      <c r="BK243" s="37"/>
      <c r="BL243" s="37"/>
      <c r="BM243" s="37"/>
      <c r="BN243" s="35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5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5"/>
      <c r="CN243" s="37"/>
      <c r="CO243" s="37"/>
      <c r="CP243" s="37"/>
      <c r="CQ243" s="37"/>
      <c r="CR243" s="37"/>
      <c r="CS243" s="37"/>
      <c r="CT243" s="35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89"/>
      <c r="EN243" s="37"/>
      <c r="EO243" s="37"/>
      <c r="EP243" s="37"/>
      <c r="EQ243" s="37"/>
      <c r="ER243" s="37"/>
      <c r="ES243" s="37"/>
      <c r="ET243" s="37"/>
      <c r="EU243" s="37"/>
      <c r="EV243" s="37"/>
      <c r="EW243" s="37"/>
      <c r="EX243" s="37"/>
      <c r="EY243" s="37"/>
      <c r="EZ243" s="37"/>
      <c r="FA243" s="37"/>
    </row>
    <row r="244">
      <c r="A244" s="71"/>
      <c r="B244" s="71"/>
      <c r="C244" s="12"/>
      <c r="D244" s="12"/>
      <c r="E244" s="37"/>
      <c r="F244" s="37"/>
      <c r="G244" s="37"/>
      <c r="H244" s="37"/>
      <c r="I244" s="37"/>
      <c r="J244" s="37"/>
      <c r="K244" s="37"/>
      <c r="L244" s="37"/>
      <c r="M244" s="35"/>
      <c r="N244" s="37"/>
      <c r="O244" s="37"/>
      <c r="P244" s="37"/>
      <c r="Q244" s="37"/>
      <c r="R244" s="37"/>
      <c r="S244" s="37"/>
      <c r="T244" s="37"/>
      <c r="U244" s="35"/>
      <c r="V244" s="37"/>
      <c r="W244" s="37"/>
      <c r="X244" s="37"/>
      <c r="Y244" s="37"/>
      <c r="Z244" s="37"/>
      <c r="AA244" s="37"/>
      <c r="AB244" s="35"/>
      <c r="AC244" s="37"/>
      <c r="AD244" s="37"/>
      <c r="AE244" s="37"/>
      <c r="AF244" s="37"/>
      <c r="AG244" s="37"/>
      <c r="AH244" s="37"/>
      <c r="AI244" s="37"/>
      <c r="AJ244" s="37"/>
      <c r="AK244" s="37"/>
      <c r="AL244" s="35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5"/>
      <c r="AZ244" s="37"/>
      <c r="BA244" s="37"/>
      <c r="BB244" s="37"/>
      <c r="BC244" s="37"/>
      <c r="BD244" s="37"/>
      <c r="BE244" s="37"/>
      <c r="BF244" s="35"/>
      <c r="BG244" s="37"/>
      <c r="BH244" s="37"/>
      <c r="BI244" s="37"/>
      <c r="BJ244" s="37"/>
      <c r="BK244" s="37"/>
      <c r="BL244" s="37"/>
      <c r="BM244" s="37"/>
      <c r="BN244" s="35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5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5"/>
      <c r="CN244" s="37"/>
      <c r="CO244" s="37"/>
      <c r="CP244" s="37"/>
      <c r="CQ244" s="37"/>
      <c r="CR244" s="37"/>
      <c r="CS244" s="37"/>
      <c r="CT244" s="35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89"/>
      <c r="EN244" s="37"/>
      <c r="EO244" s="37"/>
      <c r="EP244" s="37"/>
      <c r="EQ244" s="37"/>
      <c r="ER244" s="37"/>
      <c r="ES244" s="37"/>
      <c r="ET244" s="37"/>
      <c r="EU244" s="37"/>
      <c r="EV244" s="37"/>
      <c r="EW244" s="37"/>
      <c r="EX244" s="37"/>
      <c r="EY244" s="37"/>
      <c r="EZ244" s="37"/>
      <c r="FA244" s="37"/>
    </row>
    <row r="245">
      <c r="A245" s="71"/>
      <c r="B245" s="71"/>
      <c r="C245" s="12"/>
      <c r="D245" s="12"/>
      <c r="E245" s="37"/>
      <c r="F245" s="37"/>
      <c r="G245" s="37"/>
      <c r="H245" s="37"/>
      <c r="I245" s="37"/>
      <c r="J245" s="37"/>
      <c r="K245" s="37"/>
      <c r="L245" s="37"/>
      <c r="M245" s="35"/>
      <c r="N245" s="37"/>
      <c r="O245" s="37"/>
      <c r="P245" s="37"/>
      <c r="Q245" s="37"/>
      <c r="R245" s="37"/>
      <c r="S245" s="37"/>
      <c r="T245" s="37"/>
      <c r="U245" s="35"/>
      <c r="V245" s="37"/>
      <c r="W245" s="37"/>
      <c r="X245" s="37"/>
      <c r="Y245" s="37"/>
      <c r="Z245" s="37"/>
      <c r="AA245" s="37"/>
      <c r="AB245" s="35"/>
      <c r="AC245" s="37"/>
      <c r="AD245" s="37"/>
      <c r="AE245" s="37"/>
      <c r="AF245" s="37"/>
      <c r="AG245" s="37"/>
      <c r="AH245" s="37"/>
      <c r="AI245" s="37"/>
      <c r="AJ245" s="37"/>
      <c r="AK245" s="37"/>
      <c r="AL245" s="35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5"/>
      <c r="AZ245" s="37"/>
      <c r="BA245" s="37"/>
      <c r="BB245" s="37"/>
      <c r="BC245" s="37"/>
      <c r="BD245" s="37"/>
      <c r="BE245" s="37"/>
      <c r="BF245" s="35"/>
      <c r="BG245" s="37"/>
      <c r="BH245" s="37"/>
      <c r="BI245" s="37"/>
      <c r="BJ245" s="37"/>
      <c r="BK245" s="37"/>
      <c r="BL245" s="37"/>
      <c r="BM245" s="37"/>
      <c r="BN245" s="35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5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5"/>
      <c r="CN245" s="37"/>
      <c r="CO245" s="37"/>
      <c r="CP245" s="37"/>
      <c r="CQ245" s="37"/>
      <c r="CR245" s="37"/>
      <c r="CS245" s="37"/>
      <c r="CT245" s="35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89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</row>
    <row r="246">
      <c r="A246" s="71"/>
      <c r="B246" s="71"/>
      <c r="C246" s="12"/>
      <c r="D246" s="12"/>
      <c r="E246" s="37"/>
      <c r="F246" s="37"/>
      <c r="G246" s="37"/>
      <c r="H246" s="37"/>
      <c r="I246" s="37"/>
      <c r="J246" s="37"/>
      <c r="K246" s="37"/>
      <c r="L246" s="37"/>
      <c r="M246" s="35"/>
      <c r="N246" s="37"/>
      <c r="O246" s="37"/>
      <c r="P246" s="37"/>
      <c r="Q246" s="37"/>
      <c r="R246" s="37"/>
      <c r="S246" s="37"/>
      <c r="T246" s="37"/>
      <c r="U246" s="35"/>
      <c r="V246" s="37"/>
      <c r="W246" s="37"/>
      <c r="X246" s="37"/>
      <c r="Y246" s="37"/>
      <c r="Z246" s="37"/>
      <c r="AA246" s="37"/>
      <c r="AB246" s="35"/>
      <c r="AC246" s="37"/>
      <c r="AD246" s="37"/>
      <c r="AE246" s="37"/>
      <c r="AF246" s="37"/>
      <c r="AG246" s="37"/>
      <c r="AH246" s="37"/>
      <c r="AI246" s="37"/>
      <c r="AJ246" s="37"/>
      <c r="AK246" s="37"/>
      <c r="AL246" s="35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5"/>
      <c r="AZ246" s="37"/>
      <c r="BA246" s="37"/>
      <c r="BB246" s="37"/>
      <c r="BC246" s="37"/>
      <c r="BD246" s="37"/>
      <c r="BE246" s="37"/>
      <c r="BF246" s="35"/>
      <c r="BG246" s="37"/>
      <c r="BH246" s="37"/>
      <c r="BI246" s="37"/>
      <c r="BJ246" s="37"/>
      <c r="BK246" s="37"/>
      <c r="BL246" s="37"/>
      <c r="BM246" s="37"/>
      <c r="BN246" s="35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5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5"/>
      <c r="CN246" s="37"/>
      <c r="CO246" s="37"/>
      <c r="CP246" s="37"/>
      <c r="CQ246" s="37"/>
      <c r="CR246" s="37"/>
      <c r="CS246" s="37"/>
      <c r="CT246" s="35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89"/>
      <c r="EN246" s="37"/>
      <c r="EO246" s="37"/>
      <c r="EP246" s="37"/>
      <c r="EQ246" s="37"/>
      <c r="ER246" s="37"/>
      <c r="ES246" s="37"/>
      <c r="ET246" s="37"/>
      <c r="EU246" s="37"/>
      <c r="EV246" s="37"/>
      <c r="EW246" s="37"/>
      <c r="EX246" s="37"/>
      <c r="EY246" s="37"/>
      <c r="EZ246" s="37"/>
      <c r="FA246" s="37"/>
    </row>
    <row r="247">
      <c r="A247" s="71"/>
      <c r="B247" s="71"/>
      <c r="C247" s="12"/>
      <c r="D247" s="12"/>
      <c r="E247" s="37"/>
      <c r="F247" s="37"/>
      <c r="G247" s="37"/>
      <c r="H247" s="37"/>
      <c r="I247" s="37"/>
      <c r="J247" s="37"/>
      <c r="K247" s="37"/>
      <c r="L247" s="37"/>
      <c r="M247" s="35"/>
      <c r="N247" s="37"/>
      <c r="O247" s="37"/>
      <c r="P247" s="37"/>
      <c r="Q247" s="37"/>
      <c r="R247" s="37"/>
      <c r="S247" s="37"/>
      <c r="T247" s="37"/>
      <c r="U247" s="35"/>
      <c r="V247" s="37"/>
      <c r="W247" s="37"/>
      <c r="X247" s="37"/>
      <c r="Y247" s="37"/>
      <c r="Z247" s="37"/>
      <c r="AA247" s="37"/>
      <c r="AB247" s="35"/>
      <c r="AC247" s="37"/>
      <c r="AD247" s="37"/>
      <c r="AE247" s="37"/>
      <c r="AF247" s="37"/>
      <c r="AG247" s="37"/>
      <c r="AH247" s="37"/>
      <c r="AI247" s="37"/>
      <c r="AJ247" s="37"/>
      <c r="AK247" s="37"/>
      <c r="AL247" s="35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5"/>
      <c r="AZ247" s="37"/>
      <c r="BA247" s="37"/>
      <c r="BB247" s="37"/>
      <c r="BC247" s="37"/>
      <c r="BD247" s="37"/>
      <c r="BE247" s="37"/>
      <c r="BF247" s="35"/>
      <c r="BG247" s="37"/>
      <c r="BH247" s="37"/>
      <c r="BI247" s="37"/>
      <c r="BJ247" s="37"/>
      <c r="BK247" s="37"/>
      <c r="BL247" s="37"/>
      <c r="BM247" s="37"/>
      <c r="BN247" s="35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5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5"/>
      <c r="CN247" s="37"/>
      <c r="CO247" s="37"/>
      <c r="CP247" s="37"/>
      <c r="CQ247" s="37"/>
      <c r="CR247" s="37"/>
      <c r="CS247" s="37"/>
      <c r="CT247" s="35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89"/>
      <c r="EN247" s="37"/>
      <c r="EO247" s="37"/>
      <c r="EP247" s="37"/>
      <c r="EQ247" s="37"/>
      <c r="ER247" s="37"/>
      <c r="ES247" s="37"/>
      <c r="ET247" s="37"/>
      <c r="EU247" s="37"/>
      <c r="EV247" s="37"/>
      <c r="EW247" s="37"/>
      <c r="EX247" s="37"/>
      <c r="EY247" s="37"/>
      <c r="EZ247" s="37"/>
      <c r="FA247" s="37"/>
    </row>
    <row r="248">
      <c r="A248" s="71"/>
      <c r="B248" s="71"/>
      <c r="C248" s="12"/>
      <c r="D248" s="12"/>
      <c r="E248" s="37"/>
      <c r="F248" s="37"/>
      <c r="G248" s="37"/>
      <c r="H248" s="37"/>
      <c r="I248" s="37"/>
      <c r="J248" s="37"/>
      <c r="K248" s="37"/>
      <c r="L248" s="37"/>
      <c r="M248" s="35"/>
      <c r="N248" s="37"/>
      <c r="O248" s="37"/>
      <c r="P248" s="37"/>
      <c r="Q248" s="37"/>
      <c r="R248" s="37"/>
      <c r="S248" s="37"/>
      <c r="T248" s="37"/>
      <c r="U248" s="35"/>
      <c r="V248" s="37"/>
      <c r="W248" s="37"/>
      <c r="X248" s="37"/>
      <c r="Y248" s="37"/>
      <c r="Z248" s="37"/>
      <c r="AA248" s="37"/>
      <c r="AB248" s="35"/>
      <c r="AC248" s="37"/>
      <c r="AD248" s="37"/>
      <c r="AE248" s="37"/>
      <c r="AF248" s="37"/>
      <c r="AG248" s="37"/>
      <c r="AH248" s="37"/>
      <c r="AI248" s="37"/>
      <c r="AJ248" s="37"/>
      <c r="AK248" s="37"/>
      <c r="AL248" s="35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5"/>
      <c r="AZ248" s="37"/>
      <c r="BA248" s="37"/>
      <c r="BB248" s="37"/>
      <c r="BC248" s="37"/>
      <c r="BD248" s="37"/>
      <c r="BE248" s="37"/>
      <c r="BF248" s="35"/>
      <c r="BG248" s="37"/>
      <c r="BH248" s="37"/>
      <c r="BI248" s="37"/>
      <c r="BJ248" s="37"/>
      <c r="BK248" s="37"/>
      <c r="BL248" s="37"/>
      <c r="BM248" s="37"/>
      <c r="BN248" s="35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5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5"/>
      <c r="CN248" s="37"/>
      <c r="CO248" s="37"/>
      <c r="CP248" s="37"/>
      <c r="CQ248" s="37"/>
      <c r="CR248" s="37"/>
      <c r="CS248" s="37"/>
      <c r="CT248" s="35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89"/>
      <c r="EN248" s="37"/>
      <c r="EO248" s="37"/>
      <c r="EP248" s="37"/>
      <c r="EQ248" s="37"/>
      <c r="ER248" s="37"/>
      <c r="ES248" s="37"/>
      <c r="ET248" s="37"/>
      <c r="EU248" s="37"/>
      <c r="EV248" s="37"/>
      <c r="EW248" s="37"/>
      <c r="EX248" s="37"/>
      <c r="EY248" s="37"/>
      <c r="EZ248" s="37"/>
      <c r="FA248" s="37"/>
    </row>
    <row r="249">
      <c r="A249" s="71"/>
      <c r="B249" s="71"/>
      <c r="C249" s="12"/>
      <c r="D249" s="12"/>
      <c r="E249" s="37"/>
      <c r="F249" s="37"/>
      <c r="G249" s="37"/>
      <c r="H249" s="37"/>
      <c r="I249" s="37"/>
      <c r="J249" s="37"/>
      <c r="K249" s="37"/>
      <c r="L249" s="37"/>
      <c r="M249" s="35"/>
      <c r="N249" s="37"/>
      <c r="O249" s="37"/>
      <c r="P249" s="37"/>
      <c r="Q249" s="37"/>
      <c r="R249" s="37"/>
      <c r="S249" s="37"/>
      <c r="T249" s="37"/>
      <c r="U249" s="35"/>
      <c r="V249" s="37"/>
      <c r="W249" s="37"/>
      <c r="X249" s="37"/>
      <c r="Y249" s="37"/>
      <c r="Z249" s="37"/>
      <c r="AA249" s="37"/>
      <c r="AB249" s="35"/>
      <c r="AC249" s="37"/>
      <c r="AD249" s="37"/>
      <c r="AE249" s="37"/>
      <c r="AF249" s="37"/>
      <c r="AG249" s="37"/>
      <c r="AH249" s="37"/>
      <c r="AI249" s="37"/>
      <c r="AJ249" s="37"/>
      <c r="AK249" s="37"/>
      <c r="AL249" s="35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5"/>
      <c r="AZ249" s="37"/>
      <c r="BA249" s="37"/>
      <c r="BB249" s="37"/>
      <c r="BC249" s="37"/>
      <c r="BD249" s="37"/>
      <c r="BE249" s="37"/>
      <c r="BF249" s="35"/>
      <c r="BG249" s="37"/>
      <c r="BH249" s="37"/>
      <c r="BI249" s="37"/>
      <c r="BJ249" s="37"/>
      <c r="BK249" s="37"/>
      <c r="BL249" s="37"/>
      <c r="BM249" s="37"/>
      <c r="BN249" s="35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5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5"/>
      <c r="CN249" s="37"/>
      <c r="CO249" s="37"/>
      <c r="CP249" s="37"/>
      <c r="CQ249" s="37"/>
      <c r="CR249" s="37"/>
      <c r="CS249" s="37"/>
      <c r="CT249" s="35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89"/>
      <c r="EN249" s="37"/>
      <c r="EO249" s="37"/>
      <c r="EP249" s="37"/>
      <c r="EQ249" s="37"/>
      <c r="ER249" s="37"/>
      <c r="ES249" s="37"/>
      <c r="ET249" s="37"/>
      <c r="EU249" s="37"/>
      <c r="EV249" s="37"/>
      <c r="EW249" s="37"/>
      <c r="EX249" s="37"/>
      <c r="EY249" s="37"/>
      <c r="EZ249" s="37"/>
      <c r="FA249" s="37"/>
    </row>
    <row r="250">
      <c r="A250" s="71"/>
      <c r="B250" s="71"/>
      <c r="C250" s="12"/>
      <c r="D250" s="12"/>
      <c r="E250" s="37"/>
      <c r="F250" s="37"/>
      <c r="G250" s="37"/>
      <c r="H250" s="37"/>
      <c r="I250" s="37"/>
      <c r="J250" s="37"/>
      <c r="K250" s="37"/>
      <c r="L250" s="37"/>
      <c r="M250" s="35"/>
      <c r="N250" s="37"/>
      <c r="O250" s="37"/>
      <c r="P250" s="37"/>
      <c r="Q250" s="37"/>
      <c r="R250" s="37"/>
      <c r="S250" s="37"/>
      <c r="T250" s="37"/>
      <c r="U250" s="35"/>
      <c r="V250" s="37"/>
      <c r="W250" s="37"/>
      <c r="X250" s="37"/>
      <c r="Y250" s="37"/>
      <c r="Z250" s="37"/>
      <c r="AA250" s="37"/>
      <c r="AB250" s="35"/>
      <c r="AC250" s="37"/>
      <c r="AD250" s="37"/>
      <c r="AE250" s="37"/>
      <c r="AF250" s="37"/>
      <c r="AG250" s="37"/>
      <c r="AH250" s="37"/>
      <c r="AI250" s="37"/>
      <c r="AJ250" s="37"/>
      <c r="AK250" s="37"/>
      <c r="AL250" s="35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5"/>
      <c r="AZ250" s="37"/>
      <c r="BA250" s="37"/>
      <c r="BB250" s="37"/>
      <c r="BC250" s="37"/>
      <c r="BD250" s="37"/>
      <c r="BE250" s="37"/>
      <c r="BF250" s="35"/>
      <c r="BG250" s="37"/>
      <c r="BH250" s="37"/>
      <c r="BI250" s="37"/>
      <c r="BJ250" s="37"/>
      <c r="BK250" s="37"/>
      <c r="BL250" s="37"/>
      <c r="BM250" s="37"/>
      <c r="BN250" s="35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5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5"/>
      <c r="CN250" s="37"/>
      <c r="CO250" s="37"/>
      <c r="CP250" s="37"/>
      <c r="CQ250" s="37"/>
      <c r="CR250" s="37"/>
      <c r="CS250" s="37"/>
      <c r="CT250" s="35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89"/>
      <c r="EN250" s="37"/>
      <c r="EO250" s="37"/>
      <c r="EP250" s="37"/>
      <c r="EQ250" s="37"/>
      <c r="ER250" s="37"/>
      <c r="ES250" s="37"/>
      <c r="ET250" s="37"/>
      <c r="EU250" s="37"/>
      <c r="EV250" s="37"/>
      <c r="EW250" s="37"/>
      <c r="EX250" s="37"/>
      <c r="EY250" s="37"/>
      <c r="EZ250" s="37"/>
      <c r="FA250" s="37"/>
    </row>
    <row r="251">
      <c r="A251" s="71"/>
      <c r="B251" s="71"/>
      <c r="C251" s="12"/>
      <c r="D251" s="12"/>
      <c r="E251" s="37"/>
      <c r="F251" s="37"/>
      <c r="G251" s="37"/>
      <c r="H251" s="37"/>
      <c r="I251" s="37"/>
      <c r="J251" s="37"/>
      <c r="K251" s="37"/>
      <c r="L251" s="37"/>
      <c r="M251" s="35"/>
      <c r="N251" s="37"/>
      <c r="O251" s="37"/>
      <c r="P251" s="37"/>
      <c r="Q251" s="37"/>
      <c r="R251" s="37"/>
      <c r="S251" s="37"/>
      <c r="T251" s="37"/>
      <c r="U251" s="35"/>
      <c r="V251" s="37"/>
      <c r="W251" s="37"/>
      <c r="X251" s="37"/>
      <c r="Y251" s="37"/>
      <c r="Z251" s="37"/>
      <c r="AA251" s="37"/>
      <c r="AB251" s="35"/>
      <c r="AC251" s="37"/>
      <c r="AD251" s="37"/>
      <c r="AE251" s="37"/>
      <c r="AF251" s="37"/>
      <c r="AG251" s="37"/>
      <c r="AH251" s="37"/>
      <c r="AI251" s="37"/>
      <c r="AJ251" s="37"/>
      <c r="AK251" s="37"/>
      <c r="AL251" s="35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5"/>
      <c r="AZ251" s="37"/>
      <c r="BA251" s="37"/>
      <c r="BB251" s="37"/>
      <c r="BC251" s="37"/>
      <c r="BD251" s="37"/>
      <c r="BE251" s="37"/>
      <c r="BF251" s="35"/>
      <c r="BG251" s="37"/>
      <c r="BH251" s="37"/>
      <c r="BI251" s="37"/>
      <c r="BJ251" s="37"/>
      <c r="BK251" s="37"/>
      <c r="BL251" s="37"/>
      <c r="BM251" s="37"/>
      <c r="BN251" s="35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5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5"/>
      <c r="CN251" s="37"/>
      <c r="CO251" s="37"/>
      <c r="CP251" s="37"/>
      <c r="CQ251" s="37"/>
      <c r="CR251" s="37"/>
      <c r="CS251" s="37"/>
      <c r="CT251" s="35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89"/>
      <c r="EN251" s="37"/>
      <c r="EO251" s="37"/>
      <c r="EP251" s="37"/>
      <c r="EQ251" s="37"/>
      <c r="ER251" s="37"/>
      <c r="ES251" s="37"/>
      <c r="ET251" s="37"/>
      <c r="EU251" s="37"/>
      <c r="EV251" s="37"/>
      <c r="EW251" s="37"/>
      <c r="EX251" s="37"/>
      <c r="EY251" s="37"/>
      <c r="EZ251" s="37"/>
      <c r="FA251" s="37"/>
    </row>
    <row r="252">
      <c r="A252" s="71"/>
      <c r="B252" s="71"/>
      <c r="C252" s="12"/>
      <c r="D252" s="12"/>
      <c r="E252" s="37"/>
      <c r="F252" s="37"/>
      <c r="G252" s="37"/>
      <c r="H252" s="37"/>
      <c r="I252" s="37"/>
      <c r="J252" s="37"/>
      <c r="K252" s="37"/>
      <c r="L252" s="37"/>
      <c r="M252" s="35"/>
      <c r="N252" s="37"/>
      <c r="O252" s="37"/>
      <c r="P252" s="37"/>
      <c r="Q252" s="37"/>
      <c r="R252" s="37"/>
      <c r="S252" s="37"/>
      <c r="T252" s="37"/>
      <c r="U252" s="35"/>
      <c r="V252" s="37"/>
      <c r="W252" s="37"/>
      <c r="X252" s="37"/>
      <c r="Y252" s="37"/>
      <c r="Z252" s="37"/>
      <c r="AA252" s="37"/>
      <c r="AB252" s="35"/>
      <c r="AC252" s="37"/>
      <c r="AD252" s="37"/>
      <c r="AE252" s="37"/>
      <c r="AF252" s="37"/>
      <c r="AG252" s="37"/>
      <c r="AH252" s="37"/>
      <c r="AI252" s="37"/>
      <c r="AJ252" s="37"/>
      <c r="AK252" s="37"/>
      <c r="AL252" s="35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5"/>
      <c r="AZ252" s="37"/>
      <c r="BA252" s="37"/>
      <c r="BB252" s="37"/>
      <c r="BC252" s="37"/>
      <c r="BD252" s="37"/>
      <c r="BE252" s="37"/>
      <c r="BF252" s="35"/>
      <c r="BG252" s="37"/>
      <c r="BH252" s="37"/>
      <c r="BI252" s="37"/>
      <c r="BJ252" s="37"/>
      <c r="BK252" s="37"/>
      <c r="BL252" s="37"/>
      <c r="BM252" s="37"/>
      <c r="BN252" s="35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5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5"/>
      <c r="CN252" s="37"/>
      <c r="CO252" s="37"/>
      <c r="CP252" s="37"/>
      <c r="CQ252" s="37"/>
      <c r="CR252" s="37"/>
      <c r="CS252" s="37"/>
      <c r="CT252" s="35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89"/>
      <c r="EN252" s="37"/>
      <c r="EO252" s="37"/>
      <c r="EP252" s="37"/>
      <c r="EQ252" s="37"/>
      <c r="ER252" s="37"/>
      <c r="ES252" s="37"/>
      <c r="ET252" s="37"/>
      <c r="EU252" s="37"/>
      <c r="EV252" s="37"/>
      <c r="EW252" s="37"/>
      <c r="EX252" s="37"/>
      <c r="EY252" s="37"/>
      <c r="EZ252" s="37"/>
      <c r="FA252" s="37"/>
    </row>
    <row r="253">
      <c r="A253" s="71"/>
      <c r="B253" s="71"/>
      <c r="C253" s="12"/>
      <c r="D253" s="12"/>
      <c r="E253" s="37"/>
      <c r="F253" s="37"/>
      <c r="G253" s="37"/>
      <c r="H253" s="37"/>
      <c r="I253" s="37"/>
      <c r="J253" s="37"/>
      <c r="K253" s="37"/>
      <c r="L253" s="37"/>
      <c r="M253" s="35"/>
      <c r="N253" s="37"/>
      <c r="O253" s="37"/>
      <c r="P253" s="37"/>
      <c r="Q253" s="37"/>
      <c r="R253" s="37"/>
      <c r="S253" s="37"/>
      <c r="T253" s="37"/>
      <c r="U253" s="35"/>
      <c r="V253" s="37"/>
      <c r="W253" s="37"/>
      <c r="X253" s="37"/>
      <c r="Y253" s="37"/>
      <c r="Z253" s="37"/>
      <c r="AA253" s="37"/>
      <c r="AB253" s="35"/>
      <c r="AC253" s="37"/>
      <c r="AD253" s="37"/>
      <c r="AE253" s="37"/>
      <c r="AF253" s="37"/>
      <c r="AG253" s="37"/>
      <c r="AH253" s="37"/>
      <c r="AI253" s="37"/>
      <c r="AJ253" s="37"/>
      <c r="AK253" s="37"/>
      <c r="AL253" s="35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5"/>
      <c r="AZ253" s="37"/>
      <c r="BA253" s="37"/>
      <c r="BB253" s="37"/>
      <c r="BC253" s="37"/>
      <c r="BD253" s="37"/>
      <c r="BE253" s="37"/>
      <c r="BF253" s="35"/>
      <c r="BG253" s="37"/>
      <c r="BH253" s="37"/>
      <c r="BI253" s="37"/>
      <c r="BJ253" s="37"/>
      <c r="BK253" s="37"/>
      <c r="BL253" s="37"/>
      <c r="BM253" s="37"/>
      <c r="BN253" s="35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5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5"/>
      <c r="CN253" s="37"/>
      <c r="CO253" s="37"/>
      <c r="CP253" s="37"/>
      <c r="CQ253" s="37"/>
      <c r="CR253" s="37"/>
      <c r="CS253" s="37"/>
      <c r="CT253" s="35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89"/>
      <c r="EN253" s="37"/>
      <c r="EO253" s="37"/>
      <c r="EP253" s="37"/>
      <c r="EQ253" s="37"/>
      <c r="ER253" s="37"/>
      <c r="ES253" s="37"/>
      <c r="ET253" s="37"/>
      <c r="EU253" s="37"/>
      <c r="EV253" s="37"/>
      <c r="EW253" s="37"/>
      <c r="EX253" s="37"/>
      <c r="EY253" s="37"/>
      <c r="EZ253" s="37"/>
      <c r="FA253" s="37"/>
    </row>
    <row r="254">
      <c r="A254" s="71"/>
      <c r="B254" s="71"/>
      <c r="C254" s="12"/>
      <c r="D254" s="12"/>
      <c r="E254" s="37"/>
      <c r="F254" s="37"/>
      <c r="G254" s="37"/>
      <c r="H254" s="37"/>
      <c r="I254" s="37"/>
      <c r="J254" s="37"/>
      <c r="K254" s="37"/>
      <c r="L254" s="37"/>
      <c r="M254" s="35"/>
      <c r="N254" s="37"/>
      <c r="O254" s="37"/>
      <c r="P254" s="37"/>
      <c r="Q254" s="37"/>
      <c r="R254" s="37"/>
      <c r="S254" s="37"/>
      <c r="T254" s="37"/>
      <c r="U254" s="35"/>
      <c r="V254" s="37"/>
      <c r="W254" s="37"/>
      <c r="X254" s="37"/>
      <c r="Y254" s="37"/>
      <c r="Z254" s="37"/>
      <c r="AA254" s="37"/>
      <c r="AB254" s="35"/>
      <c r="AC254" s="37"/>
      <c r="AD254" s="37"/>
      <c r="AE254" s="37"/>
      <c r="AF254" s="37"/>
      <c r="AG254" s="37"/>
      <c r="AH254" s="37"/>
      <c r="AI254" s="37"/>
      <c r="AJ254" s="37"/>
      <c r="AK254" s="37"/>
      <c r="AL254" s="35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5"/>
      <c r="AZ254" s="37"/>
      <c r="BA254" s="37"/>
      <c r="BB254" s="37"/>
      <c r="BC254" s="37"/>
      <c r="BD254" s="37"/>
      <c r="BE254" s="37"/>
      <c r="BF254" s="35"/>
      <c r="BG254" s="37"/>
      <c r="BH254" s="37"/>
      <c r="BI254" s="37"/>
      <c r="BJ254" s="37"/>
      <c r="BK254" s="37"/>
      <c r="BL254" s="37"/>
      <c r="BM254" s="37"/>
      <c r="BN254" s="35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5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5"/>
      <c r="CN254" s="37"/>
      <c r="CO254" s="37"/>
      <c r="CP254" s="37"/>
      <c r="CQ254" s="37"/>
      <c r="CR254" s="37"/>
      <c r="CS254" s="37"/>
      <c r="CT254" s="35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  <c r="DS254" s="37"/>
      <c r="DT254" s="37"/>
      <c r="DU254" s="37"/>
      <c r="DV254" s="37"/>
      <c r="DW254" s="37"/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89"/>
      <c r="EN254" s="37"/>
      <c r="EO254" s="37"/>
      <c r="EP254" s="37"/>
      <c r="EQ254" s="37"/>
      <c r="ER254" s="37"/>
      <c r="ES254" s="37"/>
      <c r="ET254" s="37"/>
      <c r="EU254" s="37"/>
      <c r="EV254" s="37"/>
      <c r="EW254" s="37"/>
      <c r="EX254" s="37"/>
      <c r="EY254" s="37"/>
      <c r="EZ254" s="37"/>
      <c r="FA254" s="37"/>
    </row>
    <row r="255">
      <c r="A255" s="71"/>
      <c r="B255" s="71"/>
      <c r="C255" s="12"/>
      <c r="D255" s="12"/>
      <c r="E255" s="37"/>
      <c r="F255" s="37"/>
      <c r="G255" s="37"/>
      <c r="H255" s="37"/>
      <c r="I255" s="37"/>
      <c r="J255" s="37"/>
      <c r="K255" s="37"/>
      <c r="L255" s="37"/>
      <c r="M255" s="35"/>
      <c r="N255" s="37"/>
      <c r="O255" s="37"/>
      <c r="P255" s="37"/>
      <c r="Q255" s="37"/>
      <c r="R255" s="37"/>
      <c r="S255" s="37"/>
      <c r="T255" s="37"/>
      <c r="U255" s="35"/>
      <c r="V255" s="37"/>
      <c r="W255" s="37"/>
      <c r="X255" s="37"/>
      <c r="Y255" s="37"/>
      <c r="Z255" s="37"/>
      <c r="AA255" s="37"/>
      <c r="AB255" s="35"/>
      <c r="AC255" s="37"/>
      <c r="AD255" s="37"/>
      <c r="AE255" s="37"/>
      <c r="AF255" s="37"/>
      <c r="AG255" s="37"/>
      <c r="AH255" s="37"/>
      <c r="AI255" s="37"/>
      <c r="AJ255" s="37"/>
      <c r="AK255" s="37"/>
      <c r="AL255" s="35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5"/>
      <c r="AZ255" s="37"/>
      <c r="BA255" s="37"/>
      <c r="BB255" s="37"/>
      <c r="BC255" s="37"/>
      <c r="BD255" s="37"/>
      <c r="BE255" s="37"/>
      <c r="BF255" s="35"/>
      <c r="BG255" s="37"/>
      <c r="BH255" s="37"/>
      <c r="BI255" s="37"/>
      <c r="BJ255" s="37"/>
      <c r="BK255" s="37"/>
      <c r="BL255" s="37"/>
      <c r="BM255" s="37"/>
      <c r="BN255" s="35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5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5"/>
      <c r="CN255" s="37"/>
      <c r="CO255" s="37"/>
      <c r="CP255" s="37"/>
      <c r="CQ255" s="37"/>
      <c r="CR255" s="37"/>
      <c r="CS255" s="37"/>
      <c r="CT255" s="35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89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</row>
    <row r="256">
      <c r="A256" s="71"/>
      <c r="B256" s="71"/>
      <c r="C256" s="12"/>
      <c r="D256" s="12"/>
      <c r="E256" s="37"/>
      <c r="F256" s="37"/>
      <c r="G256" s="37"/>
      <c r="H256" s="37"/>
      <c r="I256" s="37"/>
      <c r="J256" s="37"/>
      <c r="K256" s="37"/>
      <c r="L256" s="37"/>
      <c r="M256" s="35"/>
      <c r="N256" s="37"/>
      <c r="O256" s="37"/>
      <c r="P256" s="37"/>
      <c r="Q256" s="37"/>
      <c r="R256" s="37"/>
      <c r="S256" s="37"/>
      <c r="T256" s="37"/>
      <c r="U256" s="35"/>
      <c r="V256" s="37"/>
      <c r="W256" s="37"/>
      <c r="X256" s="37"/>
      <c r="Y256" s="37"/>
      <c r="Z256" s="37"/>
      <c r="AA256" s="37"/>
      <c r="AB256" s="35"/>
      <c r="AC256" s="37"/>
      <c r="AD256" s="37"/>
      <c r="AE256" s="37"/>
      <c r="AF256" s="37"/>
      <c r="AG256" s="37"/>
      <c r="AH256" s="37"/>
      <c r="AI256" s="37"/>
      <c r="AJ256" s="37"/>
      <c r="AK256" s="37"/>
      <c r="AL256" s="35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5"/>
      <c r="AZ256" s="37"/>
      <c r="BA256" s="37"/>
      <c r="BB256" s="37"/>
      <c r="BC256" s="37"/>
      <c r="BD256" s="37"/>
      <c r="BE256" s="37"/>
      <c r="BF256" s="35"/>
      <c r="BG256" s="37"/>
      <c r="BH256" s="37"/>
      <c r="BI256" s="37"/>
      <c r="BJ256" s="37"/>
      <c r="BK256" s="37"/>
      <c r="BL256" s="37"/>
      <c r="BM256" s="37"/>
      <c r="BN256" s="35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5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5"/>
      <c r="CN256" s="37"/>
      <c r="CO256" s="37"/>
      <c r="CP256" s="37"/>
      <c r="CQ256" s="37"/>
      <c r="CR256" s="37"/>
      <c r="CS256" s="37"/>
      <c r="CT256" s="35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89"/>
      <c r="EN256" s="37"/>
      <c r="EO256" s="37"/>
      <c r="EP256" s="37"/>
      <c r="EQ256" s="37"/>
      <c r="ER256" s="37"/>
      <c r="ES256" s="37"/>
      <c r="ET256" s="37"/>
      <c r="EU256" s="37"/>
      <c r="EV256" s="37"/>
      <c r="EW256" s="37"/>
      <c r="EX256" s="37"/>
      <c r="EY256" s="37"/>
      <c r="EZ256" s="37"/>
      <c r="FA256" s="37"/>
    </row>
    <row r="257">
      <c r="A257" s="71"/>
      <c r="B257" s="71"/>
      <c r="C257" s="12"/>
      <c r="D257" s="12"/>
      <c r="E257" s="37"/>
      <c r="F257" s="37"/>
      <c r="G257" s="37"/>
      <c r="H257" s="37"/>
      <c r="I257" s="37"/>
      <c r="J257" s="37"/>
      <c r="K257" s="37"/>
      <c r="L257" s="37"/>
      <c r="M257" s="35"/>
      <c r="N257" s="37"/>
      <c r="O257" s="37"/>
      <c r="P257" s="37"/>
      <c r="Q257" s="37"/>
      <c r="R257" s="37"/>
      <c r="S257" s="37"/>
      <c r="T257" s="37"/>
      <c r="U257" s="35"/>
      <c r="V257" s="37"/>
      <c r="W257" s="37"/>
      <c r="X257" s="37"/>
      <c r="Y257" s="37"/>
      <c r="Z257" s="37"/>
      <c r="AA257" s="37"/>
      <c r="AB257" s="35"/>
      <c r="AC257" s="37"/>
      <c r="AD257" s="37"/>
      <c r="AE257" s="37"/>
      <c r="AF257" s="37"/>
      <c r="AG257" s="37"/>
      <c r="AH257" s="37"/>
      <c r="AI257" s="37"/>
      <c r="AJ257" s="37"/>
      <c r="AK257" s="37"/>
      <c r="AL257" s="35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5"/>
      <c r="AZ257" s="37"/>
      <c r="BA257" s="37"/>
      <c r="BB257" s="37"/>
      <c r="BC257" s="37"/>
      <c r="BD257" s="37"/>
      <c r="BE257" s="37"/>
      <c r="BF257" s="35"/>
      <c r="BG257" s="37"/>
      <c r="BH257" s="37"/>
      <c r="BI257" s="37"/>
      <c r="BJ257" s="37"/>
      <c r="BK257" s="37"/>
      <c r="BL257" s="37"/>
      <c r="BM257" s="37"/>
      <c r="BN257" s="35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5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5"/>
      <c r="CN257" s="37"/>
      <c r="CO257" s="37"/>
      <c r="CP257" s="37"/>
      <c r="CQ257" s="37"/>
      <c r="CR257" s="37"/>
      <c r="CS257" s="37"/>
      <c r="CT257" s="35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89"/>
      <c r="EN257" s="37"/>
      <c r="EO257" s="37"/>
      <c r="EP257" s="37"/>
      <c r="EQ257" s="37"/>
      <c r="ER257" s="37"/>
      <c r="ES257" s="37"/>
      <c r="ET257" s="37"/>
      <c r="EU257" s="37"/>
      <c r="EV257" s="37"/>
      <c r="EW257" s="37"/>
      <c r="EX257" s="37"/>
      <c r="EY257" s="37"/>
      <c r="EZ257" s="37"/>
      <c r="FA257" s="37"/>
    </row>
    <row r="258">
      <c r="A258" s="71"/>
      <c r="B258" s="71"/>
      <c r="C258" s="12"/>
      <c r="D258" s="12"/>
      <c r="E258" s="37"/>
      <c r="F258" s="37"/>
      <c r="G258" s="37"/>
      <c r="H258" s="37"/>
      <c r="I258" s="37"/>
      <c r="J258" s="37"/>
      <c r="K258" s="37"/>
      <c r="L258" s="37"/>
      <c r="M258" s="35"/>
      <c r="N258" s="37"/>
      <c r="O258" s="37"/>
      <c r="P258" s="37"/>
      <c r="Q258" s="37"/>
      <c r="R258" s="37"/>
      <c r="S258" s="37"/>
      <c r="T258" s="37"/>
      <c r="U258" s="35"/>
      <c r="V258" s="37"/>
      <c r="W258" s="37"/>
      <c r="X258" s="37"/>
      <c r="Y258" s="37"/>
      <c r="Z258" s="37"/>
      <c r="AA258" s="37"/>
      <c r="AB258" s="35"/>
      <c r="AC258" s="37"/>
      <c r="AD258" s="37"/>
      <c r="AE258" s="37"/>
      <c r="AF258" s="37"/>
      <c r="AG258" s="37"/>
      <c r="AH258" s="37"/>
      <c r="AI258" s="37"/>
      <c r="AJ258" s="37"/>
      <c r="AK258" s="37"/>
      <c r="AL258" s="35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5"/>
      <c r="AZ258" s="37"/>
      <c r="BA258" s="37"/>
      <c r="BB258" s="37"/>
      <c r="BC258" s="37"/>
      <c r="BD258" s="37"/>
      <c r="BE258" s="37"/>
      <c r="BF258" s="35"/>
      <c r="BG258" s="37"/>
      <c r="BH258" s="37"/>
      <c r="BI258" s="37"/>
      <c r="BJ258" s="37"/>
      <c r="BK258" s="37"/>
      <c r="BL258" s="37"/>
      <c r="BM258" s="37"/>
      <c r="BN258" s="35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5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5"/>
      <c r="CN258" s="37"/>
      <c r="CO258" s="37"/>
      <c r="CP258" s="37"/>
      <c r="CQ258" s="37"/>
      <c r="CR258" s="37"/>
      <c r="CS258" s="37"/>
      <c r="CT258" s="35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  <c r="DS258" s="37"/>
      <c r="DT258" s="37"/>
      <c r="DU258" s="37"/>
      <c r="DV258" s="37"/>
      <c r="DW258" s="37"/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89"/>
      <c r="EN258" s="37"/>
      <c r="EO258" s="37"/>
      <c r="EP258" s="37"/>
      <c r="EQ258" s="37"/>
      <c r="ER258" s="37"/>
      <c r="ES258" s="37"/>
      <c r="ET258" s="37"/>
      <c r="EU258" s="37"/>
      <c r="EV258" s="37"/>
      <c r="EW258" s="37"/>
      <c r="EX258" s="37"/>
      <c r="EY258" s="37"/>
      <c r="EZ258" s="37"/>
      <c r="FA258" s="37"/>
    </row>
    <row r="259">
      <c r="A259" s="71"/>
      <c r="B259" s="71"/>
      <c r="C259" s="12"/>
      <c r="D259" s="12"/>
      <c r="E259" s="37"/>
      <c r="F259" s="37"/>
      <c r="G259" s="37"/>
      <c r="H259" s="37"/>
      <c r="I259" s="37"/>
      <c r="J259" s="37"/>
      <c r="K259" s="37"/>
      <c r="L259" s="37"/>
      <c r="M259" s="35"/>
      <c r="N259" s="37"/>
      <c r="O259" s="37"/>
      <c r="P259" s="37"/>
      <c r="Q259" s="37"/>
      <c r="R259" s="37"/>
      <c r="S259" s="37"/>
      <c r="T259" s="37"/>
      <c r="U259" s="35"/>
      <c r="V259" s="37"/>
      <c r="W259" s="37"/>
      <c r="X259" s="37"/>
      <c r="Y259" s="37"/>
      <c r="Z259" s="37"/>
      <c r="AA259" s="37"/>
      <c r="AB259" s="35"/>
      <c r="AC259" s="37"/>
      <c r="AD259" s="37"/>
      <c r="AE259" s="37"/>
      <c r="AF259" s="37"/>
      <c r="AG259" s="37"/>
      <c r="AH259" s="37"/>
      <c r="AI259" s="37"/>
      <c r="AJ259" s="37"/>
      <c r="AK259" s="37"/>
      <c r="AL259" s="35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5"/>
      <c r="AZ259" s="37"/>
      <c r="BA259" s="37"/>
      <c r="BB259" s="37"/>
      <c r="BC259" s="37"/>
      <c r="BD259" s="37"/>
      <c r="BE259" s="37"/>
      <c r="BF259" s="35"/>
      <c r="BG259" s="37"/>
      <c r="BH259" s="37"/>
      <c r="BI259" s="37"/>
      <c r="BJ259" s="37"/>
      <c r="BK259" s="37"/>
      <c r="BL259" s="37"/>
      <c r="BM259" s="37"/>
      <c r="BN259" s="35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5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5"/>
      <c r="CN259" s="37"/>
      <c r="CO259" s="37"/>
      <c r="CP259" s="37"/>
      <c r="CQ259" s="37"/>
      <c r="CR259" s="37"/>
      <c r="CS259" s="37"/>
      <c r="CT259" s="35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  <c r="DS259" s="37"/>
      <c r="DT259" s="37"/>
      <c r="DU259" s="37"/>
      <c r="DV259" s="37"/>
      <c r="DW259" s="37"/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89"/>
      <c r="EN259" s="37"/>
      <c r="EO259" s="37"/>
      <c r="EP259" s="37"/>
      <c r="EQ259" s="37"/>
      <c r="ER259" s="37"/>
      <c r="ES259" s="37"/>
      <c r="ET259" s="37"/>
      <c r="EU259" s="37"/>
      <c r="EV259" s="37"/>
      <c r="EW259" s="37"/>
      <c r="EX259" s="37"/>
      <c r="EY259" s="37"/>
      <c r="EZ259" s="37"/>
      <c r="FA259" s="37"/>
    </row>
    <row r="260">
      <c r="A260" s="71"/>
      <c r="B260" s="71"/>
      <c r="C260" s="12"/>
      <c r="D260" s="12"/>
      <c r="E260" s="37"/>
      <c r="F260" s="37"/>
      <c r="G260" s="37"/>
      <c r="H260" s="37"/>
      <c r="I260" s="37"/>
      <c r="J260" s="37"/>
      <c r="K260" s="37"/>
      <c r="L260" s="37"/>
      <c r="M260" s="35"/>
      <c r="N260" s="37"/>
      <c r="O260" s="37"/>
      <c r="P260" s="37"/>
      <c r="Q260" s="37"/>
      <c r="R260" s="37"/>
      <c r="S260" s="37"/>
      <c r="T260" s="37"/>
      <c r="U260" s="35"/>
      <c r="V260" s="37"/>
      <c r="W260" s="37"/>
      <c r="X260" s="37"/>
      <c r="Y260" s="37"/>
      <c r="Z260" s="37"/>
      <c r="AA260" s="37"/>
      <c r="AB260" s="35"/>
      <c r="AC260" s="37"/>
      <c r="AD260" s="37"/>
      <c r="AE260" s="37"/>
      <c r="AF260" s="37"/>
      <c r="AG260" s="37"/>
      <c r="AH260" s="37"/>
      <c r="AI260" s="37"/>
      <c r="AJ260" s="37"/>
      <c r="AK260" s="37"/>
      <c r="AL260" s="35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5"/>
      <c r="AZ260" s="37"/>
      <c r="BA260" s="37"/>
      <c r="BB260" s="37"/>
      <c r="BC260" s="37"/>
      <c r="BD260" s="37"/>
      <c r="BE260" s="37"/>
      <c r="BF260" s="35"/>
      <c r="BG260" s="37"/>
      <c r="BH260" s="37"/>
      <c r="BI260" s="37"/>
      <c r="BJ260" s="37"/>
      <c r="BK260" s="37"/>
      <c r="BL260" s="37"/>
      <c r="BM260" s="37"/>
      <c r="BN260" s="35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5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5"/>
      <c r="CN260" s="37"/>
      <c r="CO260" s="37"/>
      <c r="CP260" s="37"/>
      <c r="CQ260" s="37"/>
      <c r="CR260" s="37"/>
      <c r="CS260" s="37"/>
      <c r="CT260" s="35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  <c r="DS260" s="37"/>
      <c r="DT260" s="37"/>
      <c r="DU260" s="37"/>
      <c r="DV260" s="37"/>
      <c r="DW260" s="37"/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89"/>
      <c r="EN260" s="37"/>
      <c r="EO260" s="37"/>
      <c r="EP260" s="37"/>
      <c r="EQ260" s="37"/>
      <c r="ER260" s="37"/>
      <c r="ES260" s="37"/>
      <c r="ET260" s="37"/>
      <c r="EU260" s="37"/>
      <c r="EV260" s="37"/>
      <c r="EW260" s="37"/>
      <c r="EX260" s="37"/>
      <c r="EY260" s="37"/>
      <c r="EZ260" s="37"/>
      <c r="FA260" s="37"/>
    </row>
    <row r="261">
      <c r="A261" s="71"/>
      <c r="B261" s="71"/>
      <c r="C261" s="12"/>
      <c r="D261" s="12"/>
      <c r="E261" s="37"/>
      <c r="F261" s="37"/>
      <c r="G261" s="37"/>
      <c r="H261" s="37"/>
      <c r="I261" s="37"/>
      <c r="J261" s="37"/>
      <c r="K261" s="37"/>
      <c r="L261" s="37"/>
      <c r="M261" s="35"/>
      <c r="N261" s="37"/>
      <c r="O261" s="37"/>
      <c r="P261" s="37"/>
      <c r="Q261" s="37"/>
      <c r="R261" s="37"/>
      <c r="S261" s="37"/>
      <c r="T261" s="37"/>
      <c r="U261" s="35"/>
      <c r="V261" s="37"/>
      <c r="W261" s="37"/>
      <c r="X261" s="37"/>
      <c r="Y261" s="37"/>
      <c r="Z261" s="37"/>
      <c r="AA261" s="37"/>
      <c r="AB261" s="35"/>
      <c r="AC261" s="37"/>
      <c r="AD261" s="37"/>
      <c r="AE261" s="37"/>
      <c r="AF261" s="37"/>
      <c r="AG261" s="37"/>
      <c r="AH261" s="37"/>
      <c r="AI261" s="37"/>
      <c r="AJ261" s="37"/>
      <c r="AK261" s="37"/>
      <c r="AL261" s="35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5"/>
      <c r="AZ261" s="37"/>
      <c r="BA261" s="37"/>
      <c r="BB261" s="37"/>
      <c r="BC261" s="37"/>
      <c r="BD261" s="37"/>
      <c r="BE261" s="37"/>
      <c r="BF261" s="35"/>
      <c r="BG261" s="37"/>
      <c r="BH261" s="37"/>
      <c r="BI261" s="37"/>
      <c r="BJ261" s="37"/>
      <c r="BK261" s="37"/>
      <c r="BL261" s="37"/>
      <c r="BM261" s="37"/>
      <c r="BN261" s="35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5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5"/>
      <c r="CN261" s="37"/>
      <c r="CO261" s="37"/>
      <c r="CP261" s="37"/>
      <c r="CQ261" s="37"/>
      <c r="CR261" s="37"/>
      <c r="CS261" s="37"/>
      <c r="CT261" s="35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89"/>
      <c r="EN261" s="37"/>
      <c r="EO261" s="37"/>
      <c r="EP261" s="37"/>
      <c r="EQ261" s="37"/>
      <c r="ER261" s="37"/>
      <c r="ES261" s="37"/>
      <c r="ET261" s="37"/>
      <c r="EU261" s="37"/>
      <c r="EV261" s="37"/>
      <c r="EW261" s="37"/>
      <c r="EX261" s="37"/>
      <c r="EY261" s="37"/>
      <c r="EZ261" s="37"/>
      <c r="FA261" s="37"/>
    </row>
    <row r="262">
      <c r="A262" s="71"/>
      <c r="B262" s="71"/>
      <c r="C262" s="12"/>
      <c r="D262" s="12"/>
      <c r="E262" s="37"/>
      <c r="F262" s="37"/>
      <c r="G262" s="37"/>
      <c r="H262" s="37"/>
      <c r="I262" s="37"/>
      <c r="J262" s="37"/>
      <c r="K262" s="37"/>
      <c r="L262" s="37"/>
      <c r="M262" s="35"/>
      <c r="N262" s="37"/>
      <c r="O262" s="37"/>
      <c r="P262" s="37"/>
      <c r="Q262" s="37"/>
      <c r="R262" s="37"/>
      <c r="S262" s="37"/>
      <c r="T262" s="37"/>
      <c r="U262" s="35"/>
      <c r="V262" s="37"/>
      <c r="W262" s="37"/>
      <c r="X262" s="37"/>
      <c r="Y262" s="37"/>
      <c r="Z262" s="37"/>
      <c r="AA262" s="37"/>
      <c r="AB262" s="35"/>
      <c r="AC262" s="37"/>
      <c r="AD262" s="37"/>
      <c r="AE262" s="37"/>
      <c r="AF262" s="37"/>
      <c r="AG262" s="37"/>
      <c r="AH262" s="37"/>
      <c r="AI262" s="37"/>
      <c r="AJ262" s="37"/>
      <c r="AK262" s="37"/>
      <c r="AL262" s="35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5"/>
      <c r="AZ262" s="37"/>
      <c r="BA262" s="37"/>
      <c r="BB262" s="37"/>
      <c r="BC262" s="37"/>
      <c r="BD262" s="37"/>
      <c r="BE262" s="37"/>
      <c r="BF262" s="35"/>
      <c r="BG262" s="37"/>
      <c r="BH262" s="37"/>
      <c r="BI262" s="37"/>
      <c r="BJ262" s="37"/>
      <c r="BK262" s="37"/>
      <c r="BL262" s="37"/>
      <c r="BM262" s="37"/>
      <c r="BN262" s="35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5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5"/>
      <c r="CN262" s="37"/>
      <c r="CO262" s="37"/>
      <c r="CP262" s="37"/>
      <c r="CQ262" s="37"/>
      <c r="CR262" s="37"/>
      <c r="CS262" s="37"/>
      <c r="CT262" s="35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  <c r="DS262" s="37"/>
      <c r="DT262" s="37"/>
      <c r="DU262" s="37"/>
      <c r="DV262" s="37"/>
      <c r="DW262" s="37"/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89"/>
      <c r="EN262" s="37"/>
      <c r="EO262" s="37"/>
      <c r="EP262" s="37"/>
      <c r="EQ262" s="37"/>
      <c r="ER262" s="37"/>
      <c r="ES262" s="37"/>
      <c r="ET262" s="37"/>
      <c r="EU262" s="37"/>
      <c r="EV262" s="37"/>
      <c r="EW262" s="37"/>
      <c r="EX262" s="37"/>
      <c r="EY262" s="37"/>
      <c r="EZ262" s="37"/>
      <c r="FA262" s="37"/>
    </row>
    <row r="263">
      <c r="A263" s="71"/>
      <c r="B263" s="71"/>
      <c r="C263" s="12"/>
      <c r="D263" s="12"/>
      <c r="E263" s="37"/>
      <c r="F263" s="37"/>
      <c r="G263" s="37"/>
      <c r="H263" s="37"/>
      <c r="I263" s="37"/>
      <c r="J263" s="37"/>
      <c r="K263" s="37"/>
      <c r="L263" s="37"/>
      <c r="M263" s="35"/>
      <c r="N263" s="37"/>
      <c r="O263" s="37"/>
      <c r="P263" s="37"/>
      <c r="Q263" s="37"/>
      <c r="R263" s="37"/>
      <c r="S263" s="37"/>
      <c r="T263" s="37"/>
      <c r="U263" s="35"/>
      <c r="V263" s="37"/>
      <c r="W263" s="37"/>
      <c r="X263" s="37"/>
      <c r="Y263" s="37"/>
      <c r="Z263" s="37"/>
      <c r="AA263" s="37"/>
      <c r="AB263" s="35"/>
      <c r="AC263" s="37"/>
      <c r="AD263" s="37"/>
      <c r="AE263" s="37"/>
      <c r="AF263" s="37"/>
      <c r="AG263" s="37"/>
      <c r="AH263" s="37"/>
      <c r="AI263" s="37"/>
      <c r="AJ263" s="37"/>
      <c r="AK263" s="37"/>
      <c r="AL263" s="35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5"/>
      <c r="AZ263" s="37"/>
      <c r="BA263" s="37"/>
      <c r="BB263" s="37"/>
      <c r="BC263" s="37"/>
      <c r="BD263" s="37"/>
      <c r="BE263" s="37"/>
      <c r="BF263" s="35"/>
      <c r="BG263" s="37"/>
      <c r="BH263" s="37"/>
      <c r="BI263" s="37"/>
      <c r="BJ263" s="37"/>
      <c r="BK263" s="37"/>
      <c r="BL263" s="37"/>
      <c r="BM263" s="37"/>
      <c r="BN263" s="35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5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5"/>
      <c r="CN263" s="37"/>
      <c r="CO263" s="37"/>
      <c r="CP263" s="37"/>
      <c r="CQ263" s="37"/>
      <c r="CR263" s="37"/>
      <c r="CS263" s="37"/>
      <c r="CT263" s="35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  <c r="DS263" s="37"/>
      <c r="DT263" s="37"/>
      <c r="DU263" s="37"/>
      <c r="DV263" s="37"/>
      <c r="DW263" s="37"/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89"/>
      <c r="EN263" s="37"/>
      <c r="EO263" s="37"/>
      <c r="EP263" s="37"/>
      <c r="EQ263" s="37"/>
      <c r="ER263" s="37"/>
      <c r="ES263" s="37"/>
      <c r="ET263" s="37"/>
      <c r="EU263" s="37"/>
      <c r="EV263" s="37"/>
      <c r="EW263" s="37"/>
      <c r="EX263" s="37"/>
      <c r="EY263" s="37"/>
      <c r="EZ263" s="37"/>
      <c r="FA263" s="37"/>
    </row>
    <row r="264">
      <c r="A264" s="71"/>
      <c r="B264" s="71"/>
      <c r="C264" s="12"/>
      <c r="D264" s="12"/>
      <c r="E264" s="37"/>
      <c r="F264" s="37"/>
      <c r="G264" s="37"/>
      <c r="H264" s="37"/>
      <c r="I264" s="37"/>
      <c r="J264" s="37"/>
      <c r="K264" s="37"/>
      <c r="L264" s="37"/>
      <c r="M264" s="35"/>
      <c r="N264" s="37"/>
      <c r="O264" s="37"/>
      <c r="P264" s="37"/>
      <c r="Q264" s="37"/>
      <c r="R264" s="37"/>
      <c r="S264" s="37"/>
      <c r="T264" s="37"/>
      <c r="U264" s="35"/>
      <c r="V264" s="37"/>
      <c r="W264" s="37"/>
      <c r="X264" s="37"/>
      <c r="Y264" s="37"/>
      <c r="Z264" s="37"/>
      <c r="AA264" s="37"/>
      <c r="AB264" s="35"/>
      <c r="AC264" s="37"/>
      <c r="AD264" s="37"/>
      <c r="AE264" s="37"/>
      <c r="AF264" s="37"/>
      <c r="AG264" s="37"/>
      <c r="AH264" s="37"/>
      <c r="AI264" s="37"/>
      <c r="AJ264" s="37"/>
      <c r="AK264" s="37"/>
      <c r="AL264" s="35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5"/>
      <c r="AZ264" s="37"/>
      <c r="BA264" s="37"/>
      <c r="BB264" s="37"/>
      <c r="BC264" s="37"/>
      <c r="BD264" s="37"/>
      <c r="BE264" s="37"/>
      <c r="BF264" s="35"/>
      <c r="BG264" s="37"/>
      <c r="BH264" s="37"/>
      <c r="BI264" s="37"/>
      <c r="BJ264" s="37"/>
      <c r="BK264" s="37"/>
      <c r="BL264" s="37"/>
      <c r="BM264" s="37"/>
      <c r="BN264" s="35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5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5"/>
      <c r="CN264" s="37"/>
      <c r="CO264" s="37"/>
      <c r="CP264" s="37"/>
      <c r="CQ264" s="37"/>
      <c r="CR264" s="37"/>
      <c r="CS264" s="37"/>
      <c r="CT264" s="35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89"/>
      <c r="EN264" s="37"/>
      <c r="EO264" s="37"/>
      <c r="EP264" s="37"/>
      <c r="EQ264" s="37"/>
      <c r="ER264" s="37"/>
      <c r="ES264" s="37"/>
      <c r="ET264" s="37"/>
      <c r="EU264" s="37"/>
      <c r="EV264" s="37"/>
      <c r="EW264" s="37"/>
      <c r="EX264" s="37"/>
      <c r="EY264" s="37"/>
      <c r="EZ264" s="37"/>
      <c r="FA264" s="37"/>
    </row>
    <row r="265">
      <c r="A265" s="71"/>
      <c r="B265" s="71"/>
      <c r="C265" s="12"/>
      <c r="D265" s="12"/>
      <c r="E265" s="37"/>
      <c r="F265" s="37"/>
      <c r="G265" s="37"/>
      <c r="H265" s="37"/>
      <c r="I265" s="37"/>
      <c r="J265" s="37"/>
      <c r="K265" s="37"/>
      <c r="L265" s="37"/>
      <c r="M265" s="35"/>
      <c r="N265" s="37"/>
      <c r="O265" s="37"/>
      <c r="P265" s="37"/>
      <c r="Q265" s="37"/>
      <c r="R265" s="37"/>
      <c r="S265" s="37"/>
      <c r="T265" s="37"/>
      <c r="U265" s="35"/>
      <c r="V265" s="37"/>
      <c r="W265" s="37"/>
      <c r="X265" s="37"/>
      <c r="Y265" s="37"/>
      <c r="Z265" s="37"/>
      <c r="AA265" s="37"/>
      <c r="AB265" s="35"/>
      <c r="AC265" s="37"/>
      <c r="AD265" s="37"/>
      <c r="AE265" s="37"/>
      <c r="AF265" s="37"/>
      <c r="AG265" s="37"/>
      <c r="AH265" s="37"/>
      <c r="AI265" s="37"/>
      <c r="AJ265" s="37"/>
      <c r="AK265" s="37"/>
      <c r="AL265" s="35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5"/>
      <c r="AZ265" s="37"/>
      <c r="BA265" s="37"/>
      <c r="BB265" s="37"/>
      <c r="BC265" s="37"/>
      <c r="BD265" s="37"/>
      <c r="BE265" s="37"/>
      <c r="BF265" s="35"/>
      <c r="BG265" s="37"/>
      <c r="BH265" s="37"/>
      <c r="BI265" s="37"/>
      <c r="BJ265" s="37"/>
      <c r="BK265" s="37"/>
      <c r="BL265" s="37"/>
      <c r="BM265" s="37"/>
      <c r="BN265" s="35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5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5"/>
      <c r="CN265" s="37"/>
      <c r="CO265" s="37"/>
      <c r="CP265" s="37"/>
      <c r="CQ265" s="37"/>
      <c r="CR265" s="37"/>
      <c r="CS265" s="37"/>
      <c r="CT265" s="35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89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</row>
    <row r="266">
      <c r="A266" s="71"/>
      <c r="B266" s="71"/>
      <c r="C266" s="12"/>
      <c r="D266" s="12"/>
      <c r="E266" s="37"/>
      <c r="F266" s="37"/>
      <c r="G266" s="37"/>
      <c r="H266" s="37"/>
      <c r="I266" s="37"/>
      <c r="J266" s="37"/>
      <c r="K266" s="37"/>
      <c r="L266" s="37"/>
      <c r="M266" s="35"/>
      <c r="N266" s="37"/>
      <c r="O266" s="37"/>
      <c r="P266" s="37"/>
      <c r="Q266" s="37"/>
      <c r="R266" s="37"/>
      <c r="S266" s="37"/>
      <c r="T266" s="37"/>
      <c r="U266" s="35"/>
      <c r="V266" s="37"/>
      <c r="W266" s="37"/>
      <c r="X266" s="37"/>
      <c r="Y266" s="37"/>
      <c r="Z266" s="37"/>
      <c r="AA266" s="37"/>
      <c r="AB266" s="35"/>
      <c r="AC266" s="37"/>
      <c r="AD266" s="37"/>
      <c r="AE266" s="37"/>
      <c r="AF266" s="37"/>
      <c r="AG266" s="37"/>
      <c r="AH266" s="37"/>
      <c r="AI266" s="37"/>
      <c r="AJ266" s="37"/>
      <c r="AK266" s="37"/>
      <c r="AL266" s="35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5"/>
      <c r="AZ266" s="37"/>
      <c r="BA266" s="37"/>
      <c r="BB266" s="37"/>
      <c r="BC266" s="37"/>
      <c r="BD266" s="37"/>
      <c r="BE266" s="37"/>
      <c r="BF266" s="35"/>
      <c r="BG266" s="37"/>
      <c r="BH266" s="37"/>
      <c r="BI266" s="37"/>
      <c r="BJ266" s="37"/>
      <c r="BK266" s="37"/>
      <c r="BL266" s="37"/>
      <c r="BM266" s="37"/>
      <c r="BN266" s="35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5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5"/>
      <c r="CN266" s="37"/>
      <c r="CO266" s="37"/>
      <c r="CP266" s="37"/>
      <c r="CQ266" s="37"/>
      <c r="CR266" s="37"/>
      <c r="CS266" s="37"/>
      <c r="CT266" s="35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  <c r="DS266" s="37"/>
      <c r="DT266" s="37"/>
      <c r="DU266" s="37"/>
      <c r="DV266" s="37"/>
      <c r="DW266" s="37"/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89"/>
      <c r="EN266" s="37"/>
      <c r="EO266" s="37"/>
      <c r="EP266" s="37"/>
      <c r="EQ266" s="37"/>
      <c r="ER266" s="37"/>
      <c r="ES266" s="37"/>
      <c r="ET266" s="37"/>
      <c r="EU266" s="37"/>
      <c r="EV266" s="37"/>
      <c r="EW266" s="37"/>
      <c r="EX266" s="37"/>
      <c r="EY266" s="37"/>
      <c r="EZ266" s="37"/>
      <c r="FA266" s="37"/>
    </row>
    <row r="267">
      <c r="A267" s="71"/>
      <c r="B267" s="71"/>
      <c r="C267" s="12"/>
      <c r="D267" s="12"/>
      <c r="E267" s="37"/>
      <c r="F267" s="37"/>
      <c r="G267" s="37"/>
      <c r="H267" s="37"/>
      <c r="I267" s="37"/>
      <c r="J267" s="37"/>
      <c r="K267" s="37"/>
      <c r="L267" s="37"/>
      <c r="M267" s="35"/>
      <c r="N267" s="37"/>
      <c r="O267" s="37"/>
      <c r="P267" s="37"/>
      <c r="Q267" s="37"/>
      <c r="R267" s="37"/>
      <c r="S267" s="37"/>
      <c r="T267" s="37"/>
      <c r="U267" s="35"/>
      <c r="V267" s="37"/>
      <c r="W267" s="37"/>
      <c r="X267" s="37"/>
      <c r="Y267" s="37"/>
      <c r="Z267" s="37"/>
      <c r="AA267" s="37"/>
      <c r="AB267" s="35"/>
      <c r="AC267" s="37"/>
      <c r="AD267" s="37"/>
      <c r="AE267" s="37"/>
      <c r="AF267" s="37"/>
      <c r="AG267" s="37"/>
      <c r="AH267" s="37"/>
      <c r="AI267" s="37"/>
      <c r="AJ267" s="37"/>
      <c r="AK267" s="37"/>
      <c r="AL267" s="35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5"/>
      <c r="AZ267" s="37"/>
      <c r="BA267" s="37"/>
      <c r="BB267" s="37"/>
      <c r="BC267" s="37"/>
      <c r="BD267" s="37"/>
      <c r="BE267" s="37"/>
      <c r="BF267" s="35"/>
      <c r="BG267" s="37"/>
      <c r="BH267" s="37"/>
      <c r="BI267" s="37"/>
      <c r="BJ267" s="37"/>
      <c r="BK267" s="37"/>
      <c r="BL267" s="37"/>
      <c r="BM267" s="37"/>
      <c r="BN267" s="35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5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5"/>
      <c r="CN267" s="37"/>
      <c r="CO267" s="37"/>
      <c r="CP267" s="37"/>
      <c r="CQ267" s="37"/>
      <c r="CR267" s="37"/>
      <c r="CS267" s="37"/>
      <c r="CT267" s="35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  <c r="DS267" s="37"/>
      <c r="DT267" s="37"/>
      <c r="DU267" s="37"/>
      <c r="DV267" s="37"/>
      <c r="DW267" s="37"/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89"/>
      <c r="EN267" s="37"/>
      <c r="EO267" s="37"/>
      <c r="EP267" s="37"/>
      <c r="EQ267" s="37"/>
      <c r="ER267" s="37"/>
      <c r="ES267" s="37"/>
      <c r="ET267" s="37"/>
      <c r="EU267" s="37"/>
      <c r="EV267" s="37"/>
      <c r="EW267" s="37"/>
      <c r="EX267" s="37"/>
      <c r="EY267" s="37"/>
      <c r="EZ267" s="37"/>
      <c r="FA267" s="37"/>
    </row>
    <row r="268">
      <c r="A268" s="71"/>
      <c r="B268" s="71"/>
      <c r="C268" s="12"/>
      <c r="D268" s="12"/>
      <c r="E268" s="37"/>
      <c r="F268" s="37"/>
      <c r="G268" s="37"/>
      <c r="H268" s="37"/>
      <c r="I268" s="37"/>
      <c r="J268" s="37"/>
      <c r="K268" s="37"/>
      <c r="L268" s="37"/>
      <c r="M268" s="35"/>
      <c r="N268" s="37"/>
      <c r="O268" s="37"/>
      <c r="P268" s="37"/>
      <c r="Q268" s="37"/>
      <c r="R268" s="37"/>
      <c r="S268" s="37"/>
      <c r="T268" s="37"/>
      <c r="U268" s="35"/>
      <c r="V268" s="37"/>
      <c r="W268" s="37"/>
      <c r="X268" s="37"/>
      <c r="Y268" s="37"/>
      <c r="Z268" s="37"/>
      <c r="AA268" s="37"/>
      <c r="AB268" s="35"/>
      <c r="AC268" s="37"/>
      <c r="AD268" s="37"/>
      <c r="AE268" s="37"/>
      <c r="AF268" s="37"/>
      <c r="AG268" s="37"/>
      <c r="AH268" s="37"/>
      <c r="AI268" s="37"/>
      <c r="AJ268" s="37"/>
      <c r="AK268" s="37"/>
      <c r="AL268" s="35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5"/>
      <c r="AZ268" s="37"/>
      <c r="BA268" s="37"/>
      <c r="BB268" s="37"/>
      <c r="BC268" s="37"/>
      <c r="BD268" s="37"/>
      <c r="BE268" s="37"/>
      <c r="BF268" s="35"/>
      <c r="BG268" s="37"/>
      <c r="BH268" s="37"/>
      <c r="BI268" s="37"/>
      <c r="BJ268" s="37"/>
      <c r="BK268" s="37"/>
      <c r="BL268" s="37"/>
      <c r="BM268" s="37"/>
      <c r="BN268" s="35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5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5"/>
      <c r="CN268" s="37"/>
      <c r="CO268" s="37"/>
      <c r="CP268" s="37"/>
      <c r="CQ268" s="37"/>
      <c r="CR268" s="37"/>
      <c r="CS268" s="37"/>
      <c r="CT268" s="35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  <c r="DS268" s="37"/>
      <c r="DT268" s="37"/>
      <c r="DU268" s="37"/>
      <c r="DV268" s="37"/>
      <c r="DW268" s="37"/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89"/>
      <c r="EN268" s="37"/>
      <c r="EO268" s="37"/>
      <c r="EP268" s="37"/>
      <c r="EQ268" s="37"/>
      <c r="ER268" s="37"/>
      <c r="ES268" s="37"/>
      <c r="ET268" s="37"/>
      <c r="EU268" s="37"/>
      <c r="EV268" s="37"/>
      <c r="EW268" s="37"/>
      <c r="EX268" s="37"/>
      <c r="EY268" s="37"/>
      <c r="EZ268" s="37"/>
      <c r="FA268" s="37"/>
    </row>
    <row r="269">
      <c r="A269" s="71"/>
      <c r="B269" s="71"/>
      <c r="C269" s="12"/>
      <c r="D269" s="12"/>
      <c r="E269" s="37"/>
      <c r="F269" s="37"/>
      <c r="G269" s="37"/>
      <c r="H269" s="37"/>
      <c r="I269" s="37"/>
      <c r="J269" s="37"/>
      <c r="K269" s="37"/>
      <c r="L269" s="37"/>
      <c r="M269" s="35"/>
      <c r="N269" s="37"/>
      <c r="O269" s="37"/>
      <c r="P269" s="37"/>
      <c r="Q269" s="37"/>
      <c r="R269" s="37"/>
      <c r="S269" s="37"/>
      <c r="T269" s="37"/>
      <c r="U269" s="35"/>
      <c r="V269" s="37"/>
      <c r="W269" s="37"/>
      <c r="X269" s="37"/>
      <c r="Y269" s="37"/>
      <c r="Z269" s="37"/>
      <c r="AA269" s="37"/>
      <c r="AB269" s="35"/>
      <c r="AC269" s="37"/>
      <c r="AD269" s="37"/>
      <c r="AE269" s="37"/>
      <c r="AF269" s="37"/>
      <c r="AG269" s="37"/>
      <c r="AH269" s="37"/>
      <c r="AI269" s="37"/>
      <c r="AJ269" s="37"/>
      <c r="AK269" s="37"/>
      <c r="AL269" s="35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5"/>
      <c r="AZ269" s="37"/>
      <c r="BA269" s="37"/>
      <c r="BB269" s="37"/>
      <c r="BC269" s="37"/>
      <c r="BD269" s="37"/>
      <c r="BE269" s="37"/>
      <c r="BF269" s="35"/>
      <c r="BG269" s="37"/>
      <c r="BH269" s="37"/>
      <c r="BI269" s="37"/>
      <c r="BJ269" s="37"/>
      <c r="BK269" s="37"/>
      <c r="BL269" s="37"/>
      <c r="BM269" s="37"/>
      <c r="BN269" s="35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5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5"/>
      <c r="CN269" s="37"/>
      <c r="CO269" s="37"/>
      <c r="CP269" s="37"/>
      <c r="CQ269" s="37"/>
      <c r="CR269" s="37"/>
      <c r="CS269" s="37"/>
      <c r="CT269" s="35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89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  <c r="EZ269" s="37"/>
      <c r="FA269" s="37"/>
    </row>
    <row r="270">
      <c r="A270" s="71"/>
      <c r="B270" s="71"/>
      <c r="C270" s="12"/>
      <c r="D270" s="12"/>
      <c r="E270" s="37"/>
      <c r="F270" s="37"/>
      <c r="G270" s="37"/>
      <c r="H270" s="37"/>
      <c r="I270" s="37"/>
      <c r="J270" s="37"/>
      <c r="K270" s="37"/>
      <c r="L270" s="37"/>
      <c r="M270" s="35"/>
      <c r="N270" s="37"/>
      <c r="O270" s="37"/>
      <c r="P270" s="37"/>
      <c r="Q270" s="37"/>
      <c r="R270" s="37"/>
      <c r="S270" s="37"/>
      <c r="T270" s="37"/>
      <c r="U270" s="35"/>
      <c r="V270" s="37"/>
      <c r="W270" s="37"/>
      <c r="X270" s="37"/>
      <c r="Y270" s="37"/>
      <c r="Z270" s="37"/>
      <c r="AA270" s="37"/>
      <c r="AB270" s="35"/>
      <c r="AC270" s="37"/>
      <c r="AD270" s="37"/>
      <c r="AE270" s="37"/>
      <c r="AF270" s="37"/>
      <c r="AG270" s="37"/>
      <c r="AH270" s="37"/>
      <c r="AI270" s="37"/>
      <c r="AJ270" s="37"/>
      <c r="AK270" s="37"/>
      <c r="AL270" s="35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5"/>
      <c r="AZ270" s="37"/>
      <c r="BA270" s="37"/>
      <c r="BB270" s="37"/>
      <c r="BC270" s="37"/>
      <c r="BD270" s="37"/>
      <c r="BE270" s="37"/>
      <c r="BF270" s="35"/>
      <c r="BG270" s="37"/>
      <c r="BH270" s="37"/>
      <c r="BI270" s="37"/>
      <c r="BJ270" s="37"/>
      <c r="BK270" s="37"/>
      <c r="BL270" s="37"/>
      <c r="BM270" s="37"/>
      <c r="BN270" s="35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5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5"/>
      <c r="CN270" s="37"/>
      <c r="CO270" s="37"/>
      <c r="CP270" s="37"/>
      <c r="CQ270" s="37"/>
      <c r="CR270" s="37"/>
      <c r="CS270" s="37"/>
      <c r="CT270" s="35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89"/>
      <c r="EN270" s="37"/>
      <c r="EO270" s="37"/>
      <c r="EP270" s="37"/>
      <c r="EQ270" s="37"/>
      <c r="ER270" s="37"/>
      <c r="ES270" s="37"/>
      <c r="ET270" s="37"/>
      <c r="EU270" s="37"/>
      <c r="EV270" s="37"/>
      <c r="EW270" s="37"/>
      <c r="EX270" s="37"/>
      <c r="EY270" s="37"/>
      <c r="EZ270" s="37"/>
      <c r="FA270" s="37"/>
    </row>
    <row r="271">
      <c r="A271" s="71"/>
      <c r="B271" s="71"/>
      <c r="C271" s="12"/>
      <c r="D271" s="12"/>
      <c r="E271" s="37"/>
      <c r="F271" s="37"/>
      <c r="G271" s="37"/>
      <c r="H271" s="37"/>
      <c r="I271" s="37"/>
      <c r="J271" s="37"/>
      <c r="K271" s="37"/>
      <c r="L271" s="37"/>
      <c r="M271" s="35"/>
      <c r="N271" s="37"/>
      <c r="O271" s="37"/>
      <c r="P271" s="37"/>
      <c r="Q271" s="37"/>
      <c r="R271" s="37"/>
      <c r="S271" s="37"/>
      <c r="T271" s="37"/>
      <c r="U271" s="35"/>
      <c r="V271" s="37"/>
      <c r="W271" s="37"/>
      <c r="X271" s="37"/>
      <c r="Y271" s="37"/>
      <c r="Z271" s="37"/>
      <c r="AA271" s="37"/>
      <c r="AB271" s="35"/>
      <c r="AC271" s="37"/>
      <c r="AD271" s="37"/>
      <c r="AE271" s="37"/>
      <c r="AF271" s="37"/>
      <c r="AG271" s="37"/>
      <c r="AH271" s="37"/>
      <c r="AI271" s="37"/>
      <c r="AJ271" s="37"/>
      <c r="AK271" s="37"/>
      <c r="AL271" s="35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5"/>
      <c r="AZ271" s="37"/>
      <c r="BA271" s="37"/>
      <c r="BB271" s="37"/>
      <c r="BC271" s="37"/>
      <c r="BD271" s="37"/>
      <c r="BE271" s="37"/>
      <c r="BF271" s="35"/>
      <c r="BG271" s="37"/>
      <c r="BH271" s="37"/>
      <c r="BI271" s="37"/>
      <c r="BJ271" s="37"/>
      <c r="BK271" s="37"/>
      <c r="BL271" s="37"/>
      <c r="BM271" s="37"/>
      <c r="BN271" s="35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5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5"/>
      <c r="CN271" s="37"/>
      <c r="CO271" s="37"/>
      <c r="CP271" s="37"/>
      <c r="CQ271" s="37"/>
      <c r="CR271" s="37"/>
      <c r="CS271" s="37"/>
      <c r="CT271" s="35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  <c r="DS271" s="37"/>
      <c r="DT271" s="37"/>
      <c r="DU271" s="37"/>
      <c r="DV271" s="37"/>
      <c r="DW271" s="37"/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89"/>
      <c r="EN271" s="37"/>
      <c r="EO271" s="37"/>
      <c r="EP271" s="37"/>
      <c r="EQ271" s="37"/>
      <c r="ER271" s="37"/>
      <c r="ES271" s="37"/>
      <c r="ET271" s="37"/>
      <c r="EU271" s="37"/>
      <c r="EV271" s="37"/>
      <c r="EW271" s="37"/>
      <c r="EX271" s="37"/>
      <c r="EY271" s="37"/>
      <c r="EZ271" s="37"/>
      <c r="FA271" s="37"/>
    </row>
    <row r="272">
      <c r="A272" s="71"/>
      <c r="B272" s="71"/>
      <c r="C272" s="12"/>
      <c r="D272" s="12"/>
      <c r="E272" s="37"/>
      <c r="F272" s="37"/>
      <c r="G272" s="37"/>
      <c r="H272" s="37"/>
      <c r="I272" s="37"/>
      <c r="J272" s="37"/>
      <c r="K272" s="37"/>
      <c r="L272" s="37"/>
      <c r="M272" s="35"/>
      <c r="N272" s="37"/>
      <c r="O272" s="37"/>
      <c r="P272" s="37"/>
      <c r="Q272" s="37"/>
      <c r="R272" s="37"/>
      <c r="S272" s="37"/>
      <c r="T272" s="37"/>
      <c r="U272" s="35"/>
      <c r="V272" s="37"/>
      <c r="W272" s="37"/>
      <c r="X272" s="37"/>
      <c r="Y272" s="37"/>
      <c r="Z272" s="37"/>
      <c r="AA272" s="37"/>
      <c r="AB272" s="35"/>
      <c r="AC272" s="37"/>
      <c r="AD272" s="37"/>
      <c r="AE272" s="37"/>
      <c r="AF272" s="37"/>
      <c r="AG272" s="37"/>
      <c r="AH272" s="37"/>
      <c r="AI272" s="37"/>
      <c r="AJ272" s="37"/>
      <c r="AK272" s="37"/>
      <c r="AL272" s="35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5"/>
      <c r="AZ272" s="37"/>
      <c r="BA272" s="37"/>
      <c r="BB272" s="37"/>
      <c r="BC272" s="37"/>
      <c r="BD272" s="37"/>
      <c r="BE272" s="37"/>
      <c r="BF272" s="35"/>
      <c r="BG272" s="37"/>
      <c r="BH272" s="37"/>
      <c r="BI272" s="37"/>
      <c r="BJ272" s="37"/>
      <c r="BK272" s="37"/>
      <c r="BL272" s="37"/>
      <c r="BM272" s="37"/>
      <c r="BN272" s="35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5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5"/>
      <c r="CN272" s="37"/>
      <c r="CO272" s="37"/>
      <c r="CP272" s="37"/>
      <c r="CQ272" s="37"/>
      <c r="CR272" s="37"/>
      <c r="CS272" s="37"/>
      <c r="CT272" s="35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  <c r="DS272" s="37"/>
      <c r="DT272" s="37"/>
      <c r="DU272" s="37"/>
      <c r="DV272" s="37"/>
      <c r="DW272" s="37"/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89"/>
      <c r="EN272" s="37"/>
      <c r="EO272" s="37"/>
      <c r="EP272" s="37"/>
      <c r="EQ272" s="37"/>
      <c r="ER272" s="37"/>
      <c r="ES272" s="37"/>
      <c r="ET272" s="37"/>
      <c r="EU272" s="37"/>
      <c r="EV272" s="37"/>
      <c r="EW272" s="37"/>
      <c r="EX272" s="37"/>
      <c r="EY272" s="37"/>
      <c r="EZ272" s="37"/>
      <c r="FA272" s="37"/>
    </row>
    <row r="273">
      <c r="A273" s="71"/>
      <c r="B273" s="71"/>
      <c r="C273" s="12"/>
      <c r="D273" s="12"/>
      <c r="E273" s="37"/>
      <c r="F273" s="37"/>
      <c r="G273" s="37"/>
      <c r="H273" s="37"/>
      <c r="I273" s="37"/>
      <c r="J273" s="37"/>
      <c r="K273" s="37"/>
      <c r="L273" s="37"/>
      <c r="M273" s="35"/>
      <c r="N273" s="37"/>
      <c r="O273" s="37"/>
      <c r="P273" s="37"/>
      <c r="Q273" s="37"/>
      <c r="R273" s="37"/>
      <c r="S273" s="37"/>
      <c r="T273" s="37"/>
      <c r="U273" s="35"/>
      <c r="V273" s="37"/>
      <c r="W273" s="37"/>
      <c r="X273" s="37"/>
      <c r="Y273" s="37"/>
      <c r="Z273" s="37"/>
      <c r="AA273" s="37"/>
      <c r="AB273" s="35"/>
      <c r="AC273" s="37"/>
      <c r="AD273" s="37"/>
      <c r="AE273" s="37"/>
      <c r="AF273" s="37"/>
      <c r="AG273" s="37"/>
      <c r="AH273" s="37"/>
      <c r="AI273" s="37"/>
      <c r="AJ273" s="37"/>
      <c r="AK273" s="37"/>
      <c r="AL273" s="35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5"/>
      <c r="AZ273" s="37"/>
      <c r="BA273" s="37"/>
      <c r="BB273" s="37"/>
      <c r="BC273" s="37"/>
      <c r="BD273" s="37"/>
      <c r="BE273" s="37"/>
      <c r="BF273" s="35"/>
      <c r="BG273" s="37"/>
      <c r="BH273" s="37"/>
      <c r="BI273" s="37"/>
      <c r="BJ273" s="37"/>
      <c r="BK273" s="37"/>
      <c r="BL273" s="37"/>
      <c r="BM273" s="37"/>
      <c r="BN273" s="35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5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5"/>
      <c r="CN273" s="37"/>
      <c r="CO273" s="37"/>
      <c r="CP273" s="37"/>
      <c r="CQ273" s="37"/>
      <c r="CR273" s="37"/>
      <c r="CS273" s="37"/>
      <c r="CT273" s="35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89"/>
      <c r="EN273" s="37"/>
      <c r="EO273" s="37"/>
      <c r="EP273" s="37"/>
      <c r="EQ273" s="37"/>
      <c r="ER273" s="37"/>
      <c r="ES273" s="37"/>
      <c r="ET273" s="37"/>
      <c r="EU273" s="37"/>
      <c r="EV273" s="37"/>
      <c r="EW273" s="37"/>
      <c r="EX273" s="37"/>
      <c r="EY273" s="37"/>
      <c r="EZ273" s="37"/>
      <c r="FA273" s="37"/>
    </row>
    <row r="274">
      <c r="A274" s="71"/>
      <c r="B274" s="71"/>
      <c r="C274" s="12"/>
      <c r="D274" s="12"/>
      <c r="E274" s="37"/>
      <c r="F274" s="37"/>
      <c r="G274" s="37"/>
      <c r="H274" s="37"/>
      <c r="I274" s="37"/>
      <c r="J274" s="37"/>
      <c r="K274" s="37"/>
      <c r="L274" s="37"/>
      <c r="M274" s="35"/>
      <c r="N274" s="37"/>
      <c r="O274" s="37"/>
      <c r="P274" s="37"/>
      <c r="Q274" s="37"/>
      <c r="R274" s="37"/>
      <c r="S274" s="37"/>
      <c r="T274" s="37"/>
      <c r="U274" s="35"/>
      <c r="V274" s="37"/>
      <c r="W274" s="37"/>
      <c r="X274" s="37"/>
      <c r="Y274" s="37"/>
      <c r="Z274" s="37"/>
      <c r="AA274" s="37"/>
      <c r="AB274" s="35"/>
      <c r="AC274" s="37"/>
      <c r="AD274" s="37"/>
      <c r="AE274" s="37"/>
      <c r="AF274" s="37"/>
      <c r="AG274" s="37"/>
      <c r="AH274" s="37"/>
      <c r="AI274" s="37"/>
      <c r="AJ274" s="37"/>
      <c r="AK274" s="37"/>
      <c r="AL274" s="35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5"/>
      <c r="AZ274" s="37"/>
      <c r="BA274" s="37"/>
      <c r="BB274" s="37"/>
      <c r="BC274" s="37"/>
      <c r="BD274" s="37"/>
      <c r="BE274" s="37"/>
      <c r="BF274" s="35"/>
      <c r="BG274" s="37"/>
      <c r="BH274" s="37"/>
      <c r="BI274" s="37"/>
      <c r="BJ274" s="37"/>
      <c r="BK274" s="37"/>
      <c r="BL274" s="37"/>
      <c r="BM274" s="37"/>
      <c r="BN274" s="35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5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5"/>
      <c r="CN274" s="37"/>
      <c r="CO274" s="37"/>
      <c r="CP274" s="37"/>
      <c r="CQ274" s="37"/>
      <c r="CR274" s="37"/>
      <c r="CS274" s="37"/>
      <c r="CT274" s="35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  <c r="DS274" s="37"/>
      <c r="DT274" s="37"/>
      <c r="DU274" s="37"/>
      <c r="DV274" s="37"/>
      <c r="DW274" s="37"/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89"/>
      <c r="EN274" s="37"/>
      <c r="EO274" s="37"/>
      <c r="EP274" s="37"/>
      <c r="EQ274" s="37"/>
      <c r="ER274" s="37"/>
      <c r="ES274" s="37"/>
      <c r="ET274" s="37"/>
      <c r="EU274" s="37"/>
      <c r="EV274" s="37"/>
      <c r="EW274" s="37"/>
      <c r="EX274" s="37"/>
      <c r="EY274" s="37"/>
      <c r="EZ274" s="37"/>
      <c r="FA274" s="37"/>
    </row>
    <row r="275">
      <c r="A275" s="71"/>
      <c r="B275" s="71"/>
      <c r="C275" s="12"/>
      <c r="D275" s="12"/>
      <c r="E275" s="37"/>
      <c r="F275" s="37"/>
      <c r="G275" s="37"/>
      <c r="H275" s="37"/>
      <c r="I275" s="37"/>
      <c r="J275" s="37"/>
      <c r="K275" s="37"/>
      <c r="L275" s="37"/>
      <c r="M275" s="35"/>
      <c r="N275" s="37"/>
      <c r="O275" s="37"/>
      <c r="P275" s="37"/>
      <c r="Q275" s="37"/>
      <c r="R275" s="37"/>
      <c r="S275" s="37"/>
      <c r="T275" s="37"/>
      <c r="U275" s="35"/>
      <c r="V275" s="37"/>
      <c r="W275" s="37"/>
      <c r="X275" s="37"/>
      <c r="Y275" s="37"/>
      <c r="Z275" s="37"/>
      <c r="AA275" s="37"/>
      <c r="AB275" s="35"/>
      <c r="AC275" s="37"/>
      <c r="AD275" s="37"/>
      <c r="AE275" s="37"/>
      <c r="AF275" s="37"/>
      <c r="AG275" s="37"/>
      <c r="AH275" s="37"/>
      <c r="AI275" s="37"/>
      <c r="AJ275" s="37"/>
      <c r="AK275" s="37"/>
      <c r="AL275" s="35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5"/>
      <c r="AZ275" s="37"/>
      <c r="BA275" s="37"/>
      <c r="BB275" s="37"/>
      <c r="BC275" s="37"/>
      <c r="BD275" s="37"/>
      <c r="BE275" s="37"/>
      <c r="BF275" s="35"/>
      <c r="BG275" s="37"/>
      <c r="BH275" s="37"/>
      <c r="BI275" s="37"/>
      <c r="BJ275" s="37"/>
      <c r="BK275" s="37"/>
      <c r="BL275" s="37"/>
      <c r="BM275" s="37"/>
      <c r="BN275" s="35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5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5"/>
      <c r="CN275" s="37"/>
      <c r="CO275" s="37"/>
      <c r="CP275" s="37"/>
      <c r="CQ275" s="37"/>
      <c r="CR275" s="37"/>
      <c r="CS275" s="37"/>
      <c r="CT275" s="35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  <c r="DS275" s="37"/>
      <c r="DT275" s="37"/>
      <c r="DU275" s="37"/>
      <c r="DV275" s="37"/>
      <c r="DW275" s="37"/>
      <c r="DX275" s="37"/>
      <c r="DY275" s="37"/>
      <c r="DZ275" s="37"/>
      <c r="EA275" s="37"/>
      <c r="EB275" s="37"/>
      <c r="EC275" s="37"/>
      <c r="ED275" s="37"/>
      <c r="EE275" s="37"/>
      <c r="EF275" s="37"/>
      <c r="EG275" s="37"/>
      <c r="EH275" s="37"/>
      <c r="EI275" s="37"/>
      <c r="EJ275" s="37"/>
      <c r="EK275" s="37"/>
      <c r="EL275" s="37"/>
      <c r="EM275" s="89"/>
      <c r="EN275" s="37"/>
      <c r="EO275" s="37"/>
      <c r="EP275" s="37"/>
      <c r="EQ275" s="37"/>
      <c r="ER275" s="37"/>
      <c r="ES275" s="37"/>
      <c r="ET275" s="37"/>
      <c r="EU275" s="37"/>
      <c r="EV275" s="37"/>
      <c r="EW275" s="37"/>
      <c r="EX275" s="37"/>
      <c r="EY275" s="37"/>
      <c r="EZ275" s="37"/>
      <c r="FA275" s="37"/>
    </row>
    <row r="276">
      <c r="A276" s="71"/>
      <c r="B276" s="71"/>
      <c r="C276" s="12"/>
      <c r="D276" s="12"/>
      <c r="E276" s="37"/>
      <c r="F276" s="37"/>
      <c r="G276" s="37"/>
      <c r="H276" s="37"/>
      <c r="I276" s="37"/>
      <c r="J276" s="37"/>
      <c r="K276" s="37"/>
      <c r="L276" s="37"/>
      <c r="M276" s="35"/>
      <c r="N276" s="37"/>
      <c r="O276" s="37"/>
      <c r="P276" s="37"/>
      <c r="Q276" s="37"/>
      <c r="R276" s="37"/>
      <c r="S276" s="37"/>
      <c r="T276" s="37"/>
      <c r="U276" s="35"/>
      <c r="V276" s="37"/>
      <c r="W276" s="37"/>
      <c r="X276" s="37"/>
      <c r="Y276" s="37"/>
      <c r="Z276" s="37"/>
      <c r="AA276" s="37"/>
      <c r="AB276" s="35"/>
      <c r="AC276" s="37"/>
      <c r="AD276" s="37"/>
      <c r="AE276" s="37"/>
      <c r="AF276" s="37"/>
      <c r="AG276" s="37"/>
      <c r="AH276" s="37"/>
      <c r="AI276" s="37"/>
      <c r="AJ276" s="37"/>
      <c r="AK276" s="37"/>
      <c r="AL276" s="35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5"/>
      <c r="AZ276" s="37"/>
      <c r="BA276" s="37"/>
      <c r="BB276" s="37"/>
      <c r="BC276" s="37"/>
      <c r="BD276" s="37"/>
      <c r="BE276" s="37"/>
      <c r="BF276" s="35"/>
      <c r="BG276" s="37"/>
      <c r="BH276" s="37"/>
      <c r="BI276" s="37"/>
      <c r="BJ276" s="37"/>
      <c r="BK276" s="37"/>
      <c r="BL276" s="37"/>
      <c r="BM276" s="37"/>
      <c r="BN276" s="35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5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5"/>
      <c r="CN276" s="37"/>
      <c r="CO276" s="37"/>
      <c r="CP276" s="37"/>
      <c r="CQ276" s="37"/>
      <c r="CR276" s="37"/>
      <c r="CS276" s="37"/>
      <c r="CT276" s="35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  <c r="DS276" s="37"/>
      <c r="DT276" s="37"/>
      <c r="DU276" s="37"/>
      <c r="DV276" s="37"/>
      <c r="DW276" s="37"/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89"/>
      <c r="EN276" s="37"/>
      <c r="EO276" s="37"/>
      <c r="EP276" s="37"/>
      <c r="EQ276" s="37"/>
      <c r="ER276" s="37"/>
      <c r="ES276" s="37"/>
      <c r="ET276" s="37"/>
      <c r="EU276" s="37"/>
      <c r="EV276" s="37"/>
      <c r="EW276" s="37"/>
      <c r="EX276" s="37"/>
      <c r="EY276" s="37"/>
      <c r="EZ276" s="37"/>
      <c r="FA276" s="37"/>
    </row>
    <row r="277">
      <c r="A277" s="71"/>
      <c r="B277" s="71"/>
      <c r="C277" s="12"/>
      <c r="D277" s="12"/>
      <c r="E277" s="37"/>
      <c r="F277" s="37"/>
      <c r="G277" s="37"/>
      <c r="H277" s="37"/>
      <c r="I277" s="37"/>
      <c r="J277" s="37"/>
      <c r="K277" s="37"/>
      <c r="L277" s="37"/>
      <c r="M277" s="35"/>
      <c r="N277" s="37"/>
      <c r="O277" s="37"/>
      <c r="P277" s="37"/>
      <c r="Q277" s="37"/>
      <c r="R277" s="37"/>
      <c r="S277" s="37"/>
      <c r="T277" s="37"/>
      <c r="U277" s="35"/>
      <c r="V277" s="37"/>
      <c r="W277" s="37"/>
      <c r="X277" s="37"/>
      <c r="Y277" s="37"/>
      <c r="Z277" s="37"/>
      <c r="AA277" s="37"/>
      <c r="AB277" s="35"/>
      <c r="AC277" s="37"/>
      <c r="AD277" s="37"/>
      <c r="AE277" s="37"/>
      <c r="AF277" s="37"/>
      <c r="AG277" s="37"/>
      <c r="AH277" s="37"/>
      <c r="AI277" s="37"/>
      <c r="AJ277" s="37"/>
      <c r="AK277" s="37"/>
      <c r="AL277" s="35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5"/>
      <c r="AZ277" s="37"/>
      <c r="BA277" s="37"/>
      <c r="BB277" s="37"/>
      <c r="BC277" s="37"/>
      <c r="BD277" s="37"/>
      <c r="BE277" s="37"/>
      <c r="BF277" s="35"/>
      <c r="BG277" s="37"/>
      <c r="BH277" s="37"/>
      <c r="BI277" s="37"/>
      <c r="BJ277" s="37"/>
      <c r="BK277" s="37"/>
      <c r="BL277" s="37"/>
      <c r="BM277" s="37"/>
      <c r="BN277" s="35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5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5"/>
      <c r="CN277" s="37"/>
      <c r="CO277" s="37"/>
      <c r="CP277" s="37"/>
      <c r="CQ277" s="37"/>
      <c r="CR277" s="37"/>
      <c r="CS277" s="37"/>
      <c r="CT277" s="35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89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</row>
    <row r="278">
      <c r="A278" s="71"/>
      <c r="B278" s="71"/>
      <c r="C278" s="12"/>
      <c r="D278" s="12"/>
      <c r="E278" s="37"/>
      <c r="F278" s="37"/>
      <c r="G278" s="37"/>
      <c r="H278" s="37"/>
      <c r="I278" s="37"/>
      <c r="J278" s="37"/>
      <c r="K278" s="37"/>
      <c r="L278" s="37"/>
      <c r="M278" s="35"/>
      <c r="N278" s="37"/>
      <c r="O278" s="37"/>
      <c r="P278" s="37"/>
      <c r="Q278" s="37"/>
      <c r="R278" s="37"/>
      <c r="S278" s="37"/>
      <c r="T278" s="37"/>
      <c r="U278" s="35"/>
      <c r="V278" s="37"/>
      <c r="W278" s="37"/>
      <c r="X278" s="37"/>
      <c r="Y278" s="37"/>
      <c r="Z278" s="37"/>
      <c r="AA278" s="37"/>
      <c r="AB278" s="35"/>
      <c r="AC278" s="37"/>
      <c r="AD278" s="37"/>
      <c r="AE278" s="37"/>
      <c r="AF278" s="37"/>
      <c r="AG278" s="37"/>
      <c r="AH278" s="37"/>
      <c r="AI278" s="37"/>
      <c r="AJ278" s="37"/>
      <c r="AK278" s="37"/>
      <c r="AL278" s="35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5"/>
      <c r="AZ278" s="37"/>
      <c r="BA278" s="37"/>
      <c r="BB278" s="37"/>
      <c r="BC278" s="37"/>
      <c r="BD278" s="37"/>
      <c r="BE278" s="37"/>
      <c r="BF278" s="35"/>
      <c r="BG278" s="37"/>
      <c r="BH278" s="37"/>
      <c r="BI278" s="37"/>
      <c r="BJ278" s="37"/>
      <c r="BK278" s="37"/>
      <c r="BL278" s="37"/>
      <c r="BM278" s="37"/>
      <c r="BN278" s="35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5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5"/>
      <c r="CN278" s="37"/>
      <c r="CO278" s="37"/>
      <c r="CP278" s="37"/>
      <c r="CQ278" s="37"/>
      <c r="CR278" s="37"/>
      <c r="CS278" s="37"/>
      <c r="CT278" s="35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89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</row>
    <row r="279">
      <c r="A279" s="71"/>
      <c r="B279" s="71"/>
      <c r="C279" s="12"/>
      <c r="D279" s="12"/>
      <c r="E279" s="37"/>
      <c r="F279" s="37"/>
      <c r="G279" s="37"/>
      <c r="H279" s="37"/>
      <c r="I279" s="37"/>
      <c r="J279" s="37"/>
      <c r="K279" s="37"/>
      <c r="L279" s="37"/>
      <c r="M279" s="35"/>
      <c r="N279" s="37"/>
      <c r="O279" s="37"/>
      <c r="P279" s="37"/>
      <c r="Q279" s="37"/>
      <c r="R279" s="37"/>
      <c r="S279" s="37"/>
      <c r="T279" s="37"/>
      <c r="U279" s="35"/>
      <c r="V279" s="37"/>
      <c r="W279" s="37"/>
      <c r="X279" s="37"/>
      <c r="Y279" s="37"/>
      <c r="Z279" s="37"/>
      <c r="AA279" s="37"/>
      <c r="AB279" s="35"/>
      <c r="AC279" s="37"/>
      <c r="AD279" s="37"/>
      <c r="AE279" s="37"/>
      <c r="AF279" s="37"/>
      <c r="AG279" s="37"/>
      <c r="AH279" s="37"/>
      <c r="AI279" s="37"/>
      <c r="AJ279" s="37"/>
      <c r="AK279" s="37"/>
      <c r="AL279" s="35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5"/>
      <c r="AZ279" s="37"/>
      <c r="BA279" s="37"/>
      <c r="BB279" s="37"/>
      <c r="BC279" s="37"/>
      <c r="BD279" s="37"/>
      <c r="BE279" s="37"/>
      <c r="BF279" s="35"/>
      <c r="BG279" s="37"/>
      <c r="BH279" s="37"/>
      <c r="BI279" s="37"/>
      <c r="BJ279" s="37"/>
      <c r="BK279" s="37"/>
      <c r="BL279" s="37"/>
      <c r="BM279" s="37"/>
      <c r="BN279" s="35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5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5"/>
      <c r="CN279" s="37"/>
      <c r="CO279" s="37"/>
      <c r="CP279" s="37"/>
      <c r="CQ279" s="37"/>
      <c r="CR279" s="37"/>
      <c r="CS279" s="37"/>
      <c r="CT279" s="35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  <c r="DS279" s="37"/>
      <c r="DT279" s="37"/>
      <c r="DU279" s="37"/>
      <c r="DV279" s="37"/>
      <c r="DW279" s="37"/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89"/>
      <c r="EN279" s="37"/>
      <c r="EO279" s="37"/>
      <c r="EP279" s="37"/>
      <c r="EQ279" s="37"/>
      <c r="ER279" s="37"/>
      <c r="ES279" s="37"/>
      <c r="ET279" s="37"/>
      <c r="EU279" s="37"/>
      <c r="EV279" s="37"/>
      <c r="EW279" s="37"/>
      <c r="EX279" s="37"/>
      <c r="EY279" s="37"/>
      <c r="EZ279" s="37"/>
      <c r="FA279" s="37"/>
    </row>
    <row r="280">
      <c r="A280" s="71"/>
      <c r="B280" s="71"/>
      <c r="C280" s="12"/>
      <c r="D280" s="12"/>
      <c r="E280" s="37"/>
      <c r="F280" s="37"/>
      <c r="G280" s="37"/>
      <c r="H280" s="37"/>
      <c r="I280" s="37"/>
      <c r="J280" s="37"/>
      <c r="K280" s="37"/>
      <c r="L280" s="37"/>
      <c r="M280" s="35"/>
      <c r="N280" s="37"/>
      <c r="O280" s="37"/>
      <c r="P280" s="37"/>
      <c r="Q280" s="37"/>
      <c r="R280" s="37"/>
      <c r="S280" s="37"/>
      <c r="T280" s="37"/>
      <c r="U280" s="35"/>
      <c r="V280" s="37"/>
      <c r="W280" s="37"/>
      <c r="X280" s="37"/>
      <c r="Y280" s="37"/>
      <c r="Z280" s="37"/>
      <c r="AA280" s="37"/>
      <c r="AB280" s="35"/>
      <c r="AC280" s="37"/>
      <c r="AD280" s="37"/>
      <c r="AE280" s="37"/>
      <c r="AF280" s="37"/>
      <c r="AG280" s="37"/>
      <c r="AH280" s="37"/>
      <c r="AI280" s="37"/>
      <c r="AJ280" s="37"/>
      <c r="AK280" s="37"/>
      <c r="AL280" s="35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5"/>
      <c r="AZ280" s="37"/>
      <c r="BA280" s="37"/>
      <c r="BB280" s="37"/>
      <c r="BC280" s="37"/>
      <c r="BD280" s="37"/>
      <c r="BE280" s="37"/>
      <c r="BF280" s="35"/>
      <c r="BG280" s="37"/>
      <c r="BH280" s="37"/>
      <c r="BI280" s="37"/>
      <c r="BJ280" s="37"/>
      <c r="BK280" s="37"/>
      <c r="BL280" s="37"/>
      <c r="BM280" s="37"/>
      <c r="BN280" s="35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5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5"/>
      <c r="CN280" s="37"/>
      <c r="CO280" s="37"/>
      <c r="CP280" s="37"/>
      <c r="CQ280" s="37"/>
      <c r="CR280" s="37"/>
      <c r="CS280" s="37"/>
      <c r="CT280" s="35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  <c r="DS280" s="37"/>
      <c r="DT280" s="37"/>
      <c r="DU280" s="37"/>
      <c r="DV280" s="37"/>
      <c r="DW280" s="37"/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89"/>
      <c r="EN280" s="37"/>
      <c r="EO280" s="37"/>
      <c r="EP280" s="37"/>
      <c r="EQ280" s="37"/>
      <c r="ER280" s="37"/>
      <c r="ES280" s="37"/>
      <c r="ET280" s="37"/>
      <c r="EU280" s="37"/>
      <c r="EV280" s="37"/>
      <c r="EW280" s="37"/>
      <c r="EX280" s="37"/>
      <c r="EY280" s="37"/>
      <c r="EZ280" s="37"/>
      <c r="FA280" s="37"/>
    </row>
    <row r="281">
      <c r="A281" s="71"/>
      <c r="B281" s="71"/>
      <c r="C281" s="12"/>
      <c r="D281" s="12"/>
      <c r="E281" s="37"/>
      <c r="F281" s="37"/>
      <c r="G281" s="37"/>
      <c r="H281" s="37"/>
      <c r="I281" s="37"/>
      <c r="J281" s="37"/>
      <c r="K281" s="37"/>
      <c r="L281" s="37"/>
      <c r="M281" s="35"/>
      <c r="N281" s="37"/>
      <c r="O281" s="37"/>
      <c r="P281" s="37"/>
      <c r="Q281" s="37"/>
      <c r="R281" s="37"/>
      <c r="S281" s="37"/>
      <c r="T281" s="37"/>
      <c r="U281" s="35"/>
      <c r="V281" s="37"/>
      <c r="W281" s="37"/>
      <c r="X281" s="37"/>
      <c r="Y281" s="37"/>
      <c r="Z281" s="37"/>
      <c r="AA281" s="37"/>
      <c r="AB281" s="35"/>
      <c r="AC281" s="37"/>
      <c r="AD281" s="37"/>
      <c r="AE281" s="37"/>
      <c r="AF281" s="37"/>
      <c r="AG281" s="37"/>
      <c r="AH281" s="37"/>
      <c r="AI281" s="37"/>
      <c r="AJ281" s="37"/>
      <c r="AK281" s="37"/>
      <c r="AL281" s="35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5"/>
      <c r="AZ281" s="37"/>
      <c r="BA281" s="37"/>
      <c r="BB281" s="37"/>
      <c r="BC281" s="37"/>
      <c r="BD281" s="37"/>
      <c r="BE281" s="37"/>
      <c r="BF281" s="35"/>
      <c r="BG281" s="37"/>
      <c r="BH281" s="37"/>
      <c r="BI281" s="37"/>
      <c r="BJ281" s="37"/>
      <c r="BK281" s="37"/>
      <c r="BL281" s="37"/>
      <c r="BM281" s="37"/>
      <c r="BN281" s="35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5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5"/>
      <c r="CN281" s="37"/>
      <c r="CO281" s="37"/>
      <c r="CP281" s="37"/>
      <c r="CQ281" s="37"/>
      <c r="CR281" s="37"/>
      <c r="CS281" s="37"/>
      <c r="CT281" s="35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  <c r="DS281" s="37"/>
      <c r="DT281" s="37"/>
      <c r="DU281" s="37"/>
      <c r="DV281" s="37"/>
      <c r="DW281" s="37"/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89"/>
      <c r="EN281" s="37"/>
      <c r="EO281" s="37"/>
      <c r="EP281" s="37"/>
      <c r="EQ281" s="37"/>
      <c r="ER281" s="37"/>
      <c r="ES281" s="37"/>
      <c r="ET281" s="37"/>
      <c r="EU281" s="37"/>
      <c r="EV281" s="37"/>
      <c r="EW281" s="37"/>
      <c r="EX281" s="37"/>
      <c r="EY281" s="37"/>
      <c r="EZ281" s="37"/>
      <c r="FA281" s="37"/>
    </row>
    <row r="282">
      <c r="A282" s="71"/>
      <c r="B282" s="71"/>
      <c r="C282" s="12"/>
      <c r="D282" s="12"/>
      <c r="E282" s="37"/>
      <c r="F282" s="37"/>
      <c r="G282" s="37"/>
      <c r="H282" s="37"/>
      <c r="I282" s="37"/>
      <c r="J282" s="37"/>
      <c r="K282" s="37"/>
      <c r="L282" s="37"/>
      <c r="M282" s="35"/>
      <c r="N282" s="37"/>
      <c r="O282" s="37"/>
      <c r="P282" s="37"/>
      <c r="Q282" s="37"/>
      <c r="R282" s="37"/>
      <c r="S282" s="37"/>
      <c r="T282" s="37"/>
      <c r="U282" s="35"/>
      <c r="V282" s="37"/>
      <c r="W282" s="37"/>
      <c r="X282" s="37"/>
      <c r="Y282" s="37"/>
      <c r="Z282" s="37"/>
      <c r="AA282" s="37"/>
      <c r="AB282" s="35"/>
      <c r="AC282" s="37"/>
      <c r="AD282" s="37"/>
      <c r="AE282" s="37"/>
      <c r="AF282" s="37"/>
      <c r="AG282" s="37"/>
      <c r="AH282" s="37"/>
      <c r="AI282" s="37"/>
      <c r="AJ282" s="37"/>
      <c r="AK282" s="37"/>
      <c r="AL282" s="35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5"/>
      <c r="AZ282" s="37"/>
      <c r="BA282" s="37"/>
      <c r="BB282" s="37"/>
      <c r="BC282" s="37"/>
      <c r="BD282" s="37"/>
      <c r="BE282" s="37"/>
      <c r="BF282" s="35"/>
      <c r="BG282" s="37"/>
      <c r="BH282" s="37"/>
      <c r="BI282" s="37"/>
      <c r="BJ282" s="37"/>
      <c r="BK282" s="37"/>
      <c r="BL282" s="37"/>
      <c r="BM282" s="37"/>
      <c r="BN282" s="35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5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5"/>
      <c r="CN282" s="37"/>
      <c r="CO282" s="37"/>
      <c r="CP282" s="37"/>
      <c r="CQ282" s="37"/>
      <c r="CR282" s="37"/>
      <c r="CS282" s="37"/>
      <c r="CT282" s="35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89"/>
      <c r="EN282" s="37"/>
      <c r="EO282" s="37"/>
      <c r="EP282" s="37"/>
      <c r="EQ282" s="37"/>
      <c r="ER282" s="37"/>
      <c r="ES282" s="37"/>
      <c r="ET282" s="37"/>
      <c r="EU282" s="37"/>
      <c r="EV282" s="37"/>
      <c r="EW282" s="37"/>
      <c r="EX282" s="37"/>
      <c r="EY282" s="37"/>
      <c r="EZ282" s="37"/>
      <c r="FA282" s="37"/>
    </row>
    <row r="283">
      <c r="A283" s="71"/>
      <c r="B283" s="71"/>
      <c r="C283" s="12"/>
      <c r="D283" s="12"/>
      <c r="E283" s="37"/>
      <c r="F283" s="37"/>
      <c r="G283" s="37"/>
      <c r="H283" s="37"/>
      <c r="I283" s="37"/>
      <c r="J283" s="37"/>
      <c r="K283" s="37"/>
      <c r="L283" s="37"/>
      <c r="M283" s="35"/>
      <c r="N283" s="37"/>
      <c r="O283" s="37"/>
      <c r="P283" s="37"/>
      <c r="Q283" s="37"/>
      <c r="R283" s="37"/>
      <c r="S283" s="37"/>
      <c r="T283" s="37"/>
      <c r="U283" s="35"/>
      <c r="V283" s="37"/>
      <c r="W283" s="37"/>
      <c r="X283" s="37"/>
      <c r="Y283" s="37"/>
      <c r="Z283" s="37"/>
      <c r="AA283" s="37"/>
      <c r="AB283" s="35"/>
      <c r="AC283" s="37"/>
      <c r="AD283" s="37"/>
      <c r="AE283" s="37"/>
      <c r="AF283" s="37"/>
      <c r="AG283" s="37"/>
      <c r="AH283" s="37"/>
      <c r="AI283" s="37"/>
      <c r="AJ283" s="37"/>
      <c r="AK283" s="37"/>
      <c r="AL283" s="35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5"/>
      <c r="AZ283" s="37"/>
      <c r="BA283" s="37"/>
      <c r="BB283" s="37"/>
      <c r="BC283" s="37"/>
      <c r="BD283" s="37"/>
      <c r="BE283" s="37"/>
      <c r="BF283" s="35"/>
      <c r="BG283" s="37"/>
      <c r="BH283" s="37"/>
      <c r="BI283" s="37"/>
      <c r="BJ283" s="37"/>
      <c r="BK283" s="37"/>
      <c r="BL283" s="37"/>
      <c r="BM283" s="37"/>
      <c r="BN283" s="35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5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5"/>
      <c r="CN283" s="37"/>
      <c r="CO283" s="37"/>
      <c r="CP283" s="37"/>
      <c r="CQ283" s="37"/>
      <c r="CR283" s="37"/>
      <c r="CS283" s="37"/>
      <c r="CT283" s="35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  <c r="DS283" s="37"/>
      <c r="DT283" s="37"/>
      <c r="DU283" s="37"/>
      <c r="DV283" s="37"/>
      <c r="DW283" s="37"/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89"/>
      <c r="EN283" s="37"/>
      <c r="EO283" s="37"/>
      <c r="EP283" s="37"/>
      <c r="EQ283" s="37"/>
      <c r="ER283" s="37"/>
      <c r="ES283" s="37"/>
      <c r="ET283" s="37"/>
      <c r="EU283" s="37"/>
      <c r="EV283" s="37"/>
      <c r="EW283" s="37"/>
      <c r="EX283" s="37"/>
      <c r="EY283" s="37"/>
      <c r="EZ283" s="37"/>
      <c r="FA283" s="37"/>
    </row>
    <row r="284">
      <c r="A284" s="71"/>
      <c r="B284" s="71"/>
      <c r="C284" s="12"/>
      <c r="D284" s="12"/>
      <c r="E284" s="37"/>
      <c r="F284" s="37"/>
      <c r="G284" s="37"/>
      <c r="H284" s="37"/>
      <c r="I284" s="37"/>
      <c r="J284" s="37"/>
      <c r="K284" s="37"/>
      <c r="L284" s="37"/>
      <c r="M284" s="35"/>
      <c r="N284" s="37"/>
      <c r="O284" s="37"/>
      <c r="P284" s="37"/>
      <c r="Q284" s="37"/>
      <c r="R284" s="37"/>
      <c r="S284" s="37"/>
      <c r="T284" s="37"/>
      <c r="U284" s="35"/>
      <c r="V284" s="37"/>
      <c r="W284" s="37"/>
      <c r="X284" s="37"/>
      <c r="Y284" s="37"/>
      <c r="Z284" s="37"/>
      <c r="AA284" s="37"/>
      <c r="AB284" s="35"/>
      <c r="AC284" s="37"/>
      <c r="AD284" s="37"/>
      <c r="AE284" s="37"/>
      <c r="AF284" s="37"/>
      <c r="AG284" s="37"/>
      <c r="AH284" s="37"/>
      <c r="AI284" s="37"/>
      <c r="AJ284" s="37"/>
      <c r="AK284" s="37"/>
      <c r="AL284" s="35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5"/>
      <c r="AZ284" s="37"/>
      <c r="BA284" s="37"/>
      <c r="BB284" s="37"/>
      <c r="BC284" s="37"/>
      <c r="BD284" s="37"/>
      <c r="BE284" s="37"/>
      <c r="BF284" s="35"/>
      <c r="BG284" s="37"/>
      <c r="BH284" s="37"/>
      <c r="BI284" s="37"/>
      <c r="BJ284" s="37"/>
      <c r="BK284" s="37"/>
      <c r="BL284" s="37"/>
      <c r="BM284" s="37"/>
      <c r="BN284" s="35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5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5"/>
      <c r="CN284" s="37"/>
      <c r="CO284" s="37"/>
      <c r="CP284" s="37"/>
      <c r="CQ284" s="37"/>
      <c r="CR284" s="37"/>
      <c r="CS284" s="37"/>
      <c r="CT284" s="35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89"/>
      <c r="EN284" s="37"/>
      <c r="EO284" s="37"/>
      <c r="EP284" s="37"/>
      <c r="EQ284" s="37"/>
      <c r="ER284" s="37"/>
      <c r="ES284" s="37"/>
      <c r="ET284" s="37"/>
      <c r="EU284" s="37"/>
      <c r="EV284" s="37"/>
      <c r="EW284" s="37"/>
      <c r="EX284" s="37"/>
      <c r="EY284" s="37"/>
      <c r="EZ284" s="37"/>
      <c r="FA284" s="37"/>
    </row>
    <row r="285">
      <c r="A285" s="71"/>
      <c r="B285" s="71"/>
      <c r="C285" s="12"/>
      <c r="D285" s="12"/>
      <c r="E285" s="37"/>
      <c r="F285" s="37"/>
      <c r="G285" s="37"/>
      <c r="H285" s="37"/>
      <c r="I285" s="37"/>
      <c r="J285" s="37"/>
      <c r="K285" s="37"/>
      <c r="L285" s="37"/>
      <c r="M285" s="35"/>
      <c r="N285" s="37"/>
      <c r="O285" s="37"/>
      <c r="P285" s="37"/>
      <c r="Q285" s="37"/>
      <c r="R285" s="37"/>
      <c r="S285" s="37"/>
      <c r="T285" s="37"/>
      <c r="U285" s="35"/>
      <c r="V285" s="37"/>
      <c r="W285" s="37"/>
      <c r="X285" s="37"/>
      <c r="Y285" s="37"/>
      <c r="Z285" s="37"/>
      <c r="AA285" s="37"/>
      <c r="AB285" s="35"/>
      <c r="AC285" s="37"/>
      <c r="AD285" s="37"/>
      <c r="AE285" s="37"/>
      <c r="AF285" s="37"/>
      <c r="AG285" s="37"/>
      <c r="AH285" s="37"/>
      <c r="AI285" s="37"/>
      <c r="AJ285" s="37"/>
      <c r="AK285" s="37"/>
      <c r="AL285" s="35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5"/>
      <c r="AZ285" s="37"/>
      <c r="BA285" s="37"/>
      <c r="BB285" s="37"/>
      <c r="BC285" s="37"/>
      <c r="BD285" s="37"/>
      <c r="BE285" s="37"/>
      <c r="BF285" s="35"/>
      <c r="BG285" s="37"/>
      <c r="BH285" s="37"/>
      <c r="BI285" s="37"/>
      <c r="BJ285" s="37"/>
      <c r="BK285" s="37"/>
      <c r="BL285" s="37"/>
      <c r="BM285" s="37"/>
      <c r="BN285" s="35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5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5"/>
      <c r="CN285" s="37"/>
      <c r="CO285" s="37"/>
      <c r="CP285" s="37"/>
      <c r="CQ285" s="37"/>
      <c r="CR285" s="37"/>
      <c r="CS285" s="37"/>
      <c r="CT285" s="35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  <c r="DU285" s="37"/>
      <c r="DV285" s="37"/>
      <c r="DW285" s="37"/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89"/>
      <c r="EN285" s="37"/>
      <c r="EO285" s="37"/>
      <c r="EP285" s="37"/>
      <c r="EQ285" s="37"/>
      <c r="ER285" s="37"/>
      <c r="ES285" s="37"/>
      <c r="ET285" s="37"/>
      <c r="EU285" s="37"/>
      <c r="EV285" s="37"/>
      <c r="EW285" s="37"/>
      <c r="EX285" s="37"/>
      <c r="EY285" s="37"/>
      <c r="EZ285" s="37"/>
      <c r="FA285" s="37"/>
    </row>
    <row r="286">
      <c r="A286" s="71"/>
      <c r="B286" s="71"/>
      <c r="C286" s="12"/>
      <c r="D286" s="12"/>
      <c r="E286" s="37"/>
      <c r="F286" s="37"/>
      <c r="G286" s="37"/>
      <c r="H286" s="37"/>
      <c r="I286" s="37"/>
      <c r="J286" s="37"/>
      <c r="K286" s="37"/>
      <c r="L286" s="37"/>
      <c r="M286" s="35"/>
      <c r="N286" s="37"/>
      <c r="O286" s="37"/>
      <c r="P286" s="37"/>
      <c r="Q286" s="37"/>
      <c r="R286" s="37"/>
      <c r="S286" s="37"/>
      <c r="T286" s="37"/>
      <c r="U286" s="35"/>
      <c r="V286" s="37"/>
      <c r="W286" s="37"/>
      <c r="X286" s="37"/>
      <c r="Y286" s="37"/>
      <c r="Z286" s="37"/>
      <c r="AA286" s="37"/>
      <c r="AB286" s="35"/>
      <c r="AC286" s="37"/>
      <c r="AD286" s="37"/>
      <c r="AE286" s="37"/>
      <c r="AF286" s="37"/>
      <c r="AG286" s="37"/>
      <c r="AH286" s="37"/>
      <c r="AI286" s="37"/>
      <c r="AJ286" s="37"/>
      <c r="AK286" s="37"/>
      <c r="AL286" s="35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5"/>
      <c r="AZ286" s="37"/>
      <c r="BA286" s="37"/>
      <c r="BB286" s="37"/>
      <c r="BC286" s="37"/>
      <c r="BD286" s="37"/>
      <c r="BE286" s="37"/>
      <c r="BF286" s="35"/>
      <c r="BG286" s="37"/>
      <c r="BH286" s="37"/>
      <c r="BI286" s="37"/>
      <c r="BJ286" s="37"/>
      <c r="BK286" s="37"/>
      <c r="BL286" s="37"/>
      <c r="BM286" s="37"/>
      <c r="BN286" s="35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5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5"/>
      <c r="CN286" s="37"/>
      <c r="CO286" s="37"/>
      <c r="CP286" s="37"/>
      <c r="CQ286" s="37"/>
      <c r="CR286" s="37"/>
      <c r="CS286" s="37"/>
      <c r="CT286" s="35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89"/>
      <c r="EN286" s="37"/>
      <c r="EO286" s="37"/>
      <c r="EP286" s="37"/>
      <c r="EQ286" s="37"/>
      <c r="ER286" s="37"/>
      <c r="ES286" s="37"/>
      <c r="ET286" s="37"/>
      <c r="EU286" s="37"/>
      <c r="EV286" s="37"/>
      <c r="EW286" s="37"/>
      <c r="EX286" s="37"/>
      <c r="EY286" s="37"/>
      <c r="EZ286" s="37"/>
      <c r="FA286" s="37"/>
    </row>
    <row r="287">
      <c r="A287" s="71"/>
      <c r="B287" s="71"/>
      <c r="C287" s="12"/>
      <c r="D287" s="12"/>
      <c r="E287" s="37"/>
      <c r="F287" s="37"/>
      <c r="G287" s="37"/>
      <c r="H287" s="37"/>
      <c r="I287" s="37"/>
      <c r="J287" s="37"/>
      <c r="K287" s="37"/>
      <c r="L287" s="37"/>
      <c r="M287" s="35"/>
      <c r="N287" s="37"/>
      <c r="O287" s="37"/>
      <c r="P287" s="37"/>
      <c r="Q287" s="37"/>
      <c r="R287" s="37"/>
      <c r="S287" s="37"/>
      <c r="T287" s="37"/>
      <c r="U287" s="35"/>
      <c r="V287" s="37"/>
      <c r="W287" s="37"/>
      <c r="X287" s="37"/>
      <c r="Y287" s="37"/>
      <c r="Z287" s="37"/>
      <c r="AA287" s="37"/>
      <c r="AB287" s="35"/>
      <c r="AC287" s="37"/>
      <c r="AD287" s="37"/>
      <c r="AE287" s="37"/>
      <c r="AF287" s="37"/>
      <c r="AG287" s="37"/>
      <c r="AH287" s="37"/>
      <c r="AI287" s="37"/>
      <c r="AJ287" s="37"/>
      <c r="AK287" s="37"/>
      <c r="AL287" s="35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5"/>
      <c r="AZ287" s="37"/>
      <c r="BA287" s="37"/>
      <c r="BB287" s="37"/>
      <c r="BC287" s="37"/>
      <c r="BD287" s="37"/>
      <c r="BE287" s="37"/>
      <c r="BF287" s="35"/>
      <c r="BG287" s="37"/>
      <c r="BH287" s="37"/>
      <c r="BI287" s="37"/>
      <c r="BJ287" s="37"/>
      <c r="BK287" s="37"/>
      <c r="BL287" s="37"/>
      <c r="BM287" s="37"/>
      <c r="BN287" s="35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5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5"/>
      <c r="CN287" s="37"/>
      <c r="CO287" s="37"/>
      <c r="CP287" s="37"/>
      <c r="CQ287" s="37"/>
      <c r="CR287" s="37"/>
      <c r="CS287" s="37"/>
      <c r="CT287" s="35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  <c r="DS287" s="37"/>
      <c r="DT287" s="37"/>
      <c r="DU287" s="37"/>
      <c r="DV287" s="37"/>
      <c r="DW287" s="37"/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89"/>
      <c r="EN287" s="37"/>
      <c r="EO287" s="37"/>
      <c r="EP287" s="37"/>
      <c r="EQ287" s="37"/>
      <c r="ER287" s="37"/>
      <c r="ES287" s="37"/>
      <c r="ET287" s="37"/>
      <c r="EU287" s="37"/>
      <c r="EV287" s="37"/>
      <c r="EW287" s="37"/>
      <c r="EX287" s="37"/>
      <c r="EY287" s="37"/>
      <c r="EZ287" s="37"/>
      <c r="FA287" s="37"/>
    </row>
    <row r="288">
      <c r="A288" s="71"/>
      <c r="B288" s="71"/>
      <c r="C288" s="12"/>
      <c r="D288" s="12"/>
      <c r="E288" s="37"/>
      <c r="F288" s="37"/>
      <c r="G288" s="37"/>
      <c r="H288" s="37"/>
      <c r="I288" s="37"/>
      <c r="J288" s="37"/>
      <c r="K288" s="37"/>
      <c r="L288" s="37"/>
      <c r="M288" s="35"/>
      <c r="N288" s="37"/>
      <c r="O288" s="37"/>
      <c r="P288" s="37"/>
      <c r="Q288" s="37"/>
      <c r="R288" s="37"/>
      <c r="S288" s="37"/>
      <c r="T288" s="37"/>
      <c r="U288" s="35"/>
      <c r="V288" s="37"/>
      <c r="W288" s="37"/>
      <c r="X288" s="37"/>
      <c r="Y288" s="37"/>
      <c r="Z288" s="37"/>
      <c r="AA288" s="37"/>
      <c r="AB288" s="35"/>
      <c r="AC288" s="37"/>
      <c r="AD288" s="37"/>
      <c r="AE288" s="37"/>
      <c r="AF288" s="37"/>
      <c r="AG288" s="37"/>
      <c r="AH288" s="37"/>
      <c r="AI288" s="37"/>
      <c r="AJ288" s="37"/>
      <c r="AK288" s="37"/>
      <c r="AL288" s="35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5"/>
      <c r="AZ288" s="37"/>
      <c r="BA288" s="37"/>
      <c r="BB288" s="37"/>
      <c r="BC288" s="37"/>
      <c r="BD288" s="37"/>
      <c r="BE288" s="37"/>
      <c r="BF288" s="35"/>
      <c r="BG288" s="37"/>
      <c r="BH288" s="37"/>
      <c r="BI288" s="37"/>
      <c r="BJ288" s="37"/>
      <c r="BK288" s="37"/>
      <c r="BL288" s="37"/>
      <c r="BM288" s="37"/>
      <c r="BN288" s="35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5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5"/>
      <c r="CN288" s="37"/>
      <c r="CO288" s="37"/>
      <c r="CP288" s="37"/>
      <c r="CQ288" s="37"/>
      <c r="CR288" s="37"/>
      <c r="CS288" s="37"/>
      <c r="CT288" s="35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  <c r="DS288" s="37"/>
      <c r="DT288" s="37"/>
      <c r="DU288" s="37"/>
      <c r="DV288" s="37"/>
      <c r="DW288" s="37"/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89"/>
      <c r="EN288" s="37"/>
      <c r="EO288" s="37"/>
      <c r="EP288" s="37"/>
      <c r="EQ288" s="37"/>
      <c r="ER288" s="37"/>
      <c r="ES288" s="37"/>
      <c r="ET288" s="37"/>
      <c r="EU288" s="37"/>
      <c r="EV288" s="37"/>
      <c r="EW288" s="37"/>
      <c r="EX288" s="37"/>
      <c r="EY288" s="37"/>
      <c r="EZ288" s="37"/>
      <c r="FA288" s="37"/>
    </row>
    <row r="289">
      <c r="A289" s="71"/>
      <c r="B289" s="71"/>
      <c r="C289" s="12"/>
      <c r="D289" s="12"/>
      <c r="E289" s="37"/>
      <c r="F289" s="37"/>
      <c r="G289" s="37"/>
      <c r="H289" s="37"/>
      <c r="I289" s="37"/>
      <c r="J289" s="37"/>
      <c r="K289" s="37"/>
      <c r="L289" s="37"/>
      <c r="M289" s="35"/>
      <c r="N289" s="37"/>
      <c r="O289" s="37"/>
      <c r="P289" s="37"/>
      <c r="Q289" s="37"/>
      <c r="R289" s="37"/>
      <c r="S289" s="37"/>
      <c r="T289" s="37"/>
      <c r="U289" s="35"/>
      <c r="V289" s="37"/>
      <c r="W289" s="37"/>
      <c r="X289" s="37"/>
      <c r="Y289" s="37"/>
      <c r="Z289" s="37"/>
      <c r="AA289" s="37"/>
      <c r="AB289" s="35"/>
      <c r="AC289" s="37"/>
      <c r="AD289" s="37"/>
      <c r="AE289" s="37"/>
      <c r="AF289" s="37"/>
      <c r="AG289" s="37"/>
      <c r="AH289" s="37"/>
      <c r="AI289" s="37"/>
      <c r="AJ289" s="37"/>
      <c r="AK289" s="37"/>
      <c r="AL289" s="35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5"/>
      <c r="AZ289" s="37"/>
      <c r="BA289" s="37"/>
      <c r="BB289" s="37"/>
      <c r="BC289" s="37"/>
      <c r="BD289" s="37"/>
      <c r="BE289" s="37"/>
      <c r="BF289" s="35"/>
      <c r="BG289" s="37"/>
      <c r="BH289" s="37"/>
      <c r="BI289" s="37"/>
      <c r="BJ289" s="37"/>
      <c r="BK289" s="37"/>
      <c r="BL289" s="37"/>
      <c r="BM289" s="37"/>
      <c r="BN289" s="35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5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5"/>
      <c r="CN289" s="37"/>
      <c r="CO289" s="37"/>
      <c r="CP289" s="37"/>
      <c r="CQ289" s="37"/>
      <c r="CR289" s="37"/>
      <c r="CS289" s="37"/>
      <c r="CT289" s="35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  <c r="DU289" s="37"/>
      <c r="DV289" s="37"/>
      <c r="DW289" s="37"/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89"/>
      <c r="EN289" s="37"/>
      <c r="EO289" s="37"/>
      <c r="EP289" s="37"/>
      <c r="EQ289" s="37"/>
      <c r="ER289" s="37"/>
      <c r="ES289" s="37"/>
      <c r="ET289" s="37"/>
      <c r="EU289" s="37"/>
      <c r="EV289" s="37"/>
      <c r="EW289" s="37"/>
      <c r="EX289" s="37"/>
      <c r="EY289" s="37"/>
      <c r="EZ289" s="37"/>
      <c r="FA289" s="37"/>
    </row>
    <row r="290">
      <c r="A290" s="71"/>
      <c r="B290" s="71"/>
      <c r="C290" s="12"/>
      <c r="D290" s="12"/>
      <c r="E290" s="37"/>
      <c r="F290" s="37"/>
      <c r="G290" s="37"/>
      <c r="H290" s="37"/>
      <c r="I290" s="37"/>
      <c r="J290" s="37"/>
      <c r="K290" s="37"/>
      <c r="L290" s="37"/>
      <c r="M290" s="35"/>
      <c r="N290" s="37"/>
      <c r="O290" s="37"/>
      <c r="P290" s="37"/>
      <c r="Q290" s="37"/>
      <c r="R290" s="37"/>
      <c r="S290" s="37"/>
      <c r="T290" s="37"/>
      <c r="U290" s="35"/>
      <c r="V290" s="37"/>
      <c r="W290" s="37"/>
      <c r="X290" s="37"/>
      <c r="Y290" s="37"/>
      <c r="Z290" s="37"/>
      <c r="AA290" s="37"/>
      <c r="AB290" s="35"/>
      <c r="AC290" s="37"/>
      <c r="AD290" s="37"/>
      <c r="AE290" s="37"/>
      <c r="AF290" s="37"/>
      <c r="AG290" s="37"/>
      <c r="AH290" s="37"/>
      <c r="AI290" s="37"/>
      <c r="AJ290" s="37"/>
      <c r="AK290" s="37"/>
      <c r="AL290" s="35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5"/>
      <c r="AZ290" s="37"/>
      <c r="BA290" s="37"/>
      <c r="BB290" s="37"/>
      <c r="BC290" s="37"/>
      <c r="BD290" s="37"/>
      <c r="BE290" s="37"/>
      <c r="BF290" s="35"/>
      <c r="BG290" s="37"/>
      <c r="BH290" s="37"/>
      <c r="BI290" s="37"/>
      <c r="BJ290" s="37"/>
      <c r="BK290" s="37"/>
      <c r="BL290" s="37"/>
      <c r="BM290" s="37"/>
      <c r="BN290" s="35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5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5"/>
      <c r="CN290" s="37"/>
      <c r="CO290" s="37"/>
      <c r="CP290" s="37"/>
      <c r="CQ290" s="37"/>
      <c r="CR290" s="37"/>
      <c r="CS290" s="37"/>
      <c r="CT290" s="35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37"/>
      <c r="EC290" s="37"/>
      <c r="ED290" s="37"/>
      <c r="EE290" s="37"/>
      <c r="EF290" s="37"/>
      <c r="EG290" s="37"/>
      <c r="EH290" s="37"/>
      <c r="EI290" s="37"/>
      <c r="EJ290" s="37"/>
      <c r="EK290" s="37"/>
      <c r="EL290" s="37"/>
      <c r="EM290" s="89"/>
      <c r="EN290" s="37"/>
      <c r="EO290" s="37"/>
      <c r="EP290" s="37"/>
      <c r="EQ290" s="37"/>
      <c r="ER290" s="37"/>
      <c r="ES290" s="37"/>
      <c r="ET290" s="37"/>
      <c r="EU290" s="37"/>
      <c r="EV290" s="37"/>
      <c r="EW290" s="37"/>
      <c r="EX290" s="37"/>
      <c r="EY290" s="37"/>
      <c r="EZ290" s="37"/>
      <c r="FA290" s="37"/>
    </row>
    <row r="291">
      <c r="A291" s="71"/>
      <c r="B291" s="71"/>
      <c r="C291" s="12"/>
      <c r="D291" s="12"/>
      <c r="E291" s="37"/>
      <c r="F291" s="37"/>
      <c r="G291" s="37"/>
      <c r="H291" s="37"/>
      <c r="I291" s="37"/>
      <c r="J291" s="37"/>
      <c r="K291" s="37"/>
      <c r="L291" s="37"/>
      <c r="M291" s="35"/>
      <c r="N291" s="37"/>
      <c r="O291" s="37"/>
      <c r="P291" s="37"/>
      <c r="Q291" s="37"/>
      <c r="R291" s="37"/>
      <c r="S291" s="37"/>
      <c r="T291" s="37"/>
      <c r="U291" s="35"/>
      <c r="V291" s="37"/>
      <c r="W291" s="37"/>
      <c r="X291" s="37"/>
      <c r="Y291" s="37"/>
      <c r="Z291" s="37"/>
      <c r="AA291" s="37"/>
      <c r="AB291" s="35"/>
      <c r="AC291" s="37"/>
      <c r="AD291" s="37"/>
      <c r="AE291" s="37"/>
      <c r="AF291" s="37"/>
      <c r="AG291" s="37"/>
      <c r="AH291" s="37"/>
      <c r="AI291" s="37"/>
      <c r="AJ291" s="37"/>
      <c r="AK291" s="37"/>
      <c r="AL291" s="35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5"/>
      <c r="AZ291" s="37"/>
      <c r="BA291" s="37"/>
      <c r="BB291" s="37"/>
      <c r="BC291" s="37"/>
      <c r="BD291" s="37"/>
      <c r="BE291" s="37"/>
      <c r="BF291" s="35"/>
      <c r="BG291" s="37"/>
      <c r="BH291" s="37"/>
      <c r="BI291" s="37"/>
      <c r="BJ291" s="37"/>
      <c r="BK291" s="37"/>
      <c r="BL291" s="37"/>
      <c r="BM291" s="37"/>
      <c r="BN291" s="35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5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5"/>
      <c r="CN291" s="37"/>
      <c r="CO291" s="37"/>
      <c r="CP291" s="37"/>
      <c r="CQ291" s="37"/>
      <c r="CR291" s="37"/>
      <c r="CS291" s="37"/>
      <c r="CT291" s="35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  <c r="DS291" s="37"/>
      <c r="DT291" s="37"/>
      <c r="DU291" s="37"/>
      <c r="DV291" s="37"/>
      <c r="DW291" s="37"/>
      <c r="DX291" s="37"/>
      <c r="DY291" s="37"/>
      <c r="DZ291" s="37"/>
      <c r="EA291" s="37"/>
      <c r="EB291" s="37"/>
      <c r="EC291" s="37"/>
      <c r="ED291" s="37"/>
      <c r="EE291" s="37"/>
      <c r="EF291" s="37"/>
      <c r="EG291" s="37"/>
      <c r="EH291" s="37"/>
      <c r="EI291" s="37"/>
      <c r="EJ291" s="37"/>
      <c r="EK291" s="37"/>
      <c r="EL291" s="37"/>
      <c r="EM291" s="89"/>
      <c r="EN291" s="37"/>
      <c r="EO291" s="37"/>
      <c r="EP291" s="37"/>
      <c r="EQ291" s="37"/>
      <c r="ER291" s="37"/>
      <c r="ES291" s="37"/>
      <c r="ET291" s="37"/>
      <c r="EU291" s="37"/>
      <c r="EV291" s="37"/>
      <c r="EW291" s="37"/>
      <c r="EX291" s="37"/>
      <c r="EY291" s="37"/>
      <c r="EZ291" s="37"/>
      <c r="FA291" s="37"/>
    </row>
    <row r="292">
      <c r="A292" s="71"/>
      <c r="B292" s="71"/>
      <c r="C292" s="12"/>
      <c r="D292" s="12"/>
      <c r="E292" s="37"/>
      <c r="F292" s="37"/>
      <c r="G292" s="37"/>
      <c r="H292" s="37"/>
      <c r="I292" s="37"/>
      <c r="J292" s="37"/>
      <c r="K292" s="37"/>
      <c r="L292" s="37"/>
      <c r="M292" s="35"/>
      <c r="N292" s="37"/>
      <c r="O292" s="37"/>
      <c r="P292" s="37"/>
      <c r="Q292" s="37"/>
      <c r="R292" s="37"/>
      <c r="S292" s="37"/>
      <c r="T292" s="37"/>
      <c r="U292" s="35"/>
      <c r="V292" s="37"/>
      <c r="W292" s="37"/>
      <c r="X292" s="37"/>
      <c r="Y292" s="37"/>
      <c r="Z292" s="37"/>
      <c r="AA292" s="37"/>
      <c r="AB292" s="35"/>
      <c r="AC292" s="37"/>
      <c r="AD292" s="37"/>
      <c r="AE292" s="37"/>
      <c r="AF292" s="37"/>
      <c r="AG292" s="37"/>
      <c r="AH292" s="37"/>
      <c r="AI292" s="37"/>
      <c r="AJ292" s="37"/>
      <c r="AK292" s="37"/>
      <c r="AL292" s="35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5"/>
      <c r="AZ292" s="37"/>
      <c r="BA292" s="37"/>
      <c r="BB292" s="37"/>
      <c r="BC292" s="37"/>
      <c r="BD292" s="37"/>
      <c r="BE292" s="37"/>
      <c r="BF292" s="35"/>
      <c r="BG292" s="37"/>
      <c r="BH292" s="37"/>
      <c r="BI292" s="37"/>
      <c r="BJ292" s="37"/>
      <c r="BK292" s="37"/>
      <c r="BL292" s="37"/>
      <c r="BM292" s="37"/>
      <c r="BN292" s="35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5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5"/>
      <c r="CN292" s="37"/>
      <c r="CO292" s="37"/>
      <c r="CP292" s="37"/>
      <c r="CQ292" s="37"/>
      <c r="CR292" s="37"/>
      <c r="CS292" s="37"/>
      <c r="CT292" s="35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  <c r="DS292" s="37"/>
      <c r="DT292" s="37"/>
      <c r="DU292" s="37"/>
      <c r="DV292" s="37"/>
      <c r="DW292" s="37"/>
      <c r="DX292" s="37"/>
      <c r="DY292" s="37"/>
      <c r="DZ292" s="37"/>
      <c r="EA292" s="37"/>
      <c r="EB292" s="37"/>
      <c r="EC292" s="37"/>
      <c r="ED292" s="37"/>
      <c r="EE292" s="37"/>
      <c r="EF292" s="37"/>
      <c r="EG292" s="37"/>
      <c r="EH292" s="37"/>
      <c r="EI292" s="37"/>
      <c r="EJ292" s="37"/>
      <c r="EK292" s="37"/>
      <c r="EL292" s="37"/>
      <c r="EM292" s="89"/>
      <c r="EN292" s="37"/>
      <c r="EO292" s="37"/>
      <c r="EP292" s="37"/>
      <c r="EQ292" s="37"/>
      <c r="ER292" s="37"/>
      <c r="ES292" s="37"/>
      <c r="ET292" s="37"/>
      <c r="EU292" s="37"/>
      <c r="EV292" s="37"/>
      <c r="EW292" s="37"/>
      <c r="EX292" s="37"/>
      <c r="EY292" s="37"/>
      <c r="EZ292" s="37"/>
      <c r="FA292" s="37"/>
    </row>
    <row r="293">
      <c r="A293" s="71"/>
      <c r="B293" s="71"/>
      <c r="C293" s="12"/>
      <c r="D293" s="12"/>
      <c r="E293" s="37"/>
      <c r="F293" s="37"/>
      <c r="G293" s="37"/>
      <c r="H293" s="37"/>
      <c r="I293" s="37"/>
      <c r="J293" s="37"/>
      <c r="K293" s="37"/>
      <c r="L293" s="37"/>
      <c r="M293" s="35"/>
      <c r="N293" s="37"/>
      <c r="O293" s="37"/>
      <c r="P293" s="37"/>
      <c r="Q293" s="37"/>
      <c r="R293" s="37"/>
      <c r="S293" s="37"/>
      <c r="T293" s="37"/>
      <c r="U293" s="35"/>
      <c r="V293" s="37"/>
      <c r="W293" s="37"/>
      <c r="X293" s="37"/>
      <c r="Y293" s="37"/>
      <c r="Z293" s="37"/>
      <c r="AA293" s="37"/>
      <c r="AB293" s="35"/>
      <c r="AC293" s="37"/>
      <c r="AD293" s="37"/>
      <c r="AE293" s="37"/>
      <c r="AF293" s="37"/>
      <c r="AG293" s="37"/>
      <c r="AH293" s="37"/>
      <c r="AI293" s="37"/>
      <c r="AJ293" s="37"/>
      <c r="AK293" s="37"/>
      <c r="AL293" s="35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5"/>
      <c r="AZ293" s="37"/>
      <c r="BA293" s="37"/>
      <c r="BB293" s="37"/>
      <c r="BC293" s="37"/>
      <c r="BD293" s="37"/>
      <c r="BE293" s="37"/>
      <c r="BF293" s="35"/>
      <c r="BG293" s="37"/>
      <c r="BH293" s="37"/>
      <c r="BI293" s="37"/>
      <c r="BJ293" s="37"/>
      <c r="BK293" s="37"/>
      <c r="BL293" s="37"/>
      <c r="BM293" s="37"/>
      <c r="BN293" s="35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5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5"/>
      <c r="CN293" s="37"/>
      <c r="CO293" s="37"/>
      <c r="CP293" s="37"/>
      <c r="CQ293" s="37"/>
      <c r="CR293" s="37"/>
      <c r="CS293" s="37"/>
      <c r="CT293" s="35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  <c r="DS293" s="37"/>
      <c r="DT293" s="37"/>
      <c r="DU293" s="37"/>
      <c r="DV293" s="37"/>
      <c r="DW293" s="37"/>
      <c r="DX293" s="37"/>
      <c r="DY293" s="37"/>
      <c r="DZ293" s="37"/>
      <c r="EA293" s="37"/>
      <c r="EB293" s="37"/>
      <c r="EC293" s="37"/>
      <c r="ED293" s="37"/>
      <c r="EE293" s="37"/>
      <c r="EF293" s="37"/>
      <c r="EG293" s="37"/>
      <c r="EH293" s="37"/>
      <c r="EI293" s="37"/>
      <c r="EJ293" s="37"/>
      <c r="EK293" s="37"/>
      <c r="EL293" s="37"/>
      <c r="EM293" s="89"/>
      <c r="EN293" s="37"/>
      <c r="EO293" s="37"/>
      <c r="EP293" s="37"/>
      <c r="EQ293" s="37"/>
      <c r="ER293" s="37"/>
      <c r="ES293" s="37"/>
      <c r="ET293" s="37"/>
      <c r="EU293" s="37"/>
      <c r="EV293" s="37"/>
      <c r="EW293" s="37"/>
      <c r="EX293" s="37"/>
      <c r="EY293" s="37"/>
      <c r="EZ293" s="37"/>
      <c r="FA293" s="37"/>
    </row>
    <row r="294">
      <c r="A294" s="71"/>
      <c r="B294" s="71"/>
      <c r="C294" s="12"/>
      <c r="D294" s="12"/>
      <c r="E294" s="37"/>
      <c r="F294" s="37"/>
      <c r="G294" s="37"/>
      <c r="H294" s="37"/>
      <c r="I294" s="37"/>
      <c r="J294" s="37"/>
      <c r="K294" s="37"/>
      <c r="L294" s="37"/>
      <c r="M294" s="35"/>
      <c r="N294" s="37"/>
      <c r="O294" s="37"/>
      <c r="P294" s="37"/>
      <c r="Q294" s="37"/>
      <c r="R294" s="37"/>
      <c r="S294" s="37"/>
      <c r="T294" s="37"/>
      <c r="U294" s="35"/>
      <c r="V294" s="37"/>
      <c r="W294" s="37"/>
      <c r="X294" s="37"/>
      <c r="Y294" s="37"/>
      <c r="Z294" s="37"/>
      <c r="AA294" s="37"/>
      <c r="AB294" s="35"/>
      <c r="AC294" s="37"/>
      <c r="AD294" s="37"/>
      <c r="AE294" s="37"/>
      <c r="AF294" s="37"/>
      <c r="AG294" s="37"/>
      <c r="AH294" s="37"/>
      <c r="AI294" s="37"/>
      <c r="AJ294" s="37"/>
      <c r="AK294" s="37"/>
      <c r="AL294" s="35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5"/>
      <c r="AZ294" s="37"/>
      <c r="BA294" s="37"/>
      <c r="BB294" s="37"/>
      <c r="BC294" s="37"/>
      <c r="BD294" s="37"/>
      <c r="BE294" s="37"/>
      <c r="BF294" s="35"/>
      <c r="BG294" s="37"/>
      <c r="BH294" s="37"/>
      <c r="BI294" s="37"/>
      <c r="BJ294" s="37"/>
      <c r="BK294" s="37"/>
      <c r="BL294" s="37"/>
      <c r="BM294" s="37"/>
      <c r="BN294" s="35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5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5"/>
      <c r="CN294" s="37"/>
      <c r="CO294" s="37"/>
      <c r="CP294" s="37"/>
      <c r="CQ294" s="37"/>
      <c r="CR294" s="37"/>
      <c r="CS294" s="37"/>
      <c r="CT294" s="35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  <c r="DS294" s="37"/>
      <c r="DT294" s="37"/>
      <c r="DU294" s="37"/>
      <c r="DV294" s="37"/>
      <c r="DW294" s="37"/>
      <c r="DX294" s="37"/>
      <c r="DY294" s="37"/>
      <c r="DZ294" s="37"/>
      <c r="EA294" s="37"/>
      <c r="EB294" s="37"/>
      <c r="EC294" s="37"/>
      <c r="ED294" s="37"/>
      <c r="EE294" s="37"/>
      <c r="EF294" s="37"/>
      <c r="EG294" s="37"/>
      <c r="EH294" s="37"/>
      <c r="EI294" s="37"/>
      <c r="EJ294" s="37"/>
      <c r="EK294" s="37"/>
      <c r="EL294" s="37"/>
      <c r="EM294" s="89"/>
      <c r="EN294" s="37"/>
      <c r="EO294" s="37"/>
      <c r="EP294" s="37"/>
      <c r="EQ294" s="37"/>
      <c r="ER294" s="37"/>
      <c r="ES294" s="37"/>
      <c r="ET294" s="37"/>
      <c r="EU294" s="37"/>
      <c r="EV294" s="37"/>
      <c r="EW294" s="37"/>
      <c r="EX294" s="37"/>
      <c r="EY294" s="37"/>
      <c r="EZ294" s="37"/>
      <c r="FA294" s="37"/>
    </row>
    <row r="295">
      <c r="A295" s="71"/>
      <c r="B295" s="71"/>
      <c r="C295" s="12"/>
      <c r="D295" s="12"/>
      <c r="E295" s="37"/>
      <c r="F295" s="37"/>
      <c r="G295" s="37"/>
      <c r="H295" s="37"/>
      <c r="I295" s="37"/>
      <c r="J295" s="37"/>
      <c r="K295" s="37"/>
      <c r="L295" s="37"/>
      <c r="M295" s="35"/>
      <c r="N295" s="37"/>
      <c r="O295" s="37"/>
      <c r="P295" s="37"/>
      <c r="Q295" s="37"/>
      <c r="R295" s="37"/>
      <c r="S295" s="37"/>
      <c r="T295" s="37"/>
      <c r="U295" s="35"/>
      <c r="V295" s="37"/>
      <c r="W295" s="37"/>
      <c r="X295" s="37"/>
      <c r="Y295" s="37"/>
      <c r="Z295" s="37"/>
      <c r="AA295" s="37"/>
      <c r="AB295" s="35"/>
      <c r="AC295" s="37"/>
      <c r="AD295" s="37"/>
      <c r="AE295" s="37"/>
      <c r="AF295" s="37"/>
      <c r="AG295" s="37"/>
      <c r="AH295" s="37"/>
      <c r="AI295" s="37"/>
      <c r="AJ295" s="37"/>
      <c r="AK295" s="37"/>
      <c r="AL295" s="35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5"/>
      <c r="AZ295" s="37"/>
      <c r="BA295" s="37"/>
      <c r="BB295" s="37"/>
      <c r="BC295" s="37"/>
      <c r="BD295" s="37"/>
      <c r="BE295" s="37"/>
      <c r="BF295" s="35"/>
      <c r="BG295" s="37"/>
      <c r="BH295" s="37"/>
      <c r="BI295" s="37"/>
      <c r="BJ295" s="37"/>
      <c r="BK295" s="37"/>
      <c r="BL295" s="37"/>
      <c r="BM295" s="37"/>
      <c r="BN295" s="35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5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5"/>
      <c r="CN295" s="37"/>
      <c r="CO295" s="37"/>
      <c r="CP295" s="37"/>
      <c r="CQ295" s="37"/>
      <c r="CR295" s="37"/>
      <c r="CS295" s="37"/>
      <c r="CT295" s="35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37"/>
      <c r="EC295" s="37"/>
      <c r="ED295" s="37"/>
      <c r="EE295" s="37"/>
      <c r="EF295" s="37"/>
      <c r="EG295" s="37"/>
      <c r="EH295" s="37"/>
      <c r="EI295" s="37"/>
      <c r="EJ295" s="37"/>
      <c r="EK295" s="37"/>
      <c r="EL295" s="37"/>
      <c r="EM295" s="89"/>
      <c r="EN295" s="37"/>
      <c r="EO295" s="37"/>
      <c r="EP295" s="37"/>
      <c r="EQ295" s="37"/>
      <c r="ER295" s="37"/>
      <c r="ES295" s="37"/>
      <c r="ET295" s="37"/>
      <c r="EU295" s="37"/>
      <c r="EV295" s="37"/>
      <c r="EW295" s="37"/>
      <c r="EX295" s="37"/>
      <c r="EY295" s="37"/>
      <c r="EZ295" s="37"/>
      <c r="FA295" s="37"/>
    </row>
    <row r="296">
      <c r="A296" s="71"/>
      <c r="B296" s="71"/>
      <c r="C296" s="12"/>
      <c r="D296" s="12"/>
      <c r="E296" s="37"/>
      <c r="F296" s="37"/>
      <c r="G296" s="37"/>
      <c r="H296" s="37"/>
      <c r="I296" s="37"/>
      <c r="J296" s="37"/>
      <c r="K296" s="37"/>
      <c r="L296" s="37"/>
      <c r="M296" s="35"/>
      <c r="N296" s="37"/>
      <c r="O296" s="37"/>
      <c r="P296" s="37"/>
      <c r="Q296" s="37"/>
      <c r="R296" s="37"/>
      <c r="S296" s="37"/>
      <c r="T296" s="37"/>
      <c r="U296" s="35"/>
      <c r="V296" s="37"/>
      <c r="W296" s="37"/>
      <c r="X296" s="37"/>
      <c r="Y296" s="37"/>
      <c r="Z296" s="37"/>
      <c r="AA296" s="37"/>
      <c r="AB296" s="35"/>
      <c r="AC296" s="37"/>
      <c r="AD296" s="37"/>
      <c r="AE296" s="37"/>
      <c r="AF296" s="37"/>
      <c r="AG296" s="37"/>
      <c r="AH296" s="37"/>
      <c r="AI296" s="37"/>
      <c r="AJ296" s="37"/>
      <c r="AK296" s="37"/>
      <c r="AL296" s="35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5"/>
      <c r="AZ296" s="37"/>
      <c r="BA296" s="37"/>
      <c r="BB296" s="37"/>
      <c r="BC296" s="37"/>
      <c r="BD296" s="37"/>
      <c r="BE296" s="37"/>
      <c r="BF296" s="35"/>
      <c r="BG296" s="37"/>
      <c r="BH296" s="37"/>
      <c r="BI296" s="37"/>
      <c r="BJ296" s="37"/>
      <c r="BK296" s="37"/>
      <c r="BL296" s="37"/>
      <c r="BM296" s="37"/>
      <c r="BN296" s="35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5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5"/>
      <c r="CN296" s="37"/>
      <c r="CO296" s="37"/>
      <c r="CP296" s="37"/>
      <c r="CQ296" s="37"/>
      <c r="CR296" s="37"/>
      <c r="CS296" s="37"/>
      <c r="CT296" s="35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  <c r="DS296" s="37"/>
      <c r="DT296" s="37"/>
      <c r="DU296" s="37"/>
      <c r="DV296" s="37"/>
      <c r="DW296" s="37"/>
      <c r="DX296" s="37"/>
      <c r="DY296" s="37"/>
      <c r="DZ296" s="37"/>
      <c r="EA296" s="37"/>
      <c r="EB296" s="37"/>
      <c r="EC296" s="37"/>
      <c r="ED296" s="37"/>
      <c r="EE296" s="37"/>
      <c r="EF296" s="37"/>
      <c r="EG296" s="37"/>
      <c r="EH296" s="37"/>
      <c r="EI296" s="37"/>
      <c r="EJ296" s="37"/>
      <c r="EK296" s="37"/>
      <c r="EL296" s="37"/>
      <c r="EM296" s="89"/>
      <c r="EN296" s="37"/>
      <c r="EO296" s="37"/>
      <c r="EP296" s="37"/>
      <c r="EQ296" s="37"/>
      <c r="ER296" s="37"/>
      <c r="ES296" s="37"/>
      <c r="ET296" s="37"/>
      <c r="EU296" s="37"/>
      <c r="EV296" s="37"/>
      <c r="EW296" s="37"/>
      <c r="EX296" s="37"/>
      <c r="EY296" s="37"/>
      <c r="EZ296" s="37"/>
      <c r="FA296" s="37"/>
    </row>
    <row r="297">
      <c r="A297" s="71"/>
      <c r="B297" s="71"/>
      <c r="C297" s="12"/>
      <c r="D297" s="12"/>
      <c r="E297" s="37"/>
      <c r="F297" s="37"/>
      <c r="G297" s="37"/>
      <c r="H297" s="37"/>
      <c r="I297" s="37"/>
      <c r="J297" s="37"/>
      <c r="K297" s="37"/>
      <c r="L297" s="37"/>
      <c r="M297" s="35"/>
      <c r="N297" s="37"/>
      <c r="O297" s="37"/>
      <c r="P297" s="37"/>
      <c r="Q297" s="37"/>
      <c r="R297" s="37"/>
      <c r="S297" s="37"/>
      <c r="T297" s="37"/>
      <c r="U297" s="35"/>
      <c r="V297" s="37"/>
      <c r="W297" s="37"/>
      <c r="X297" s="37"/>
      <c r="Y297" s="37"/>
      <c r="Z297" s="37"/>
      <c r="AA297" s="37"/>
      <c r="AB297" s="35"/>
      <c r="AC297" s="37"/>
      <c r="AD297" s="37"/>
      <c r="AE297" s="37"/>
      <c r="AF297" s="37"/>
      <c r="AG297" s="37"/>
      <c r="AH297" s="37"/>
      <c r="AI297" s="37"/>
      <c r="AJ297" s="37"/>
      <c r="AK297" s="37"/>
      <c r="AL297" s="35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5"/>
      <c r="AZ297" s="37"/>
      <c r="BA297" s="37"/>
      <c r="BB297" s="37"/>
      <c r="BC297" s="37"/>
      <c r="BD297" s="37"/>
      <c r="BE297" s="37"/>
      <c r="BF297" s="35"/>
      <c r="BG297" s="37"/>
      <c r="BH297" s="37"/>
      <c r="BI297" s="37"/>
      <c r="BJ297" s="37"/>
      <c r="BK297" s="37"/>
      <c r="BL297" s="37"/>
      <c r="BM297" s="37"/>
      <c r="BN297" s="35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5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5"/>
      <c r="CN297" s="37"/>
      <c r="CO297" s="37"/>
      <c r="CP297" s="37"/>
      <c r="CQ297" s="37"/>
      <c r="CR297" s="37"/>
      <c r="CS297" s="37"/>
      <c r="CT297" s="35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  <c r="DS297" s="37"/>
      <c r="DT297" s="37"/>
      <c r="DU297" s="37"/>
      <c r="DV297" s="37"/>
      <c r="DW297" s="37"/>
      <c r="DX297" s="37"/>
      <c r="DY297" s="37"/>
      <c r="DZ297" s="37"/>
      <c r="EA297" s="37"/>
      <c r="EB297" s="37"/>
      <c r="EC297" s="37"/>
      <c r="ED297" s="37"/>
      <c r="EE297" s="37"/>
      <c r="EF297" s="37"/>
      <c r="EG297" s="37"/>
      <c r="EH297" s="37"/>
      <c r="EI297" s="37"/>
      <c r="EJ297" s="37"/>
      <c r="EK297" s="37"/>
      <c r="EL297" s="37"/>
      <c r="EM297" s="89"/>
      <c r="EN297" s="37"/>
      <c r="EO297" s="37"/>
      <c r="EP297" s="37"/>
      <c r="EQ297" s="37"/>
      <c r="ER297" s="37"/>
      <c r="ES297" s="37"/>
      <c r="ET297" s="37"/>
      <c r="EU297" s="37"/>
      <c r="EV297" s="37"/>
      <c r="EW297" s="37"/>
      <c r="EX297" s="37"/>
      <c r="EY297" s="37"/>
      <c r="EZ297" s="37"/>
      <c r="FA297" s="37"/>
    </row>
    <row r="298">
      <c r="A298" s="71"/>
      <c r="B298" s="71"/>
      <c r="C298" s="12"/>
      <c r="D298" s="12"/>
      <c r="E298" s="37"/>
      <c r="F298" s="37"/>
      <c r="G298" s="37"/>
      <c r="H298" s="37"/>
      <c r="I298" s="37"/>
      <c r="J298" s="37"/>
      <c r="K298" s="37"/>
      <c r="L298" s="37"/>
      <c r="M298" s="35"/>
      <c r="N298" s="37"/>
      <c r="O298" s="37"/>
      <c r="P298" s="37"/>
      <c r="Q298" s="37"/>
      <c r="R298" s="37"/>
      <c r="S298" s="37"/>
      <c r="T298" s="37"/>
      <c r="U298" s="35"/>
      <c r="V298" s="37"/>
      <c r="W298" s="37"/>
      <c r="X298" s="37"/>
      <c r="Y298" s="37"/>
      <c r="Z298" s="37"/>
      <c r="AA298" s="37"/>
      <c r="AB298" s="35"/>
      <c r="AC298" s="37"/>
      <c r="AD298" s="37"/>
      <c r="AE298" s="37"/>
      <c r="AF298" s="37"/>
      <c r="AG298" s="37"/>
      <c r="AH298" s="37"/>
      <c r="AI298" s="37"/>
      <c r="AJ298" s="37"/>
      <c r="AK298" s="37"/>
      <c r="AL298" s="35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5"/>
      <c r="AZ298" s="37"/>
      <c r="BA298" s="37"/>
      <c r="BB298" s="37"/>
      <c r="BC298" s="37"/>
      <c r="BD298" s="37"/>
      <c r="BE298" s="37"/>
      <c r="BF298" s="35"/>
      <c r="BG298" s="37"/>
      <c r="BH298" s="37"/>
      <c r="BI298" s="37"/>
      <c r="BJ298" s="37"/>
      <c r="BK298" s="37"/>
      <c r="BL298" s="37"/>
      <c r="BM298" s="37"/>
      <c r="BN298" s="35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5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5"/>
      <c r="CN298" s="37"/>
      <c r="CO298" s="37"/>
      <c r="CP298" s="37"/>
      <c r="CQ298" s="37"/>
      <c r="CR298" s="37"/>
      <c r="CS298" s="37"/>
      <c r="CT298" s="35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  <c r="DS298" s="37"/>
      <c r="DT298" s="37"/>
      <c r="DU298" s="37"/>
      <c r="DV298" s="37"/>
      <c r="DW298" s="37"/>
      <c r="DX298" s="37"/>
      <c r="DY298" s="37"/>
      <c r="DZ298" s="37"/>
      <c r="EA298" s="37"/>
      <c r="EB298" s="37"/>
      <c r="EC298" s="37"/>
      <c r="ED298" s="37"/>
      <c r="EE298" s="37"/>
      <c r="EF298" s="37"/>
      <c r="EG298" s="37"/>
      <c r="EH298" s="37"/>
      <c r="EI298" s="37"/>
      <c r="EJ298" s="37"/>
      <c r="EK298" s="37"/>
      <c r="EL298" s="37"/>
      <c r="EM298" s="89"/>
      <c r="EN298" s="37"/>
      <c r="EO298" s="37"/>
      <c r="EP298" s="37"/>
      <c r="EQ298" s="37"/>
      <c r="ER298" s="37"/>
      <c r="ES298" s="37"/>
      <c r="ET298" s="37"/>
      <c r="EU298" s="37"/>
      <c r="EV298" s="37"/>
      <c r="EW298" s="37"/>
      <c r="EX298" s="37"/>
      <c r="EY298" s="37"/>
      <c r="EZ298" s="37"/>
      <c r="FA298" s="37"/>
    </row>
    <row r="299">
      <c r="A299" s="71"/>
      <c r="B299" s="71"/>
      <c r="C299" s="12"/>
      <c r="D299" s="12"/>
      <c r="E299" s="37"/>
      <c r="F299" s="37"/>
      <c r="G299" s="37"/>
      <c r="H299" s="37"/>
      <c r="I299" s="37"/>
      <c r="J299" s="37"/>
      <c r="K299" s="37"/>
      <c r="L299" s="37"/>
      <c r="M299" s="35"/>
      <c r="N299" s="37"/>
      <c r="O299" s="37"/>
      <c r="P299" s="37"/>
      <c r="Q299" s="37"/>
      <c r="R299" s="37"/>
      <c r="S299" s="37"/>
      <c r="T299" s="37"/>
      <c r="U299" s="35"/>
      <c r="V299" s="37"/>
      <c r="W299" s="37"/>
      <c r="X299" s="37"/>
      <c r="Y299" s="37"/>
      <c r="Z299" s="37"/>
      <c r="AA299" s="37"/>
      <c r="AB299" s="35"/>
      <c r="AC299" s="37"/>
      <c r="AD299" s="37"/>
      <c r="AE299" s="37"/>
      <c r="AF299" s="37"/>
      <c r="AG299" s="37"/>
      <c r="AH299" s="37"/>
      <c r="AI299" s="37"/>
      <c r="AJ299" s="37"/>
      <c r="AK299" s="37"/>
      <c r="AL299" s="35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5"/>
      <c r="AZ299" s="37"/>
      <c r="BA299" s="37"/>
      <c r="BB299" s="37"/>
      <c r="BC299" s="37"/>
      <c r="BD299" s="37"/>
      <c r="BE299" s="37"/>
      <c r="BF299" s="35"/>
      <c r="BG299" s="37"/>
      <c r="BH299" s="37"/>
      <c r="BI299" s="37"/>
      <c r="BJ299" s="37"/>
      <c r="BK299" s="37"/>
      <c r="BL299" s="37"/>
      <c r="BM299" s="37"/>
      <c r="BN299" s="35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5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5"/>
      <c r="CN299" s="37"/>
      <c r="CO299" s="37"/>
      <c r="CP299" s="37"/>
      <c r="CQ299" s="37"/>
      <c r="CR299" s="37"/>
      <c r="CS299" s="37"/>
      <c r="CT299" s="35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  <c r="DS299" s="37"/>
      <c r="DT299" s="37"/>
      <c r="DU299" s="37"/>
      <c r="DV299" s="37"/>
      <c r="DW299" s="37"/>
      <c r="DX299" s="37"/>
      <c r="DY299" s="37"/>
      <c r="DZ299" s="37"/>
      <c r="EA299" s="37"/>
      <c r="EB299" s="37"/>
      <c r="EC299" s="37"/>
      <c r="ED299" s="37"/>
      <c r="EE299" s="37"/>
      <c r="EF299" s="37"/>
      <c r="EG299" s="37"/>
      <c r="EH299" s="37"/>
      <c r="EI299" s="37"/>
      <c r="EJ299" s="37"/>
      <c r="EK299" s="37"/>
      <c r="EL299" s="37"/>
      <c r="EM299" s="89"/>
      <c r="EN299" s="37"/>
      <c r="EO299" s="37"/>
      <c r="EP299" s="37"/>
      <c r="EQ299" s="37"/>
      <c r="ER299" s="37"/>
      <c r="ES299" s="37"/>
      <c r="ET299" s="37"/>
      <c r="EU299" s="37"/>
      <c r="EV299" s="37"/>
      <c r="EW299" s="37"/>
      <c r="EX299" s="37"/>
      <c r="EY299" s="37"/>
      <c r="EZ299" s="37"/>
      <c r="FA299" s="37"/>
    </row>
    <row r="300">
      <c r="A300" s="71"/>
      <c r="B300" s="71"/>
      <c r="C300" s="12"/>
      <c r="D300" s="12"/>
      <c r="E300" s="37"/>
      <c r="F300" s="37"/>
      <c r="G300" s="37"/>
      <c r="H300" s="37"/>
      <c r="I300" s="37"/>
      <c r="J300" s="37"/>
      <c r="K300" s="37"/>
      <c r="L300" s="37"/>
      <c r="M300" s="35"/>
      <c r="N300" s="37"/>
      <c r="O300" s="37"/>
      <c r="P300" s="37"/>
      <c r="Q300" s="37"/>
      <c r="R300" s="37"/>
      <c r="S300" s="37"/>
      <c r="T300" s="37"/>
      <c r="U300" s="35"/>
      <c r="V300" s="37"/>
      <c r="W300" s="37"/>
      <c r="X300" s="37"/>
      <c r="Y300" s="37"/>
      <c r="Z300" s="37"/>
      <c r="AA300" s="37"/>
      <c r="AB300" s="35"/>
      <c r="AC300" s="37"/>
      <c r="AD300" s="37"/>
      <c r="AE300" s="37"/>
      <c r="AF300" s="37"/>
      <c r="AG300" s="37"/>
      <c r="AH300" s="37"/>
      <c r="AI300" s="37"/>
      <c r="AJ300" s="37"/>
      <c r="AK300" s="37"/>
      <c r="AL300" s="35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5"/>
      <c r="AZ300" s="37"/>
      <c r="BA300" s="37"/>
      <c r="BB300" s="37"/>
      <c r="BC300" s="37"/>
      <c r="BD300" s="37"/>
      <c r="BE300" s="37"/>
      <c r="BF300" s="35"/>
      <c r="BG300" s="37"/>
      <c r="BH300" s="37"/>
      <c r="BI300" s="37"/>
      <c r="BJ300" s="37"/>
      <c r="BK300" s="37"/>
      <c r="BL300" s="37"/>
      <c r="BM300" s="37"/>
      <c r="BN300" s="35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5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5"/>
      <c r="CN300" s="37"/>
      <c r="CO300" s="37"/>
      <c r="CP300" s="37"/>
      <c r="CQ300" s="37"/>
      <c r="CR300" s="37"/>
      <c r="CS300" s="37"/>
      <c r="CT300" s="35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  <c r="DS300" s="37"/>
      <c r="DT300" s="37"/>
      <c r="DU300" s="37"/>
      <c r="DV300" s="37"/>
      <c r="DW300" s="37"/>
      <c r="DX300" s="37"/>
      <c r="DY300" s="37"/>
      <c r="DZ300" s="37"/>
      <c r="EA300" s="37"/>
      <c r="EB300" s="37"/>
      <c r="EC300" s="37"/>
      <c r="ED300" s="37"/>
      <c r="EE300" s="37"/>
      <c r="EF300" s="37"/>
      <c r="EG300" s="37"/>
      <c r="EH300" s="37"/>
      <c r="EI300" s="37"/>
      <c r="EJ300" s="37"/>
      <c r="EK300" s="37"/>
      <c r="EL300" s="37"/>
      <c r="EM300" s="89"/>
      <c r="EN300" s="37"/>
      <c r="EO300" s="37"/>
      <c r="EP300" s="37"/>
      <c r="EQ300" s="37"/>
      <c r="ER300" s="37"/>
      <c r="ES300" s="37"/>
      <c r="ET300" s="37"/>
      <c r="EU300" s="37"/>
      <c r="EV300" s="37"/>
      <c r="EW300" s="37"/>
      <c r="EX300" s="37"/>
      <c r="EY300" s="37"/>
      <c r="EZ300" s="37"/>
      <c r="FA300" s="37"/>
    </row>
    <row r="301">
      <c r="A301" s="71"/>
      <c r="B301" s="71"/>
      <c r="C301" s="12"/>
      <c r="D301" s="12"/>
      <c r="E301" s="37"/>
      <c r="F301" s="37"/>
      <c r="G301" s="37"/>
      <c r="H301" s="37"/>
      <c r="I301" s="37"/>
      <c r="J301" s="37"/>
      <c r="K301" s="37"/>
      <c r="L301" s="37"/>
      <c r="M301" s="35"/>
      <c r="N301" s="37"/>
      <c r="O301" s="37"/>
      <c r="P301" s="37"/>
      <c r="Q301" s="37"/>
      <c r="R301" s="37"/>
      <c r="S301" s="37"/>
      <c r="T301" s="37"/>
      <c r="U301" s="35"/>
      <c r="V301" s="37"/>
      <c r="W301" s="37"/>
      <c r="X301" s="37"/>
      <c r="Y301" s="37"/>
      <c r="Z301" s="37"/>
      <c r="AA301" s="37"/>
      <c r="AB301" s="35"/>
      <c r="AC301" s="37"/>
      <c r="AD301" s="37"/>
      <c r="AE301" s="37"/>
      <c r="AF301" s="37"/>
      <c r="AG301" s="37"/>
      <c r="AH301" s="37"/>
      <c r="AI301" s="37"/>
      <c r="AJ301" s="37"/>
      <c r="AK301" s="37"/>
      <c r="AL301" s="35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5"/>
      <c r="AZ301" s="37"/>
      <c r="BA301" s="37"/>
      <c r="BB301" s="37"/>
      <c r="BC301" s="37"/>
      <c r="BD301" s="37"/>
      <c r="BE301" s="37"/>
      <c r="BF301" s="35"/>
      <c r="BG301" s="37"/>
      <c r="BH301" s="37"/>
      <c r="BI301" s="37"/>
      <c r="BJ301" s="37"/>
      <c r="BK301" s="37"/>
      <c r="BL301" s="37"/>
      <c r="BM301" s="37"/>
      <c r="BN301" s="35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5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5"/>
      <c r="CN301" s="37"/>
      <c r="CO301" s="37"/>
      <c r="CP301" s="37"/>
      <c r="CQ301" s="37"/>
      <c r="CR301" s="37"/>
      <c r="CS301" s="37"/>
      <c r="CT301" s="35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  <c r="DS301" s="37"/>
      <c r="DT301" s="37"/>
      <c r="DU301" s="37"/>
      <c r="DV301" s="37"/>
      <c r="DW301" s="37"/>
      <c r="DX301" s="37"/>
      <c r="DY301" s="37"/>
      <c r="DZ301" s="37"/>
      <c r="EA301" s="37"/>
      <c r="EB301" s="37"/>
      <c r="EC301" s="37"/>
      <c r="ED301" s="37"/>
      <c r="EE301" s="37"/>
      <c r="EF301" s="37"/>
      <c r="EG301" s="37"/>
      <c r="EH301" s="37"/>
      <c r="EI301" s="37"/>
      <c r="EJ301" s="37"/>
      <c r="EK301" s="37"/>
      <c r="EL301" s="37"/>
      <c r="EM301" s="89"/>
      <c r="EN301" s="37"/>
      <c r="EO301" s="37"/>
      <c r="EP301" s="37"/>
      <c r="EQ301" s="37"/>
      <c r="ER301" s="37"/>
      <c r="ES301" s="37"/>
      <c r="ET301" s="37"/>
      <c r="EU301" s="37"/>
      <c r="EV301" s="37"/>
      <c r="EW301" s="37"/>
      <c r="EX301" s="37"/>
      <c r="EY301" s="37"/>
      <c r="EZ301" s="37"/>
      <c r="FA301" s="37"/>
    </row>
    <row r="302">
      <c r="A302" s="71"/>
      <c r="B302" s="71"/>
      <c r="C302" s="12"/>
      <c r="D302" s="12"/>
      <c r="E302" s="37"/>
      <c r="F302" s="37"/>
      <c r="G302" s="37"/>
      <c r="H302" s="37"/>
      <c r="I302" s="37"/>
      <c r="J302" s="37"/>
      <c r="K302" s="37"/>
      <c r="L302" s="37"/>
      <c r="M302" s="35"/>
      <c r="N302" s="37"/>
      <c r="O302" s="37"/>
      <c r="P302" s="37"/>
      <c r="Q302" s="37"/>
      <c r="R302" s="37"/>
      <c r="S302" s="37"/>
      <c r="T302" s="37"/>
      <c r="U302" s="35"/>
      <c r="V302" s="37"/>
      <c r="W302" s="37"/>
      <c r="X302" s="37"/>
      <c r="Y302" s="37"/>
      <c r="Z302" s="37"/>
      <c r="AA302" s="37"/>
      <c r="AB302" s="35"/>
      <c r="AC302" s="37"/>
      <c r="AD302" s="37"/>
      <c r="AE302" s="37"/>
      <c r="AF302" s="37"/>
      <c r="AG302" s="37"/>
      <c r="AH302" s="37"/>
      <c r="AI302" s="37"/>
      <c r="AJ302" s="37"/>
      <c r="AK302" s="37"/>
      <c r="AL302" s="35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5"/>
      <c r="AZ302" s="37"/>
      <c r="BA302" s="37"/>
      <c r="BB302" s="37"/>
      <c r="BC302" s="37"/>
      <c r="BD302" s="37"/>
      <c r="BE302" s="37"/>
      <c r="BF302" s="35"/>
      <c r="BG302" s="37"/>
      <c r="BH302" s="37"/>
      <c r="BI302" s="37"/>
      <c r="BJ302" s="37"/>
      <c r="BK302" s="37"/>
      <c r="BL302" s="37"/>
      <c r="BM302" s="37"/>
      <c r="BN302" s="35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5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5"/>
      <c r="CN302" s="37"/>
      <c r="CO302" s="37"/>
      <c r="CP302" s="37"/>
      <c r="CQ302" s="37"/>
      <c r="CR302" s="37"/>
      <c r="CS302" s="37"/>
      <c r="CT302" s="35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  <c r="DS302" s="37"/>
      <c r="DT302" s="37"/>
      <c r="DU302" s="37"/>
      <c r="DV302" s="37"/>
      <c r="DW302" s="37"/>
      <c r="DX302" s="37"/>
      <c r="DY302" s="37"/>
      <c r="DZ302" s="37"/>
      <c r="EA302" s="37"/>
      <c r="EB302" s="37"/>
      <c r="EC302" s="37"/>
      <c r="ED302" s="37"/>
      <c r="EE302" s="37"/>
      <c r="EF302" s="37"/>
      <c r="EG302" s="37"/>
      <c r="EH302" s="37"/>
      <c r="EI302" s="37"/>
      <c r="EJ302" s="37"/>
      <c r="EK302" s="37"/>
      <c r="EL302" s="37"/>
      <c r="EM302" s="89"/>
      <c r="EN302" s="37"/>
      <c r="EO302" s="37"/>
      <c r="EP302" s="37"/>
      <c r="EQ302" s="37"/>
      <c r="ER302" s="37"/>
      <c r="ES302" s="37"/>
      <c r="ET302" s="37"/>
      <c r="EU302" s="37"/>
      <c r="EV302" s="37"/>
      <c r="EW302" s="37"/>
      <c r="EX302" s="37"/>
      <c r="EY302" s="37"/>
      <c r="EZ302" s="37"/>
      <c r="FA302" s="37"/>
    </row>
    <row r="303">
      <c r="A303" s="71"/>
      <c r="B303" s="71"/>
      <c r="C303" s="12"/>
      <c r="D303" s="12"/>
      <c r="E303" s="37"/>
      <c r="F303" s="37"/>
      <c r="G303" s="37"/>
      <c r="H303" s="37"/>
      <c r="I303" s="37"/>
      <c r="J303" s="37"/>
      <c r="K303" s="37"/>
      <c r="L303" s="37"/>
      <c r="M303" s="35"/>
      <c r="N303" s="37"/>
      <c r="O303" s="37"/>
      <c r="P303" s="37"/>
      <c r="Q303" s="37"/>
      <c r="R303" s="37"/>
      <c r="S303" s="37"/>
      <c r="T303" s="37"/>
      <c r="U303" s="35"/>
      <c r="V303" s="37"/>
      <c r="W303" s="37"/>
      <c r="X303" s="37"/>
      <c r="Y303" s="37"/>
      <c r="Z303" s="37"/>
      <c r="AA303" s="37"/>
      <c r="AB303" s="35"/>
      <c r="AC303" s="37"/>
      <c r="AD303" s="37"/>
      <c r="AE303" s="37"/>
      <c r="AF303" s="37"/>
      <c r="AG303" s="37"/>
      <c r="AH303" s="37"/>
      <c r="AI303" s="37"/>
      <c r="AJ303" s="37"/>
      <c r="AK303" s="37"/>
      <c r="AL303" s="35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5"/>
      <c r="AZ303" s="37"/>
      <c r="BA303" s="37"/>
      <c r="BB303" s="37"/>
      <c r="BC303" s="37"/>
      <c r="BD303" s="37"/>
      <c r="BE303" s="37"/>
      <c r="BF303" s="35"/>
      <c r="BG303" s="37"/>
      <c r="BH303" s="37"/>
      <c r="BI303" s="37"/>
      <c r="BJ303" s="37"/>
      <c r="BK303" s="37"/>
      <c r="BL303" s="37"/>
      <c r="BM303" s="37"/>
      <c r="BN303" s="35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5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5"/>
      <c r="CN303" s="37"/>
      <c r="CO303" s="37"/>
      <c r="CP303" s="37"/>
      <c r="CQ303" s="37"/>
      <c r="CR303" s="37"/>
      <c r="CS303" s="37"/>
      <c r="CT303" s="35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  <c r="DS303" s="37"/>
      <c r="DT303" s="37"/>
      <c r="DU303" s="37"/>
      <c r="DV303" s="37"/>
      <c r="DW303" s="37"/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89"/>
      <c r="EN303" s="37"/>
      <c r="EO303" s="37"/>
      <c r="EP303" s="37"/>
      <c r="EQ303" s="37"/>
      <c r="ER303" s="37"/>
      <c r="ES303" s="37"/>
      <c r="ET303" s="37"/>
      <c r="EU303" s="37"/>
      <c r="EV303" s="37"/>
      <c r="EW303" s="37"/>
      <c r="EX303" s="37"/>
      <c r="EY303" s="37"/>
      <c r="EZ303" s="37"/>
      <c r="FA303" s="37"/>
    </row>
    <row r="304">
      <c r="A304" s="71"/>
      <c r="B304" s="71"/>
      <c r="C304" s="12"/>
      <c r="D304" s="12"/>
      <c r="E304" s="37"/>
      <c r="F304" s="37"/>
      <c r="G304" s="37"/>
      <c r="H304" s="37"/>
      <c r="I304" s="37"/>
      <c r="J304" s="37"/>
      <c r="K304" s="37"/>
      <c r="L304" s="37"/>
      <c r="M304" s="35"/>
      <c r="N304" s="37"/>
      <c r="O304" s="37"/>
      <c r="P304" s="37"/>
      <c r="Q304" s="37"/>
      <c r="R304" s="37"/>
      <c r="S304" s="37"/>
      <c r="T304" s="37"/>
      <c r="U304" s="35"/>
      <c r="V304" s="37"/>
      <c r="W304" s="37"/>
      <c r="X304" s="37"/>
      <c r="Y304" s="37"/>
      <c r="Z304" s="37"/>
      <c r="AA304" s="37"/>
      <c r="AB304" s="35"/>
      <c r="AC304" s="37"/>
      <c r="AD304" s="37"/>
      <c r="AE304" s="37"/>
      <c r="AF304" s="37"/>
      <c r="AG304" s="37"/>
      <c r="AH304" s="37"/>
      <c r="AI304" s="37"/>
      <c r="AJ304" s="37"/>
      <c r="AK304" s="37"/>
      <c r="AL304" s="35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5"/>
      <c r="AZ304" s="37"/>
      <c r="BA304" s="37"/>
      <c r="BB304" s="37"/>
      <c r="BC304" s="37"/>
      <c r="BD304" s="37"/>
      <c r="BE304" s="37"/>
      <c r="BF304" s="35"/>
      <c r="BG304" s="37"/>
      <c r="BH304" s="37"/>
      <c r="BI304" s="37"/>
      <c r="BJ304" s="37"/>
      <c r="BK304" s="37"/>
      <c r="BL304" s="37"/>
      <c r="BM304" s="37"/>
      <c r="BN304" s="35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5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5"/>
      <c r="CN304" s="37"/>
      <c r="CO304" s="37"/>
      <c r="CP304" s="37"/>
      <c r="CQ304" s="37"/>
      <c r="CR304" s="37"/>
      <c r="CS304" s="37"/>
      <c r="CT304" s="35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  <c r="DS304" s="37"/>
      <c r="DT304" s="37"/>
      <c r="DU304" s="37"/>
      <c r="DV304" s="37"/>
      <c r="DW304" s="37"/>
      <c r="DX304" s="37"/>
      <c r="DY304" s="37"/>
      <c r="DZ304" s="37"/>
      <c r="EA304" s="37"/>
      <c r="EB304" s="37"/>
      <c r="EC304" s="37"/>
      <c r="ED304" s="37"/>
      <c r="EE304" s="37"/>
      <c r="EF304" s="37"/>
      <c r="EG304" s="37"/>
      <c r="EH304" s="37"/>
      <c r="EI304" s="37"/>
      <c r="EJ304" s="37"/>
      <c r="EK304" s="37"/>
      <c r="EL304" s="37"/>
      <c r="EM304" s="89"/>
      <c r="EN304" s="37"/>
      <c r="EO304" s="37"/>
      <c r="EP304" s="37"/>
      <c r="EQ304" s="37"/>
      <c r="ER304" s="37"/>
      <c r="ES304" s="37"/>
      <c r="ET304" s="37"/>
      <c r="EU304" s="37"/>
      <c r="EV304" s="37"/>
      <c r="EW304" s="37"/>
      <c r="EX304" s="37"/>
      <c r="EY304" s="37"/>
      <c r="EZ304" s="37"/>
      <c r="FA304" s="37"/>
    </row>
    <row r="305">
      <c r="A305" s="71"/>
      <c r="B305" s="71"/>
      <c r="C305" s="12"/>
      <c r="D305" s="12"/>
      <c r="E305" s="37"/>
      <c r="F305" s="37"/>
      <c r="G305" s="37"/>
      <c r="H305" s="37"/>
      <c r="I305" s="37"/>
      <c r="J305" s="37"/>
      <c r="K305" s="37"/>
      <c r="L305" s="37"/>
      <c r="M305" s="35"/>
      <c r="N305" s="37"/>
      <c r="O305" s="37"/>
      <c r="P305" s="37"/>
      <c r="Q305" s="37"/>
      <c r="R305" s="37"/>
      <c r="S305" s="37"/>
      <c r="T305" s="37"/>
      <c r="U305" s="35"/>
      <c r="V305" s="37"/>
      <c r="W305" s="37"/>
      <c r="X305" s="37"/>
      <c r="Y305" s="37"/>
      <c r="Z305" s="37"/>
      <c r="AA305" s="37"/>
      <c r="AB305" s="35"/>
      <c r="AC305" s="37"/>
      <c r="AD305" s="37"/>
      <c r="AE305" s="37"/>
      <c r="AF305" s="37"/>
      <c r="AG305" s="37"/>
      <c r="AH305" s="37"/>
      <c r="AI305" s="37"/>
      <c r="AJ305" s="37"/>
      <c r="AK305" s="37"/>
      <c r="AL305" s="35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5"/>
      <c r="AZ305" s="37"/>
      <c r="BA305" s="37"/>
      <c r="BB305" s="37"/>
      <c r="BC305" s="37"/>
      <c r="BD305" s="37"/>
      <c r="BE305" s="37"/>
      <c r="BF305" s="35"/>
      <c r="BG305" s="37"/>
      <c r="BH305" s="37"/>
      <c r="BI305" s="37"/>
      <c r="BJ305" s="37"/>
      <c r="BK305" s="37"/>
      <c r="BL305" s="37"/>
      <c r="BM305" s="37"/>
      <c r="BN305" s="35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5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5"/>
      <c r="CN305" s="37"/>
      <c r="CO305" s="37"/>
      <c r="CP305" s="37"/>
      <c r="CQ305" s="37"/>
      <c r="CR305" s="37"/>
      <c r="CS305" s="37"/>
      <c r="CT305" s="35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  <c r="DS305" s="37"/>
      <c r="DT305" s="37"/>
      <c r="DU305" s="37"/>
      <c r="DV305" s="37"/>
      <c r="DW305" s="37"/>
      <c r="DX305" s="37"/>
      <c r="DY305" s="37"/>
      <c r="DZ305" s="37"/>
      <c r="EA305" s="37"/>
      <c r="EB305" s="37"/>
      <c r="EC305" s="37"/>
      <c r="ED305" s="37"/>
      <c r="EE305" s="37"/>
      <c r="EF305" s="37"/>
      <c r="EG305" s="37"/>
      <c r="EH305" s="37"/>
      <c r="EI305" s="37"/>
      <c r="EJ305" s="37"/>
      <c r="EK305" s="37"/>
      <c r="EL305" s="37"/>
      <c r="EM305" s="89"/>
      <c r="EN305" s="37"/>
      <c r="EO305" s="37"/>
      <c r="EP305" s="37"/>
      <c r="EQ305" s="37"/>
      <c r="ER305" s="37"/>
      <c r="ES305" s="37"/>
      <c r="ET305" s="37"/>
      <c r="EU305" s="37"/>
      <c r="EV305" s="37"/>
      <c r="EW305" s="37"/>
      <c r="EX305" s="37"/>
      <c r="EY305" s="37"/>
      <c r="EZ305" s="37"/>
      <c r="FA305" s="37"/>
    </row>
    <row r="306">
      <c r="A306" s="71"/>
      <c r="B306" s="71"/>
      <c r="C306" s="12"/>
      <c r="D306" s="12"/>
      <c r="E306" s="37"/>
      <c r="F306" s="37"/>
      <c r="G306" s="37"/>
      <c r="H306" s="37"/>
      <c r="I306" s="37"/>
      <c r="J306" s="37"/>
      <c r="K306" s="37"/>
      <c r="L306" s="37"/>
      <c r="M306" s="35"/>
      <c r="N306" s="37"/>
      <c r="O306" s="37"/>
      <c r="P306" s="37"/>
      <c r="Q306" s="37"/>
      <c r="R306" s="37"/>
      <c r="S306" s="37"/>
      <c r="T306" s="37"/>
      <c r="U306" s="35"/>
      <c r="V306" s="37"/>
      <c r="W306" s="37"/>
      <c r="X306" s="37"/>
      <c r="Y306" s="37"/>
      <c r="Z306" s="37"/>
      <c r="AA306" s="37"/>
      <c r="AB306" s="35"/>
      <c r="AC306" s="37"/>
      <c r="AD306" s="37"/>
      <c r="AE306" s="37"/>
      <c r="AF306" s="37"/>
      <c r="AG306" s="37"/>
      <c r="AH306" s="37"/>
      <c r="AI306" s="37"/>
      <c r="AJ306" s="37"/>
      <c r="AK306" s="37"/>
      <c r="AL306" s="35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5"/>
      <c r="AZ306" s="37"/>
      <c r="BA306" s="37"/>
      <c r="BB306" s="37"/>
      <c r="BC306" s="37"/>
      <c r="BD306" s="37"/>
      <c r="BE306" s="37"/>
      <c r="BF306" s="35"/>
      <c r="BG306" s="37"/>
      <c r="BH306" s="37"/>
      <c r="BI306" s="37"/>
      <c r="BJ306" s="37"/>
      <c r="BK306" s="37"/>
      <c r="BL306" s="37"/>
      <c r="BM306" s="37"/>
      <c r="BN306" s="35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5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5"/>
      <c r="CN306" s="37"/>
      <c r="CO306" s="37"/>
      <c r="CP306" s="37"/>
      <c r="CQ306" s="37"/>
      <c r="CR306" s="37"/>
      <c r="CS306" s="37"/>
      <c r="CT306" s="35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  <c r="DS306" s="37"/>
      <c r="DT306" s="37"/>
      <c r="DU306" s="37"/>
      <c r="DV306" s="37"/>
      <c r="DW306" s="37"/>
      <c r="DX306" s="37"/>
      <c r="DY306" s="37"/>
      <c r="DZ306" s="37"/>
      <c r="EA306" s="37"/>
      <c r="EB306" s="37"/>
      <c r="EC306" s="37"/>
      <c r="ED306" s="37"/>
      <c r="EE306" s="37"/>
      <c r="EF306" s="37"/>
      <c r="EG306" s="37"/>
      <c r="EH306" s="37"/>
      <c r="EI306" s="37"/>
      <c r="EJ306" s="37"/>
      <c r="EK306" s="37"/>
      <c r="EL306" s="37"/>
      <c r="EM306" s="89"/>
      <c r="EN306" s="37"/>
      <c r="EO306" s="37"/>
      <c r="EP306" s="37"/>
      <c r="EQ306" s="37"/>
      <c r="ER306" s="37"/>
      <c r="ES306" s="37"/>
      <c r="ET306" s="37"/>
      <c r="EU306" s="37"/>
      <c r="EV306" s="37"/>
      <c r="EW306" s="37"/>
      <c r="EX306" s="37"/>
      <c r="EY306" s="37"/>
      <c r="EZ306" s="37"/>
      <c r="FA306" s="37"/>
    </row>
    <row r="307">
      <c r="A307" s="71"/>
      <c r="B307" s="71"/>
      <c r="C307" s="12"/>
      <c r="D307" s="12"/>
      <c r="E307" s="37"/>
      <c r="F307" s="37"/>
      <c r="G307" s="37"/>
      <c r="H307" s="37"/>
      <c r="I307" s="37"/>
      <c r="J307" s="37"/>
      <c r="K307" s="37"/>
      <c r="L307" s="37"/>
      <c r="M307" s="35"/>
      <c r="N307" s="37"/>
      <c r="O307" s="37"/>
      <c r="P307" s="37"/>
      <c r="Q307" s="37"/>
      <c r="R307" s="37"/>
      <c r="S307" s="37"/>
      <c r="T307" s="37"/>
      <c r="U307" s="35"/>
      <c r="V307" s="37"/>
      <c r="W307" s="37"/>
      <c r="X307" s="37"/>
      <c r="Y307" s="37"/>
      <c r="Z307" s="37"/>
      <c r="AA307" s="37"/>
      <c r="AB307" s="35"/>
      <c r="AC307" s="37"/>
      <c r="AD307" s="37"/>
      <c r="AE307" s="37"/>
      <c r="AF307" s="37"/>
      <c r="AG307" s="37"/>
      <c r="AH307" s="37"/>
      <c r="AI307" s="37"/>
      <c r="AJ307" s="37"/>
      <c r="AK307" s="37"/>
      <c r="AL307" s="35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5"/>
      <c r="AZ307" s="37"/>
      <c r="BA307" s="37"/>
      <c r="BB307" s="37"/>
      <c r="BC307" s="37"/>
      <c r="BD307" s="37"/>
      <c r="BE307" s="37"/>
      <c r="BF307" s="35"/>
      <c r="BG307" s="37"/>
      <c r="BH307" s="37"/>
      <c r="BI307" s="37"/>
      <c r="BJ307" s="37"/>
      <c r="BK307" s="37"/>
      <c r="BL307" s="37"/>
      <c r="BM307" s="37"/>
      <c r="BN307" s="35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5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5"/>
      <c r="CN307" s="37"/>
      <c r="CO307" s="37"/>
      <c r="CP307" s="37"/>
      <c r="CQ307" s="37"/>
      <c r="CR307" s="37"/>
      <c r="CS307" s="37"/>
      <c r="CT307" s="35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  <c r="DS307" s="37"/>
      <c r="DT307" s="37"/>
      <c r="DU307" s="37"/>
      <c r="DV307" s="37"/>
      <c r="DW307" s="37"/>
      <c r="DX307" s="37"/>
      <c r="DY307" s="37"/>
      <c r="DZ307" s="37"/>
      <c r="EA307" s="37"/>
      <c r="EB307" s="37"/>
      <c r="EC307" s="37"/>
      <c r="ED307" s="37"/>
      <c r="EE307" s="37"/>
      <c r="EF307" s="37"/>
      <c r="EG307" s="37"/>
      <c r="EH307" s="37"/>
      <c r="EI307" s="37"/>
      <c r="EJ307" s="37"/>
      <c r="EK307" s="37"/>
      <c r="EL307" s="37"/>
      <c r="EM307" s="89"/>
      <c r="EN307" s="37"/>
      <c r="EO307" s="37"/>
      <c r="EP307" s="37"/>
      <c r="EQ307" s="37"/>
      <c r="ER307" s="37"/>
      <c r="ES307" s="37"/>
      <c r="ET307" s="37"/>
      <c r="EU307" s="37"/>
      <c r="EV307" s="37"/>
      <c r="EW307" s="37"/>
      <c r="EX307" s="37"/>
      <c r="EY307" s="37"/>
      <c r="EZ307" s="37"/>
      <c r="FA307" s="37"/>
    </row>
    <row r="308">
      <c r="A308" s="71"/>
      <c r="B308" s="71"/>
      <c r="C308" s="12"/>
      <c r="D308" s="12"/>
      <c r="E308" s="37"/>
      <c r="F308" s="37"/>
      <c r="G308" s="37"/>
      <c r="H308" s="37"/>
      <c r="I308" s="37"/>
      <c r="J308" s="37"/>
      <c r="K308" s="37"/>
      <c r="L308" s="37"/>
      <c r="M308" s="35"/>
      <c r="N308" s="37"/>
      <c r="O308" s="37"/>
      <c r="P308" s="37"/>
      <c r="Q308" s="37"/>
      <c r="R308" s="37"/>
      <c r="S308" s="37"/>
      <c r="T308" s="37"/>
      <c r="U308" s="35"/>
      <c r="V308" s="37"/>
      <c r="W308" s="37"/>
      <c r="X308" s="37"/>
      <c r="Y308" s="37"/>
      <c r="Z308" s="37"/>
      <c r="AA308" s="37"/>
      <c r="AB308" s="35"/>
      <c r="AC308" s="37"/>
      <c r="AD308" s="37"/>
      <c r="AE308" s="37"/>
      <c r="AF308" s="37"/>
      <c r="AG308" s="37"/>
      <c r="AH308" s="37"/>
      <c r="AI308" s="37"/>
      <c r="AJ308" s="37"/>
      <c r="AK308" s="37"/>
      <c r="AL308" s="35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5"/>
      <c r="AZ308" s="37"/>
      <c r="BA308" s="37"/>
      <c r="BB308" s="37"/>
      <c r="BC308" s="37"/>
      <c r="BD308" s="37"/>
      <c r="BE308" s="37"/>
      <c r="BF308" s="35"/>
      <c r="BG308" s="37"/>
      <c r="BH308" s="37"/>
      <c r="BI308" s="37"/>
      <c r="BJ308" s="37"/>
      <c r="BK308" s="37"/>
      <c r="BL308" s="37"/>
      <c r="BM308" s="37"/>
      <c r="BN308" s="35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5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5"/>
      <c r="CN308" s="37"/>
      <c r="CO308" s="37"/>
      <c r="CP308" s="37"/>
      <c r="CQ308" s="37"/>
      <c r="CR308" s="37"/>
      <c r="CS308" s="37"/>
      <c r="CT308" s="35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  <c r="DU308" s="37"/>
      <c r="DV308" s="37"/>
      <c r="DW308" s="37"/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89"/>
      <c r="EN308" s="37"/>
      <c r="EO308" s="37"/>
      <c r="EP308" s="37"/>
      <c r="EQ308" s="37"/>
      <c r="ER308" s="37"/>
      <c r="ES308" s="37"/>
      <c r="ET308" s="37"/>
      <c r="EU308" s="37"/>
      <c r="EV308" s="37"/>
      <c r="EW308" s="37"/>
      <c r="EX308" s="37"/>
      <c r="EY308" s="37"/>
      <c r="EZ308" s="37"/>
      <c r="FA308" s="37"/>
    </row>
    <row r="309">
      <c r="A309" s="71"/>
      <c r="B309" s="71"/>
      <c r="C309" s="12"/>
      <c r="D309" s="12"/>
      <c r="E309" s="37"/>
      <c r="F309" s="37"/>
      <c r="G309" s="37"/>
      <c r="H309" s="37"/>
      <c r="I309" s="37"/>
      <c r="J309" s="37"/>
      <c r="K309" s="37"/>
      <c r="L309" s="37"/>
      <c r="M309" s="35"/>
      <c r="N309" s="37"/>
      <c r="O309" s="37"/>
      <c r="P309" s="37"/>
      <c r="Q309" s="37"/>
      <c r="R309" s="37"/>
      <c r="S309" s="37"/>
      <c r="T309" s="37"/>
      <c r="U309" s="35"/>
      <c r="V309" s="37"/>
      <c r="W309" s="37"/>
      <c r="X309" s="37"/>
      <c r="Y309" s="37"/>
      <c r="Z309" s="37"/>
      <c r="AA309" s="37"/>
      <c r="AB309" s="35"/>
      <c r="AC309" s="37"/>
      <c r="AD309" s="37"/>
      <c r="AE309" s="37"/>
      <c r="AF309" s="37"/>
      <c r="AG309" s="37"/>
      <c r="AH309" s="37"/>
      <c r="AI309" s="37"/>
      <c r="AJ309" s="37"/>
      <c r="AK309" s="37"/>
      <c r="AL309" s="35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5"/>
      <c r="AZ309" s="37"/>
      <c r="BA309" s="37"/>
      <c r="BB309" s="37"/>
      <c r="BC309" s="37"/>
      <c r="BD309" s="37"/>
      <c r="BE309" s="37"/>
      <c r="BF309" s="35"/>
      <c r="BG309" s="37"/>
      <c r="BH309" s="37"/>
      <c r="BI309" s="37"/>
      <c r="BJ309" s="37"/>
      <c r="BK309" s="37"/>
      <c r="BL309" s="37"/>
      <c r="BM309" s="37"/>
      <c r="BN309" s="35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5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5"/>
      <c r="CN309" s="37"/>
      <c r="CO309" s="37"/>
      <c r="CP309" s="37"/>
      <c r="CQ309" s="37"/>
      <c r="CR309" s="37"/>
      <c r="CS309" s="37"/>
      <c r="CT309" s="35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  <c r="DS309" s="37"/>
      <c r="DT309" s="37"/>
      <c r="DU309" s="37"/>
      <c r="DV309" s="37"/>
      <c r="DW309" s="37"/>
      <c r="DX309" s="37"/>
      <c r="DY309" s="37"/>
      <c r="DZ309" s="37"/>
      <c r="EA309" s="37"/>
      <c r="EB309" s="37"/>
      <c r="EC309" s="37"/>
      <c r="ED309" s="37"/>
      <c r="EE309" s="37"/>
      <c r="EF309" s="37"/>
      <c r="EG309" s="37"/>
      <c r="EH309" s="37"/>
      <c r="EI309" s="37"/>
      <c r="EJ309" s="37"/>
      <c r="EK309" s="37"/>
      <c r="EL309" s="37"/>
      <c r="EM309" s="89"/>
      <c r="EN309" s="37"/>
      <c r="EO309" s="37"/>
      <c r="EP309" s="37"/>
      <c r="EQ309" s="37"/>
      <c r="ER309" s="37"/>
      <c r="ES309" s="37"/>
      <c r="ET309" s="37"/>
      <c r="EU309" s="37"/>
      <c r="EV309" s="37"/>
      <c r="EW309" s="37"/>
      <c r="EX309" s="37"/>
      <c r="EY309" s="37"/>
      <c r="EZ309" s="37"/>
      <c r="FA309" s="37"/>
    </row>
    <row r="310">
      <c r="A310" s="71"/>
      <c r="B310" s="71"/>
      <c r="C310" s="12"/>
      <c r="D310" s="12"/>
      <c r="E310" s="37"/>
      <c r="F310" s="37"/>
      <c r="G310" s="37"/>
      <c r="H310" s="37"/>
      <c r="I310" s="37"/>
      <c r="J310" s="37"/>
      <c r="K310" s="37"/>
      <c r="L310" s="37"/>
      <c r="M310" s="35"/>
      <c r="N310" s="37"/>
      <c r="O310" s="37"/>
      <c r="P310" s="37"/>
      <c r="Q310" s="37"/>
      <c r="R310" s="37"/>
      <c r="S310" s="37"/>
      <c r="T310" s="37"/>
      <c r="U310" s="35"/>
      <c r="V310" s="37"/>
      <c r="W310" s="37"/>
      <c r="X310" s="37"/>
      <c r="Y310" s="37"/>
      <c r="Z310" s="37"/>
      <c r="AA310" s="37"/>
      <c r="AB310" s="35"/>
      <c r="AC310" s="37"/>
      <c r="AD310" s="37"/>
      <c r="AE310" s="37"/>
      <c r="AF310" s="37"/>
      <c r="AG310" s="37"/>
      <c r="AH310" s="37"/>
      <c r="AI310" s="37"/>
      <c r="AJ310" s="37"/>
      <c r="AK310" s="37"/>
      <c r="AL310" s="35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5"/>
      <c r="AZ310" s="37"/>
      <c r="BA310" s="37"/>
      <c r="BB310" s="37"/>
      <c r="BC310" s="37"/>
      <c r="BD310" s="37"/>
      <c r="BE310" s="37"/>
      <c r="BF310" s="35"/>
      <c r="BG310" s="37"/>
      <c r="BH310" s="37"/>
      <c r="BI310" s="37"/>
      <c r="BJ310" s="37"/>
      <c r="BK310" s="37"/>
      <c r="BL310" s="37"/>
      <c r="BM310" s="37"/>
      <c r="BN310" s="35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5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5"/>
      <c r="CN310" s="37"/>
      <c r="CO310" s="37"/>
      <c r="CP310" s="37"/>
      <c r="CQ310" s="37"/>
      <c r="CR310" s="37"/>
      <c r="CS310" s="37"/>
      <c r="CT310" s="35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  <c r="DS310" s="37"/>
      <c r="DT310" s="37"/>
      <c r="DU310" s="37"/>
      <c r="DV310" s="37"/>
      <c r="DW310" s="37"/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89"/>
      <c r="EN310" s="37"/>
      <c r="EO310" s="37"/>
      <c r="EP310" s="37"/>
      <c r="EQ310" s="37"/>
      <c r="ER310" s="37"/>
      <c r="ES310" s="37"/>
      <c r="ET310" s="37"/>
      <c r="EU310" s="37"/>
      <c r="EV310" s="37"/>
      <c r="EW310" s="37"/>
      <c r="EX310" s="37"/>
      <c r="EY310" s="37"/>
      <c r="EZ310" s="37"/>
      <c r="FA310" s="37"/>
    </row>
    <row r="311">
      <c r="A311" s="71"/>
      <c r="B311" s="71"/>
      <c r="C311" s="12"/>
      <c r="D311" s="12"/>
      <c r="E311" s="37"/>
      <c r="F311" s="37"/>
      <c r="G311" s="37"/>
      <c r="H311" s="37"/>
      <c r="I311" s="37"/>
      <c r="J311" s="37"/>
      <c r="K311" s="37"/>
      <c r="L311" s="37"/>
      <c r="M311" s="35"/>
      <c r="N311" s="37"/>
      <c r="O311" s="37"/>
      <c r="P311" s="37"/>
      <c r="Q311" s="37"/>
      <c r="R311" s="37"/>
      <c r="S311" s="37"/>
      <c r="T311" s="37"/>
      <c r="U311" s="35"/>
      <c r="V311" s="37"/>
      <c r="W311" s="37"/>
      <c r="X311" s="37"/>
      <c r="Y311" s="37"/>
      <c r="Z311" s="37"/>
      <c r="AA311" s="37"/>
      <c r="AB311" s="35"/>
      <c r="AC311" s="37"/>
      <c r="AD311" s="37"/>
      <c r="AE311" s="37"/>
      <c r="AF311" s="37"/>
      <c r="AG311" s="37"/>
      <c r="AH311" s="37"/>
      <c r="AI311" s="37"/>
      <c r="AJ311" s="37"/>
      <c r="AK311" s="37"/>
      <c r="AL311" s="35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5"/>
      <c r="AZ311" s="37"/>
      <c r="BA311" s="37"/>
      <c r="BB311" s="37"/>
      <c r="BC311" s="37"/>
      <c r="BD311" s="37"/>
      <c r="BE311" s="37"/>
      <c r="BF311" s="35"/>
      <c r="BG311" s="37"/>
      <c r="BH311" s="37"/>
      <c r="BI311" s="37"/>
      <c r="BJ311" s="37"/>
      <c r="BK311" s="37"/>
      <c r="BL311" s="37"/>
      <c r="BM311" s="37"/>
      <c r="BN311" s="35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5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5"/>
      <c r="CN311" s="37"/>
      <c r="CO311" s="37"/>
      <c r="CP311" s="37"/>
      <c r="CQ311" s="37"/>
      <c r="CR311" s="37"/>
      <c r="CS311" s="37"/>
      <c r="CT311" s="35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EB311" s="37"/>
      <c r="EC311" s="37"/>
      <c r="ED311" s="37"/>
      <c r="EE311" s="37"/>
      <c r="EF311" s="37"/>
      <c r="EG311" s="37"/>
      <c r="EH311" s="37"/>
      <c r="EI311" s="37"/>
      <c r="EJ311" s="37"/>
      <c r="EK311" s="37"/>
      <c r="EL311" s="37"/>
      <c r="EM311" s="89"/>
      <c r="EN311" s="37"/>
      <c r="EO311" s="37"/>
      <c r="EP311" s="37"/>
      <c r="EQ311" s="37"/>
      <c r="ER311" s="37"/>
      <c r="ES311" s="37"/>
      <c r="ET311" s="37"/>
      <c r="EU311" s="37"/>
      <c r="EV311" s="37"/>
      <c r="EW311" s="37"/>
      <c r="EX311" s="37"/>
      <c r="EY311" s="37"/>
      <c r="EZ311" s="37"/>
      <c r="FA311" s="37"/>
    </row>
    <row r="312">
      <c r="A312" s="71"/>
      <c r="B312" s="71"/>
      <c r="C312" s="12"/>
      <c r="D312" s="12"/>
      <c r="E312" s="37"/>
      <c r="F312" s="37"/>
      <c r="G312" s="37"/>
      <c r="H312" s="37"/>
      <c r="I312" s="37"/>
      <c r="J312" s="37"/>
      <c r="K312" s="37"/>
      <c r="L312" s="37"/>
      <c r="M312" s="35"/>
      <c r="N312" s="37"/>
      <c r="O312" s="37"/>
      <c r="P312" s="37"/>
      <c r="Q312" s="37"/>
      <c r="R312" s="37"/>
      <c r="S312" s="37"/>
      <c r="T312" s="37"/>
      <c r="U312" s="35"/>
      <c r="V312" s="37"/>
      <c r="W312" s="37"/>
      <c r="X312" s="37"/>
      <c r="Y312" s="37"/>
      <c r="Z312" s="37"/>
      <c r="AA312" s="37"/>
      <c r="AB312" s="35"/>
      <c r="AC312" s="37"/>
      <c r="AD312" s="37"/>
      <c r="AE312" s="37"/>
      <c r="AF312" s="37"/>
      <c r="AG312" s="37"/>
      <c r="AH312" s="37"/>
      <c r="AI312" s="37"/>
      <c r="AJ312" s="37"/>
      <c r="AK312" s="37"/>
      <c r="AL312" s="35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5"/>
      <c r="AZ312" s="37"/>
      <c r="BA312" s="37"/>
      <c r="BB312" s="37"/>
      <c r="BC312" s="37"/>
      <c r="BD312" s="37"/>
      <c r="BE312" s="37"/>
      <c r="BF312" s="35"/>
      <c r="BG312" s="37"/>
      <c r="BH312" s="37"/>
      <c r="BI312" s="37"/>
      <c r="BJ312" s="37"/>
      <c r="BK312" s="37"/>
      <c r="BL312" s="37"/>
      <c r="BM312" s="37"/>
      <c r="BN312" s="35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5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5"/>
      <c r="CN312" s="37"/>
      <c r="CO312" s="37"/>
      <c r="CP312" s="37"/>
      <c r="CQ312" s="37"/>
      <c r="CR312" s="37"/>
      <c r="CS312" s="37"/>
      <c r="CT312" s="35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89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</row>
    <row r="313">
      <c r="A313" s="71"/>
      <c r="B313" s="71"/>
      <c r="C313" s="12"/>
      <c r="D313" s="12"/>
      <c r="E313" s="37"/>
      <c r="F313" s="37"/>
      <c r="G313" s="37"/>
      <c r="H313" s="37"/>
      <c r="I313" s="37"/>
      <c r="J313" s="37"/>
      <c r="K313" s="37"/>
      <c r="L313" s="37"/>
      <c r="M313" s="35"/>
      <c r="N313" s="37"/>
      <c r="O313" s="37"/>
      <c r="P313" s="37"/>
      <c r="Q313" s="37"/>
      <c r="R313" s="37"/>
      <c r="S313" s="37"/>
      <c r="T313" s="37"/>
      <c r="U313" s="35"/>
      <c r="V313" s="37"/>
      <c r="W313" s="37"/>
      <c r="X313" s="37"/>
      <c r="Y313" s="37"/>
      <c r="Z313" s="37"/>
      <c r="AA313" s="37"/>
      <c r="AB313" s="35"/>
      <c r="AC313" s="37"/>
      <c r="AD313" s="37"/>
      <c r="AE313" s="37"/>
      <c r="AF313" s="37"/>
      <c r="AG313" s="37"/>
      <c r="AH313" s="37"/>
      <c r="AI313" s="37"/>
      <c r="AJ313" s="37"/>
      <c r="AK313" s="37"/>
      <c r="AL313" s="35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5"/>
      <c r="AZ313" s="37"/>
      <c r="BA313" s="37"/>
      <c r="BB313" s="37"/>
      <c r="BC313" s="37"/>
      <c r="BD313" s="37"/>
      <c r="BE313" s="37"/>
      <c r="BF313" s="35"/>
      <c r="BG313" s="37"/>
      <c r="BH313" s="37"/>
      <c r="BI313" s="37"/>
      <c r="BJ313" s="37"/>
      <c r="BK313" s="37"/>
      <c r="BL313" s="37"/>
      <c r="BM313" s="37"/>
      <c r="BN313" s="35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5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5"/>
      <c r="CN313" s="37"/>
      <c r="CO313" s="37"/>
      <c r="CP313" s="37"/>
      <c r="CQ313" s="37"/>
      <c r="CR313" s="37"/>
      <c r="CS313" s="37"/>
      <c r="CT313" s="35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  <c r="DS313" s="37"/>
      <c r="DT313" s="37"/>
      <c r="DU313" s="37"/>
      <c r="DV313" s="37"/>
      <c r="DW313" s="37"/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89"/>
      <c r="EN313" s="37"/>
      <c r="EO313" s="37"/>
      <c r="EP313" s="37"/>
      <c r="EQ313" s="37"/>
      <c r="ER313" s="37"/>
      <c r="ES313" s="37"/>
      <c r="ET313" s="37"/>
      <c r="EU313" s="37"/>
      <c r="EV313" s="37"/>
      <c r="EW313" s="37"/>
      <c r="EX313" s="37"/>
      <c r="EY313" s="37"/>
      <c r="EZ313" s="37"/>
      <c r="FA313" s="37"/>
    </row>
    <row r="314">
      <c r="A314" s="71"/>
      <c r="B314" s="71"/>
      <c r="C314" s="12"/>
      <c r="D314" s="12"/>
      <c r="E314" s="37"/>
      <c r="F314" s="37"/>
      <c r="G314" s="37"/>
      <c r="H314" s="37"/>
      <c r="I314" s="37"/>
      <c r="J314" s="37"/>
      <c r="K314" s="37"/>
      <c r="L314" s="37"/>
      <c r="M314" s="35"/>
      <c r="N314" s="37"/>
      <c r="O314" s="37"/>
      <c r="P314" s="37"/>
      <c r="Q314" s="37"/>
      <c r="R314" s="37"/>
      <c r="S314" s="37"/>
      <c r="T314" s="37"/>
      <c r="U314" s="35"/>
      <c r="V314" s="37"/>
      <c r="W314" s="37"/>
      <c r="X314" s="37"/>
      <c r="Y314" s="37"/>
      <c r="Z314" s="37"/>
      <c r="AA314" s="37"/>
      <c r="AB314" s="35"/>
      <c r="AC314" s="37"/>
      <c r="AD314" s="37"/>
      <c r="AE314" s="37"/>
      <c r="AF314" s="37"/>
      <c r="AG314" s="37"/>
      <c r="AH314" s="37"/>
      <c r="AI314" s="37"/>
      <c r="AJ314" s="37"/>
      <c r="AK314" s="37"/>
      <c r="AL314" s="35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5"/>
      <c r="AZ314" s="37"/>
      <c r="BA314" s="37"/>
      <c r="BB314" s="37"/>
      <c r="BC314" s="37"/>
      <c r="BD314" s="37"/>
      <c r="BE314" s="37"/>
      <c r="BF314" s="35"/>
      <c r="BG314" s="37"/>
      <c r="BH314" s="37"/>
      <c r="BI314" s="37"/>
      <c r="BJ314" s="37"/>
      <c r="BK314" s="37"/>
      <c r="BL314" s="37"/>
      <c r="BM314" s="37"/>
      <c r="BN314" s="35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5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5"/>
      <c r="CN314" s="37"/>
      <c r="CO314" s="37"/>
      <c r="CP314" s="37"/>
      <c r="CQ314" s="37"/>
      <c r="CR314" s="37"/>
      <c r="CS314" s="37"/>
      <c r="CT314" s="35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  <c r="DS314" s="37"/>
      <c r="DT314" s="37"/>
      <c r="DU314" s="37"/>
      <c r="DV314" s="37"/>
      <c r="DW314" s="37"/>
      <c r="DX314" s="37"/>
      <c r="DY314" s="37"/>
      <c r="DZ314" s="37"/>
      <c r="EA314" s="37"/>
      <c r="EB314" s="37"/>
      <c r="EC314" s="37"/>
      <c r="ED314" s="37"/>
      <c r="EE314" s="37"/>
      <c r="EF314" s="37"/>
      <c r="EG314" s="37"/>
      <c r="EH314" s="37"/>
      <c r="EI314" s="37"/>
      <c r="EJ314" s="37"/>
      <c r="EK314" s="37"/>
      <c r="EL314" s="37"/>
      <c r="EM314" s="89"/>
      <c r="EN314" s="37"/>
      <c r="EO314" s="37"/>
      <c r="EP314" s="37"/>
      <c r="EQ314" s="37"/>
      <c r="ER314" s="37"/>
      <c r="ES314" s="37"/>
      <c r="ET314" s="37"/>
      <c r="EU314" s="37"/>
      <c r="EV314" s="37"/>
      <c r="EW314" s="37"/>
      <c r="EX314" s="37"/>
      <c r="EY314" s="37"/>
      <c r="EZ314" s="37"/>
      <c r="FA314" s="37"/>
    </row>
    <row r="315">
      <c r="A315" s="71"/>
      <c r="B315" s="71"/>
      <c r="C315" s="12"/>
      <c r="D315" s="12"/>
      <c r="E315" s="37"/>
      <c r="F315" s="37"/>
      <c r="G315" s="37"/>
      <c r="H315" s="37"/>
      <c r="I315" s="37"/>
      <c r="J315" s="37"/>
      <c r="K315" s="37"/>
      <c r="L315" s="37"/>
      <c r="M315" s="35"/>
      <c r="N315" s="37"/>
      <c r="O315" s="37"/>
      <c r="P315" s="37"/>
      <c r="Q315" s="37"/>
      <c r="R315" s="37"/>
      <c r="S315" s="37"/>
      <c r="T315" s="37"/>
      <c r="U315" s="35"/>
      <c r="V315" s="37"/>
      <c r="W315" s="37"/>
      <c r="X315" s="37"/>
      <c r="Y315" s="37"/>
      <c r="Z315" s="37"/>
      <c r="AA315" s="37"/>
      <c r="AB315" s="35"/>
      <c r="AC315" s="37"/>
      <c r="AD315" s="37"/>
      <c r="AE315" s="37"/>
      <c r="AF315" s="37"/>
      <c r="AG315" s="37"/>
      <c r="AH315" s="37"/>
      <c r="AI315" s="37"/>
      <c r="AJ315" s="37"/>
      <c r="AK315" s="37"/>
      <c r="AL315" s="35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5"/>
      <c r="AZ315" s="37"/>
      <c r="BA315" s="37"/>
      <c r="BB315" s="37"/>
      <c r="BC315" s="37"/>
      <c r="BD315" s="37"/>
      <c r="BE315" s="37"/>
      <c r="BF315" s="35"/>
      <c r="BG315" s="37"/>
      <c r="BH315" s="37"/>
      <c r="BI315" s="37"/>
      <c r="BJ315" s="37"/>
      <c r="BK315" s="37"/>
      <c r="BL315" s="37"/>
      <c r="BM315" s="37"/>
      <c r="BN315" s="35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5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5"/>
      <c r="CN315" s="37"/>
      <c r="CO315" s="37"/>
      <c r="CP315" s="37"/>
      <c r="CQ315" s="37"/>
      <c r="CR315" s="37"/>
      <c r="CS315" s="37"/>
      <c r="CT315" s="35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  <c r="DS315" s="37"/>
      <c r="DT315" s="37"/>
      <c r="DU315" s="37"/>
      <c r="DV315" s="37"/>
      <c r="DW315" s="37"/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89"/>
      <c r="EN315" s="37"/>
      <c r="EO315" s="37"/>
      <c r="EP315" s="37"/>
      <c r="EQ315" s="37"/>
      <c r="ER315" s="37"/>
      <c r="ES315" s="37"/>
      <c r="ET315" s="37"/>
      <c r="EU315" s="37"/>
      <c r="EV315" s="37"/>
      <c r="EW315" s="37"/>
      <c r="EX315" s="37"/>
      <c r="EY315" s="37"/>
      <c r="EZ315" s="37"/>
      <c r="FA315" s="37"/>
    </row>
    <row r="316">
      <c r="A316" s="71"/>
      <c r="B316" s="71"/>
      <c r="C316" s="12"/>
      <c r="D316" s="12"/>
      <c r="E316" s="37"/>
      <c r="F316" s="37"/>
      <c r="G316" s="37"/>
      <c r="H316" s="37"/>
      <c r="I316" s="37"/>
      <c r="J316" s="37"/>
      <c r="K316" s="37"/>
      <c r="L316" s="37"/>
      <c r="M316" s="35"/>
      <c r="N316" s="37"/>
      <c r="O316" s="37"/>
      <c r="P316" s="37"/>
      <c r="Q316" s="37"/>
      <c r="R316" s="37"/>
      <c r="S316" s="37"/>
      <c r="T316" s="37"/>
      <c r="U316" s="35"/>
      <c r="V316" s="37"/>
      <c r="W316" s="37"/>
      <c r="X316" s="37"/>
      <c r="Y316" s="37"/>
      <c r="Z316" s="37"/>
      <c r="AA316" s="37"/>
      <c r="AB316" s="35"/>
      <c r="AC316" s="37"/>
      <c r="AD316" s="37"/>
      <c r="AE316" s="37"/>
      <c r="AF316" s="37"/>
      <c r="AG316" s="37"/>
      <c r="AH316" s="37"/>
      <c r="AI316" s="37"/>
      <c r="AJ316" s="37"/>
      <c r="AK316" s="37"/>
      <c r="AL316" s="35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5"/>
      <c r="AZ316" s="37"/>
      <c r="BA316" s="37"/>
      <c r="BB316" s="37"/>
      <c r="BC316" s="37"/>
      <c r="BD316" s="37"/>
      <c r="BE316" s="37"/>
      <c r="BF316" s="35"/>
      <c r="BG316" s="37"/>
      <c r="BH316" s="37"/>
      <c r="BI316" s="37"/>
      <c r="BJ316" s="37"/>
      <c r="BK316" s="37"/>
      <c r="BL316" s="37"/>
      <c r="BM316" s="37"/>
      <c r="BN316" s="35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5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5"/>
      <c r="CN316" s="37"/>
      <c r="CO316" s="37"/>
      <c r="CP316" s="37"/>
      <c r="CQ316" s="37"/>
      <c r="CR316" s="37"/>
      <c r="CS316" s="37"/>
      <c r="CT316" s="35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  <c r="DS316" s="37"/>
      <c r="DT316" s="37"/>
      <c r="DU316" s="37"/>
      <c r="DV316" s="37"/>
      <c r="DW316" s="37"/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89"/>
      <c r="EN316" s="37"/>
      <c r="EO316" s="37"/>
      <c r="EP316" s="37"/>
      <c r="EQ316" s="37"/>
      <c r="ER316" s="37"/>
      <c r="ES316" s="37"/>
      <c r="ET316" s="37"/>
      <c r="EU316" s="37"/>
      <c r="EV316" s="37"/>
      <c r="EW316" s="37"/>
      <c r="EX316" s="37"/>
      <c r="EY316" s="37"/>
      <c r="EZ316" s="37"/>
      <c r="FA316" s="37"/>
    </row>
    <row r="317">
      <c r="A317" s="71"/>
      <c r="B317" s="71"/>
      <c r="C317" s="12"/>
      <c r="D317" s="12"/>
      <c r="E317" s="37"/>
      <c r="F317" s="37"/>
      <c r="G317" s="37"/>
      <c r="H317" s="37"/>
      <c r="I317" s="37"/>
      <c r="J317" s="37"/>
      <c r="K317" s="37"/>
      <c r="L317" s="37"/>
      <c r="M317" s="35"/>
      <c r="N317" s="37"/>
      <c r="O317" s="37"/>
      <c r="P317" s="37"/>
      <c r="Q317" s="37"/>
      <c r="R317" s="37"/>
      <c r="S317" s="37"/>
      <c r="T317" s="37"/>
      <c r="U317" s="35"/>
      <c r="V317" s="37"/>
      <c r="W317" s="37"/>
      <c r="X317" s="37"/>
      <c r="Y317" s="37"/>
      <c r="Z317" s="37"/>
      <c r="AA317" s="37"/>
      <c r="AB317" s="35"/>
      <c r="AC317" s="37"/>
      <c r="AD317" s="37"/>
      <c r="AE317" s="37"/>
      <c r="AF317" s="37"/>
      <c r="AG317" s="37"/>
      <c r="AH317" s="37"/>
      <c r="AI317" s="37"/>
      <c r="AJ317" s="37"/>
      <c r="AK317" s="37"/>
      <c r="AL317" s="35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5"/>
      <c r="AZ317" s="37"/>
      <c r="BA317" s="37"/>
      <c r="BB317" s="37"/>
      <c r="BC317" s="37"/>
      <c r="BD317" s="37"/>
      <c r="BE317" s="37"/>
      <c r="BF317" s="35"/>
      <c r="BG317" s="37"/>
      <c r="BH317" s="37"/>
      <c r="BI317" s="37"/>
      <c r="BJ317" s="37"/>
      <c r="BK317" s="37"/>
      <c r="BL317" s="37"/>
      <c r="BM317" s="37"/>
      <c r="BN317" s="35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5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5"/>
      <c r="CN317" s="37"/>
      <c r="CO317" s="37"/>
      <c r="CP317" s="37"/>
      <c r="CQ317" s="37"/>
      <c r="CR317" s="37"/>
      <c r="CS317" s="37"/>
      <c r="CT317" s="35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  <c r="DS317" s="37"/>
      <c r="DT317" s="37"/>
      <c r="DU317" s="37"/>
      <c r="DV317" s="37"/>
      <c r="DW317" s="37"/>
      <c r="DX317" s="37"/>
      <c r="DY317" s="37"/>
      <c r="DZ317" s="37"/>
      <c r="EA317" s="37"/>
      <c r="EB317" s="37"/>
      <c r="EC317" s="37"/>
      <c r="ED317" s="37"/>
      <c r="EE317" s="37"/>
      <c r="EF317" s="37"/>
      <c r="EG317" s="37"/>
      <c r="EH317" s="37"/>
      <c r="EI317" s="37"/>
      <c r="EJ317" s="37"/>
      <c r="EK317" s="37"/>
      <c r="EL317" s="37"/>
      <c r="EM317" s="89"/>
      <c r="EN317" s="37"/>
      <c r="EO317" s="37"/>
      <c r="EP317" s="37"/>
      <c r="EQ317" s="37"/>
      <c r="ER317" s="37"/>
      <c r="ES317" s="37"/>
      <c r="ET317" s="37"/>
      <c r="EU317" s="37"/>
      <c r="EV317" s="37"/>
      <c r="EW317" s="37"/>
      <c r="EX317" s="37"/>
      <c r="EY317" s="37"/>
      <c r="EZ317" s="37"/>
      <c r="FA317" s="37"/>
    </row>
    <row r="318">
      <c r="A318" s="71"/>
      <c r="B318" s="71"/>
      <c r="C318" s="12"/>
      <c r="D318" s="12"/>
      <c r="E318" s="37"/>
      <c r="F318" s="37"/>
      <c r="G318" s="37"/>
      <c r="H318" s="37"/>
      <c r="I318" s="37"/>
      <c r="J318" s="37"/>
      <c r="K318" s="37"/>
      <c r="L318" s="37"/>
      <c r="M318" s="35"/>
      <c r="N318" s="37"/>
      <c r="O318" s="37"/>
      <c r="P318" s="37"/>
      <c r="Q318" s="37"/>
      <c r="R318" s="37"/>
      <c r="S318" s="37"/>
      <c r="T318" s="37"/>
      <c r="U318" s="35"/>
      <c r="V318" s="37"/>
      <c r="W318" s="37"/>
      <c r="X318" s="37"/>
      <c r="Y318" s="37"/>
      <c r="Z318" s="37"/>
      <c r="AA318" s="37"/>
      <c r="AB318" s="35"/>
      <c r="AC318" s="37"/>
      <c r="AD318" s="37"/>
      <c r="AE318" s="37"/>
      <c r="AF318" s="37"/>
      <c r="AG318" s="37"/>
      <c r="AH318" s="37"/>
      <c r="AI318" s="37"/>
      <c r="AJ318" s="37"/>
      <c r="AK318" s="37"/>
      <c r="AL318" s="35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5"/>
      <c r="AZ318" s="37"/>
      <c r="BA318" s="37"/>
      <c r="BB318" s="37"/>
      <c r="BC318" s="37"/>
      <c r="BD318" s="37"/>
      <c r="BE318" s="37"/>
      <c r="BF318" s="35"/>
      <c r="BG318" s="37"/>
      <c r="BH318" s="37"/>
      <c r="BI318" s="37"/>
      <c r="BJ318" s="37"/>
      <c r="BK318" s="37"/>
      <c r="BL318" s="37"/>
      <c r="BM318" s="37"/>
      <c r="BN318" s="35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5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5"/>
      <c r="CN318" s="37"/>
      <c r="CO318" s="37"/>
      <c r="CP318" s="37"/>
      <c r="CQ318" s="37"/>
      <c r="CR318" s="37"/>
      <c r="CS318" s="37"/>
      <c r="CT318" s="35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  <c r="DS318" s="37"/>
      <c r="DT318" s="37"/>
      <c r="DU318" s="37"/>
      <c r="DV318" s="37"/>
      <c r="DW318" s="37"/>
      <c r="DX318" s="37"/>
      <c r="DY318" s="37"/>
      <c r="DZ318" s="37"/>
      <c r="EA318" s="37"/>
      <c r="EB318" s="37"/>
      <c r="EC318" s="37"/>
      <c r="ED318" s="37"/>
      <c r="EE318" s="37"/>
      <c r="EF318" s="37"/>
      <c r="EG318" s="37"/>
      <c r="EH318" s="37"/>
      <c r="EI318" s="37"/>
      <c r="EJ318" s="37"/>
      <c r="EK318" s="37"/>
      <c r="EL318" s="37"/>
      <c r="EM318" s="89"/>
      <c r="EN318" s="37"/>
      <c r="EO318" s="37"/>
      <c r="EP318" s="37"/>
      <c r="EQ318" s="37"/>
      <c r="ER318" s="37"/>
      <c r="ES318" s="37"/>
      <c r="ET318" s="37"/>
      <c r="EU318" s="37"/>
      <c r="EV318" s="37"/>
      <c r="EW318" s="37"/>
      <c r="EX318" s="37"/>
      <c r="EY318" s="37"/>
      <c r="EZ318" s="37"/>
      <c r="FA318" s="37"/>
    </row>
    <row r="319">
      <c r="A319" s="71"/>
      <c r="B319" s="71"/>
      <c r="C319" s="12"/>
      <c r="D319" s="12"/>
      <c r="E319" s="37"/>
      <c r="F319" s="37"/>
      <c r="G319" s="37"/>
      <c r="H319" s="37"/>
      <c r="I319" s="37"/>
      <c r="J319" s="37"/>
      <c r="K319" s="37"/>
      <c r="L319" s="37"/>
      <c r="M319" s="35"/>
      <c r="N319" s="37"/>
      <c r="O319" s="37"/>
      <c r="P319" s="37"/>
      <c r="Q319" s="37"/>
      <c r="R319" s="37"/>
      <c r="S319" s="37"/>
      <c r="T319" s="37"/>
      <c r="U319" s="35"/>
      <c r="V319" s="37"/>
      <c r="W319" s="37"/>
      <c r="X319" s="37"/>
      <c r="Y319" s="37"/>
      <c r="Z319" s="37"/>
      <c r="AA319" s="37"/>
      <c r="AB319" s="35"/>
      <c r="AC319" s="37"/>
      <c r="AD319" s="37"/>
      <c r="AE319" s="37"/>
      <c r="AF319" s="37"/>
      <c r="AG319" s="37"/>
      <c r="AH319" s="37"/>
      <c r="AI319" s="37"/>
      <c r="AJ319" s="37"/>
      <c r="AK319" s="37"/>
      <c r="AL319" s="35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5"/>
      <c r="AZ319" s="37"/>
      <c r="BA319" s="37"/>
      <c r="BB319" s="37"/>
      <c r="BC319" s="37"/>
      <c r="BD319" s="37"/>
      <c r="BE319" s="37"/>
      <c r="BF319" s="35"/>
      <c r="BG319" s="37"/>
      <c r="BH319" s="37"/>
      <c r="BI319" s="37"/>
      <c r="BJ319" s="37"/>
      <c r="BK319" s="37"/>
      <c r="BL319" s="37"/>
      <c r="BM319" s="37"/>
      <c r="BN319" s="35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5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5"/>
      <c r="CN319" s="37"/>
      <c r="CO319" s="37"/>
      <c r="CP319" s="37"/>
      <c r="CQ319" s="37"/>
      <c r="CR319" s="37"/>
      <c r="CS319" s="37"/>
      <c r="CT319" s="35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  <c r="DS319" s="37"/>
      <c r="DT319" s="37"/>
      <c r="DU319" s="37"/>
      <c r="DV319" s="37"/>
      <c r="DW319" s="37"/>
      <c r="DX319" s="37"/>
      <c r="DY319" s="37"/>
      <c r="DZ319" s="37"/>
      <c r="EA319" s="37"/>
      <c r="EB319" s="37"/>
      <c r="EC319" s="37"/>
      <c r="ED319" s="37"/>
      <c r="EE319" s="37"/>
      <c r="EF319" s="37"/>
      <c r="EG319" s="37"/>
      <c r="EH319" s="37"/>
      <c r="EI319" s="37"/>
      <c r="EJ319" s="37"/>
      <c r="EK319" s="37"/>
      <c r="EL319" s="37"/>
      <c r="EM319" s="89"/>
      <c r="EN319" s="37"/>
      <c r="EO319" s="37"/>
      <c r="EP319" s="37"/>
      <c r="EQ319" s="37"/>
      <c r="ER319" s="37"/>
      <c r="ES319" s="37"/>
      <c r="ET319" s="37"/>
      <c r="EU319" s="37"/>
      <c r="EV319" s="37"/>
      <c r="EW319" s="37"/>
      <c r="EX319" s="37"/>
      <c r="EY319" s="37"/>
      <c r="EZ319" s="37"/>
      <c r="FA319" s="37"/>
    </row>
    <row r="320">
      <c r="A320" s="71"/>
      <c r="B320" s="71"/>
      <c r="C320" s="12"/>
      <c r="D320" s="12"/>
      <c r="E320" s="37"/>
      <c r="F320" s="37"/>
      <c r="G320" s="37"/>
      <c r="H320" s="37"/>
      <c r="I320" s="37"/>
      <c r="J320" s="37"/>
      <c r="K320" s="37"/>
      <c r="L320" s="37"/>
      <c r="M320" s="35"/>
      <c r="N320" s="37"/>
      <c r="O320" s="37"/>
      <c r="P320" s="37"/>
      <c r="Q320" s="37"/>
      <c r="R320" s="37"/>
      <c r="S320" s="37"/>
      <c r="T320" s="37"/>
      <c r="U320" s="35"/>
      <c r="V320" s="37"/>
      <c r="W320" s="37"/>
      <c r="X320" s="37"/>
      <c r="Y320" s="37"/>
      <c r="Z320" s="37"/>
      <c r="AA320" s="37"/>
      <c r="AB320" s="35"/>
      <c r="AC320" s="37"/>
      <c r="AD320" s="37"/>
      <c r="AE320" s="37"/>
      <c r="AF320" s="37"/>
      <c r="AG320" s="37"/>
      <c r="AH320" s="37"/>
      <c r="AI320" s="37"/>
      <c r="AJ320" s="37"/>
      <c r="AK320" s="37"/>
      <c r="AL320" s="35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5"/>
      <c r="AZ320" s="37"/>
      <c r="BA320" s="37"/>
      <c r="BB320" s="37"/>
      <c r="BC320" s="37"/>
      <c r="BD320" s="37"/>
      <c r="BE320" s="37"/>
      <c r="BF320" s="35"/>
      <c r="BG320" s="37"/>
      <c r="BH320" s="37"/>
      <c r="BI320" s="37"/>
      <c r="BJ320" s="37"/>
      <c r="BK320" s="37"/>
      <c r="BL320" s="37"/>
      <c r="BM320" s="37"/>
      <c r="BN320" s="35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5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5"/>
      <c r="CN320" s="37"/>
      <c r="CO320" s="37"/>
      <c r="CP320" s="37"/>
      <c r="CQ320" s="37"/>
      <c r="CR320" s="37"/>
      <c r="CS320" s="37"/>
      <c r="CT320" s="35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EB320" s="37"/>
      <c r="EC320" s="37"/>
      <c r="ED320" s="37"/>
      <c r="EE320" s="37"/>
      <c r="EF320" s="37"/>
      <c r="EG320" s="37"/>
      <c r="EH320" s="37"/>
      <c r="EI320" s="37"/>
      <c r="EJ320" s="37"/>
      <c r="EK320" s="37"/>
      <c r="EL320" s="37"/>
      <c r="EM320" s="89"/>
      <c r="EN320" s="37"/>
      <c r="EO320" s="37"/>
      <c r="EP320" s="37"/>
      <c r="EQ320" s="37"/>
      <c r="ER320" s="37"/>
      <c r="ES320" s="37"/>
      <c r="ET320" s="37"/>
      <c r="EU320" s="37"/>
      <c r="EV320" s="37"/>
      <c r="EW320" s="37"/>
      <c r="EX320" s="37"/>
      <c r="EY320" s="37"/>
      <c r="EZ320" s="37"/>
      <c r="FA320" s="37"/>
    </row>
    <row r="321">
      <c r="A321" s="71"/>
      <c r="B321" s="71"/>
      <c r="C321" s="12"/>
      <c r="D321" s="12"/>
      <c r="E321" s="37"/>
      <c r="F321" s="37"/>
      <c r="G321" s="37"/>
      <c r="H321" s="37"/>
      <c r="I321" s="37"/>
      <c r="J321" s="37"/>
      <c r="K321" s="37"/>
      <c r="L321" s="37"/>
      <c r="M321" s="35"/>
      <c r="N321" s="37"/>
      <c r="O321" s="37"/>
      <c r="P321" s="37"/>
      <c r="Q321" s="37"/>
      <c r="R321" s="37"/>
      <c r="S321" s="37"/>
      <c r="T321" s="37"/>
      <c r="U321" s="35"/>
      <c r="V321" s="37"/>
      <c r="W321" s="37"/>
      <c r="X321" s="37"/>
      <c r="Y321" s="37"/>
      <c r="Z321" s="37"/>
      <c r="AA321" s="37"/>
      <c r="AB321" s="35"/>
      <c r="AC321" s="37"/>
      <c r="AD321" s="37"/>
      <c r="AE321" s="37"/>
      <c r="AF321" s="37"/>
      <c r="AG321" s="37"/>
      <c r="AH321" s="37"/>
      <c r="AI321" s="37"/>
      <c r="AJ321" s="37"/>
      <c r="AK321" s="37"/>
      <c r="AL321" s="35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5"/>
      <c r="AZ321" s="37"/>
      <c r="BA321" s="37"/>
      <c r="BB321" s="37"/>
      <c r="BC321" s="37"/>
      <c r="BD321" s="37"/>
      <c r="BE321" s="37"/>
      <c r="BF321" s="35"/>
      <c r="BG321" s="37"/>
      <c r="BH321" s="37"/>
      <c r="BI321" s="37"/>
      <c r="BJ321" s="37"/>
      <c r="BK321" s="37"/>
      <c r="BL321" s="37"/>
      <c r="BM321" s="37"/>
      <c r="BN321" s="35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5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5"/>
      <c r="CN321" s="37"/>
      <c r="CO321" s="37"/>
      <c r="CP321" s="37"/>
      <c r="CQ321" s="37"/>
      <c r="CR321" s="37"/>
      <c r="CS321" s="37"/>
      <c r="CT321" s="35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  <c r="DS321" s="37"/>
      <c r="DT321" s="37"/>
      <c r="DU321" s="37"/>
      <c r="DV321" s="37"/>
      <c r="DW321" s="37"/>
      <c r="DX321" s="37"/>
      <c r="DY321" s="37"/>
      <c r="DZ321" s="37"/>
      <c r="EA321" s="37"/>
      <c r="EB321" s="37"/>
      <c r="EC321" s="37"/>
      <c r="ED321" s="37"/>
      <c r="EE321" s="37"/>
      <c r="EF321" s="37"/>
      <c r="EG321" s="37"/>
      <c r="EH321" s="37"/>
      <c r="EI321" s="37"/>
      <c r="EJ321" s="37"/>
      <c r="EK321" s="37"/>
      <c r="EL321" s="37"/>
      <c r="EM321" s="89"/>
      <c r="EN321" s="37"/>
      <c r="EO321" s="37"/>
      <c r="EP321" s="37"/>
      <c r="EQ321" s="37"/>
      <c r="ER321" s="37"/>
      <c r="ES321" s="37"/>
      <c r="ET321" s="37"/>
      <c r="EU321" s="37"/>
      <c r="EV321" s="37"/>
      <c r="EW321" s="37"/>
      <c r="EX321" s="37"/>
      <c r="EY321" s="37"/>
      <c r="EZ321" s="37"/>
      <c r="FA321" s="37"/>
    </row>
    <row r="322">
      <c r="A322" s="71"/>
      <c r="B322" s="71"/>
      <c r="C322" s="12"/>
      <c r="D322" s="12"/>
      <c r="E322" s="37"/>
      <c r="F322" s="37"/>
      <c r="G322" s="37"/>
      <c r="H322" s="37"/>
      <c r="I322" s="37"/>
      <c r="J322" s="37"/>
      <c r="K322" s="37"/>
      <c r="L322" s="37"/>
      <c r="M322" s="35"/>
      <c r="N322" s="37"/>
      <c r="O322" s="37"/>
      <c r="P322" s="37"/>
      <c r="Q322" s="37"/>
      <c r="R322" s="37"/>
      <c r="S322" s="37"/>
      <c r="T322" s="37"/>
      <c r="U322" s="35"/>
      <c r="V322" s="37"/>
      <c r="W322" s="37"/>
      <c r="X322" s="37"/>
      <c r="Y322" s="37"/>
      <c r="Z322" s="37"/>
      <c r="AA322" s="37"/>
      <c r="AB322" s="35"/>
      <c r="AC322" s="37"/>
      <c r="AD322" s="37"/>
      <c r="AE322" s="37"/>
      <c r="AF322" s="37"/>
      <c r="AG322" s="37"/>
      <c r="AH322" s="37"/>
      <c r="AI322" s="37"/>
      <c r="AJ322" s="37"/>
      <c r="AK322" s="37"/>
      <c r="AL322" s="35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5"/>
      <c r="AZ322" s="37"/>
      <c r="BA322" s="37"/>
      <c r="BB322" s="37"/>
      <c r="BC322" s="37"/>
      <c r="BD322" s="37"/>
      <c r="BE322" s="37"/>
      <c r="BF322" s="35"/>
      <c r="BG322" s="37"/>
      <c r="BH322" s="37"/>
      <c r="BI322" s="37"/>
      <c r="BJ322" s="37"/>
      <c r="BK322" s="37"/>
      <c r="BL322" s="37"/>
      <c r="BM322" s="37"/>
      <c r="BN322" s="35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5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5"/>
      <c r="CN322" s="37"/>
      <c r="CO322" s="37"/>
      <c r="CP322" s="37"/>
      <c r="CQ322" s="37"/>
      <c r="CR322" s="37"/>
      <c r="CS322" s="37"/>
      <c r="CT322" s="35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  <c r="DS322" s="37"/>
      <c r="DT322" s="37"/>
      <c r="DU322" s="37"/>
      <c r="DV322" s="37"/>
      <c r="DW322" s="37"/>
      <c r="DX322" s="37"/>
      <c r="DY322" s="37"/>
      <c r="DZ322" s="37"/>
      <c r="EA322" s="37"/>
      <c r="EB322" s="37"/>
      <c r="EC322" s="37"/>
      <c r="ED322" s="37"/>
      <c r="EE322" s="37"/>
      <c r="EF322" s="37"/>
      <c r="EG322" s="37"/>
      <c r="EH322" s="37"/>
      <c r="EI322" s="37"/>
      <c r="EJ322" s="37"/>
      <c r="EK322" s="37"/>
      <c r="EL322" s="37"/>
      <c r="EM322" s="89"/>
      <c r="EN322" s="37"/>
      <c r="EO322" s="37"/>
      <c r="EP322" s="37"/>
      <c r="EQ322" s="37"/>
      <c r="ER322" s="37"/>
      <c r="ES322" s="37"/>
      <c r="ET322" s="37"/>
      <c r="EU322" s="37"/>
      <c r="EV322" s="37"/>
      <c r="EW322" s="37"/>
      <c r="EX322" s="37"/>
      <c r="EY322" s="37"/>
      <c r="EZ322" s="37"/>
      <c r="FA322" s="37"/>
    </row>
    <row r="323">
      <c r="A323" s="71"/>
      <c r="B323" s="71"/>
      <c r="C323" s="12"/>
      <c r="D323" s="12"/>
      <c r="E323" s="37"/>
      <c r="F323" s="37"/>
      <c r="G323" s="37"/>
      <c r="H323" s="37"/>
      <c r="I323" s="37"/>
      <c r="J323" s="37"/>
      <c r="K323" s="37"/>
      <c r="L323" s="37"/>
      <c r="M323" s="35"/>
      <c r="N323" s="37"/>
      <c r="O323" s="37"/>
      <c r="P323" s="37"/>
      <c r="Q323" s="37"/>
      <c r="R323" s="37"/>
      <c r="S323" s="37"/>
      <c r="T323" s="37"/>
      <c r="U323" s="35"/>
      <c r="V323" s="37"/>
      <c r="W323" s="37"/>
      <c r="X323" s="37"/>
      <c r="Y323" s="37"/>
      <c r="Z323" s="37"/>
      <c r="AA323" s="37"/>
      <c r="AB323" s="35"/>
      <c r="AC323" s="37"/>
      <c r="AD323" s="37"/>
      <c r="AE323" s="37"/>
      <c r="AF323" s="37"/>
      <c r="AG323" s="37"/>
      <c r="AH323" s="37"/>
      <c r="AI323" s="37"/>
      <c r="AJ323" s="37"/>
      <c r="AK323" s="37"/>
      <c r="AL323" s="35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5"/>
      <c r="AZ323" s="37"/>
      <c r="BA323" s="37"/>
      <c r="BB323" s="37"/>
      <c r="BC323" s="37"/>
      <c r="BD323" s="37"/>
      <c r="BE323" s="37"/>
      <c r="BF323" s="35"/>
      <c r="BG323" s="37"/>
      <c r="BH323" s="37"/>
      <c r="BI323" s="37"/>
      <c r="BJ323" s="37"/>
      <c r="BK323" s="37"/>
      <c r="BL323" s="37"/>
      <c r="BM323" s="37"/>
      <c r="BN323" s="35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5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5"/>
      <c r="CN323" s="37"/>
      <c r="CO323" s="37"/>
      <c r="CP323" s="37"/>
      <c r="CQ323" s="37"/>
      <c r="CR323" s="37"/>
      <c r="CS323" s="37"/>
      <c r="CT323" s="35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  <c r="DS323" s="37"/>
      <c r="DT323" s="37"/>
      <c r="DU323" s="37"/>
      <c r="DV323" s="37"/>
      <c r="DW323" s="37"/>
      <c r="DX323" s="37"/>
      <c r="DY323" s="37"/>
      <c r="DZ323" s="37"/>
      <c r="EA323" s="37"/>
      <c r="EB323" s="37"/>
      <c r="EC323" s="37"/>
      <c r="ED323" s="37"/>
      <c r="EE323" s="37"/>
      <c r="EF323" s="37"/>
      <c r="EG323" s="37"/>
      <c r="EH323" s="37"/>
      <c r="EI323" s="37"/>
      <c r="EJ323" s="37"/>
      <c r="EK323" s="37"/>
      <c r="EL323" s="37"/>
      <c r="EM323" s="89"/>
      <c r="EN323" s="37"/>
      <c r="EO323" s="37"/>
      <c r="EP323" s="37"/>
      <c r="EQ323" s="37"/>
      <c r="ER323" s="37"/>
      <c r="ES323" s="37"/>
      <c r="ET323" s="37"/>
      <c r="EU323" s="37"/>
      <c r="EV323" s="37"/>
      <c r="EW323" s="37"/>
      <c r="EX323" s="37"/>
      <c r="EY323" s="37"/>
      <c r="EZ323" s="37"/>
      <c r="FA323" s="37"/>
    </row>
    <row r="324">
      <c r="A324" s="71"/>
      <c r="B324" s="71"/>
      <c r="C324" s="12"/>
      <c r="D324" s="12"/>
      <c r="E324" s="37"/>
      <c r="F324" s="37"/>
      <c r="G324" s="37"/>
      <c r="H324" s="37"/>
      <c r="I324" s="37"/>
      <c r="J324" s="37"/>
      <c r="K324" s="37"/>
      <c r="L324" s="37"/>
      <c r="M324" s="35"/>
      <c r="N324" s="37"/>
      <c r="O324" s="37"/>
      <c r="P324" s="37"/>
      <c r="Q324" s="37"/>
      <c r="R324" s="37"/>
      <c r="S324" s="37"/>
      <c r="T324" s="37"/>
      <c r="U324" s="35"/>
      <c r="V324" s="37"/>
      <c r="W324" s="37"/>
      <c r="X324" s="37"/>
      <c r="Y324" s="37"/>
      <c r="Z324" s="37"/>
      <c r="AA324" s="37"/>
      <c r="AB324" s="35"/>
      <c r="AC324" s="37"/>
      <c r="AD324" s="37"/>
      <c r="AE324" s="37"/>
      <c r="AF324" s="37"/>
      <c r="AG324" s="37"/>
      <c r="AH324" s="37"/>
      <c r="AI324" s="37"/>
      <c r="AJ324" s="37"/>
      <c r="AK324" s="37"/>
      <c r="AL324" s="35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5"/>
      <c r="AZ324" s="37"/>
      <c r="BA324" s="37"/>
      <c r="BB324" s="37"/>
      <c r="BC324" s="37"/>
      <c r="BD324" s="37"/>
      <c r="BE324" s="37"/>
      <c r="BF324" s="35"/>
      <c r="BG324" s="37"/>
      <c r="BH324" s="37"/>
      <c r="BI324" s="37"/>
      <c r="BJ324" s="37"/>
      <c r="BK324" s="37"/>
      <c r="BL324" s="37"/>
      <c r="BM324" s="37"/>
      <c r="BN324" s="35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5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5"/>
      <c r="CN324" s="37"/>
      <c r="CO324" s="37"/>
      <c r="CP324" s="37"/>
      <c r="CQ324" s="37"/>
      <c r="CR324" s="37"/>
      <c r="CS324" s="37"/>
      <c r="CT324" s="35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89"/>
      <c r="EN324" s="37"/>
      <c r="EO324" s="37"/>
      <c r="EP324" s="37"/>
      <c r="EQ324" s="37"/>
      <c r="ER324" s="37"/>
      <c r="ES324" s="37"/>
      <c r="ET324" s="37"/>
      <c r="EU324" s="37"/>
      <c r="EV324" s="37"/>
      <c r="EW324" s="37"/>
      <c r="EX324" s="37"/>
      <c r="EY324" s="37"/>
      <c r="EZ324" s="37"/>
      <c r="FA324" s="37"/>
    </row>
    <row r="325">
      <c r="A325" s="71"/>
      <c r="B325" s="71"/>
      <c r="C325" s="12"/>
      <c r="D325" s="12"/>
      <c r="E325" s="37"/>
      <c r="F325" s="37"/>
      <c r="G325" s="37"/>
      <c r="H325" s="37"/>
      <c r="I325" s="37"/>
      <c r="J325" s="37"/>
      <c r="K325" s="37"/>
      <c r="L325" s="37"/>
      <c r="M325" s="35"/>
      <c r="N325" s="37"/>
      <c r="O325" s="37"/>
      <c r="P325" s="37"/>
      <c r="Q325" s="37"/>
      <c r="R325" s="37"/>
      <c r="S325" s="37"/>
      <c r="T325" s="37"/>
      <c r="U325" s="35"/>
      <c r="V325" s="37"/>
      <c r="W325" s="37"/>
      <c r="X325" s="37"/>
      <c r="Y325" s="37"/>
      <c r="Z325" s="37"/>
      <c r="AA325" s="37"/>
      <c r="AB325" s="35"/>
      <c r="AC325" s="37"/>
      <c r="AD325" s="37"/>
      <c r="AE325" s="37"/>
      <c r="AF325" s="37"/>
      <c r="AG325" s="37"/>
      <c r="AH325" s="37"/>
      <c r="AI325" s="37"/>
      <c r="AJ325" s="37"/>
      <c r="AK325" s="37"/>
      <c r="AL325" s="35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5"/>
      <c r="AZ325" s="37"/>
      <c r="BA325" s="37"/>
      <c r="BB325" s="37"/>
      <c r="BC325" s="37"/>
      <c r="BD325" s="37"/>
      <c r="BE325" s="37"/>
      <c r="BF325" s="35"/>
      <c r="BG325" s="37"/>
      <c r="BH325" s="37"/>
      <c r="BI325" s="37"/>
      <c r="BJ325" s="37"/>
      <c r="BK325" s="37"/>
      <c r="BL325" s="37"/>
      <c r="BM325" s="37"/>
      <c r="BN325" s="35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5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5"/>
      <c r="CN325" s="37"/>
      <c r="CO325" s="37"/>
      <c r="CP325" s="37"/>
      <c r="CQ325" s="37"/>
      <c r="CR325" s="37"/>
      <c r="CS325" s="37"/>
      <c r="CT325" s="35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  <c r="DS325" s="37"/>
      <c r="DT325" s="37"/>
      <c r="DU325" s="37"/>
      <c r="DV325" s="37"/>
      <c r="DW325" s="37"/>
      <c r="DX325" s="37"/>
      <c r="DY325" s="37"/>
      <c r="DZ325" s="37"/>
      <c r="EA325" s="37"/>
      <c r="EB325" s="37"/>
      <c r="EC325" s="37"/>
      <c r="ED325" s="37"/>
      <c r="EE325" s="37"/>
      <c r="EF325" s="37"/>
      <c r="EG325" s="37"/>
      <c r="EH325" s="37"/>
      <c r="EI325" s="37"/>
      <c r="EJ325" s="37"/>
      <c r="EK325" s="37"/>
      <c r="EL325" s="37"/>
      <c r="EM325" s="89"/>
      <c r="EN325" s="37"/>
      <c r="EO325" s="37"/>
      <c r="EP325" s="37"/>
      <c r="EQ325" s="37"/>
      <c r="ER325" s="37"/>
      <c r="ES325" s="37"/>
      <c r="ET325" s="37"/>
      <c r="EU325" s="37"/>
      <c r="EV325" s="37"/>
      <c r="EW325" s="37"/>
      <c r="EX325" s="37"/>
      <c r="EY325" s="37"/>
      <c r="EZ325" s="37"/>
      <c r="FA325" s="37"/>
    </row>
    <row r="326">
      <c r="A326" s="71"/>
      <c r="B326" s="71"/>
      <c r="C326" s="12"/>
      <c r="D326" s="12"/>
      <c r="E326" s="37"/>
      <c r="F326" s="37"/>
      <c r="G326" s="37"/>
      <c r="H326" s="37"/>
      <c r="I326" s="37"/>
      <c r="J326" s="37"/>
      <c r="K326" s="37"/>
      <c r="L326" s="37"/>
      <c r="M326" s="35"/>
      <c r="N326" s="37"/>
      <c r="O326" s="37"/>
      <c r="P326" s="37"/>
      <c r="Q326" s="37"/>
      <c r="R326" s="37"/>
      <c r="S326" s="37"/>
      <c r="T326" s="37"/>
      <c r="U326" s="35"/>
      <c r="V326" s="37"/>
      <c r="W326" s="37"/>
      <c r="X326" s="37"/>
      <c r="Y326" s="37"/>
      <c r="Z326" s="37"/>
      <c r="AA326" s="37"/>
      <c r="AB326" s="35"/>
      <c r="AC326" s="37"/>
      <c r="AD326" s="37"/>
      <c r="AE326" s="37"/>
      <c r="AF326" s="37"/>
      <c r="AG326" s="37"/>
      <c r="AH326" s="37"/>
      <c r="AI326" s="37"/>
      <c r="AJ326" s="37"/>
      <c r="AK326" s="37"/>
      <c r="AL326" s="35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5"/>
      <c r="AZ326" s="37"/>
      <c r="BA326" s="37"/>
      <c r="BB326" s="37"/>
      <c r="BC326" s="37"/>
      <c r="BD326" s="37"/>
      <c r="BE326" s="37"/>
      <c r="BF326" s="35"/>
      <c r="BG326" s="37"/>
      <c r="BH326" s="37"/>
      <c r="BI326" s="37"/>
      <c r="BJ326" s="37"/>
      <c r="BK326" s="37"/>
      <c r="BL326" s="37"/>
      <c r="BM326" s="37"/>
      <c r="BN326" s="35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5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5"/>
      <c r="CN326" s="37"/>
      <c r="CO326" s="37"/>
      <c r="CP326" s="37"/>
      <c r="CQ326" s="37"/>
      <c r="CR326" s="37"/>
      <c r="CS326" s="37"/>
      <c r="CT326" s="35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  <c r="DS326" s="37"/>
      <c r="DT326" s="37"/>
      <c r="DU326" s="37"/>
      <c r="DV326" s="37"/>
      <c r="DW326" s="37"/>
      <c r="DX326" s="37"/>
      <c r="DY326" s="37"/>
      <c r="DZ326" s="37"/>
      <c r="EA326" s="37"/>
      <c r="EB326" s="37"/>
      <c r="EC326" s="37"/>
      <c r="ED326" s="37"/>
      <c r="EE326" s="37"/>
      <c r="EF326" s="37"/>
      <c r="EG326" s="37"/>
      <c r="EH326" s="37"/>
      <c r="EI326" s="37"/>
      <c r="EJ326" s="37"/>
      <c r="EK326" s="37"/>
      <c r="EL326" s="37"/>
      <c r="EM326" s="89"/>
      <c r="EN326" s="37"/>
      <c r="EO326" s="37"/>
      <c r="EP326" s="37"/>
      <c r="EQ326" s="37"/>
      <c r="ER326" s="37"/>
      <c r="ES326" s="37"/>
      <c r="ET326" s="37"/>
      <c r="EU326" s="37"/>
      <c r="EV326" s="37"/>
      <c r="EW326" s="37"/>
      <c r="EX326" s="37"/>
      <c r="EY326" s="37"/>
      <c r="EZ326" s="37"/>
      <c r="FA326" s="37"/>
    </row>
    <row r="327">
      <c r="A327" s="71"/>
      <c r="B327" s="71"/>
      <c r="C327" s="12"/>
      <c r="D327" s="12"/>
      <c r="E327" s="37"/>
      <c r="F327" s="37"/>
      <c r="G327" s="37"/>
      <c r="H327" s="37"/>
      <c r="I327" s="37"/>
      <c r="J327" s="37"/>
      <c r="K327" s="37"/>
      <c r="L327" s="37"/>
      <c r="M327" s="35"/>
      <c r="N327" s="37"/>
      <c r="O327" s="37"/>
      <c r="P327" s="37"/>
      <c r="Q327" s="37"/>
      <c r="R327" s="37"/>
      <c r="S327" s="37"/>
      <c r="T327" s="37"/>
      <c r="U327" s="35"/>
      <c r="V327" s="37"/>
      <c r="W327" s="37"/>
      <c r="X327" s="37"/>
      <c r="Y327" s="37"/>
      <c r="Z327" s="37"/>
      <c r="AA327" s="37"/>
      <c r="AB327" s="35"/>
      <c r="AC327" s="37"/>
      <c r="AD327" s="37"/>
      <c r="AE327" s="37"/>
      <c r="AF327" s="37"/>
      <c r="AG327" s="37"/>
      <c r="AH327" s="37"/>
      <c r="AI327" s="37"/>
      <c r="AJ327" s="37"/>
      <c r="AK327" s="37"/>
      <c r="AL327" s="35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5"/>
      <c r="AZ327" s="37"/>
      <c r="BA327" s="37"/>
      <c r="BB327" s="37"/>
      <c r="BC327" s="37"/>
      <c r="BD327" s="37"/>
      <c r="BE327" s="37"/>
      <c r="BF327" s="35"/>
      <c r="BG327" s="37"/>
      <c r="BH327" s="37"/>
      <c r="BI327" s="37"/>
      <c r="BJ327" s="37"/>
      <c r="BK327" s="37"/>
      <c r="BL327" s="37"/>
      <c r="BM327" s="37"/>
      <c r="BN327" s="35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5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5"/>
      <c r="CN327" s="37"/>
      <c r="CO327" s="37"/>
      <c r="CP327" s="37"/>
      <c r="CQ327" s="37"/>
      <c r="CR327" s="37"/>
      <c r="CS327" s="37"/>
      <c r="CT327" s="35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  <c r="DS327" s="37"/>
      <c r="DT327" s="37"/>
      <c r="DU327" s="37"/>
      <c r="DV327" s="37"/>
      <c r="DW327" s="37"/>
      <c r="DX327" s="37"/>
      <c r="DY327" s="37"/>
      <c r="DZ327" s="37"/>
      <c r="EA327" s="37"/>
      <c r="EB327" s="37"/>
      <c r="EC327" s="37"/>
      <c r="ED327" s="37"/>
      <c r="EE327" s="37"/>
      <c r="EF327" s="37"/>
      <c r="EG327" s="37"/>
      <c r="EH327" s="37"/>
      <c r="EI327" s="37"/>
      <c r="EJ327" s="37"/>
      <c r="EK327" s="37"/>
      <c r="EL327" s="37"/>
      <c r="EM327" s="89"/>
      <c r="EN327" s="37"/>
      <c r="EO327" s="37"/>
      <c r="EP327" s="37"/>
      <c r="EQ327" s="37"/>
      <c r="ER327" s="37"/>
      <c r="ES327" s="37"/>
      <c r="ET327" s="37"/>
      <c r="EU327" s="37"/>
      <c r="EV327" s="37"/>
      <c r="EW327" s="37"/>
      <c r="EX327" s="37"/>
      <c r="EY327" s="37"/>
      <c r="EZ327" s="37"/>
      <c r="FA327" s="37"/>
    </row>
    <row r="328">
      <c r="A328" s="71"/>
      <c r="B328" s="71"/>
      <c r="C328" s="12"/>
      <c r="D328" s="12"/>
      <c r="E328" s="37"/>
      <c r="F328" s="37"/>
      <c r="G328" s="37"/>
      <c r="H328" s="37"/>
      <c r="I328" s="37"/>
      <c r="J328" s="37"/>
      <c r="K328" s="37"/>
      <c r="L328" s="37"/>
      <c r="M328" s="35"/>
      <c r="N328" s="37"/>
      <c r="O328" s="37"/>
      <c r="P328" s="37"/>
      <c r="Q328" s="37"/>
      <c r="R328" s="37"/>
      <c r="S328" s="37"/>
      <c r="T328" s="37"/>
      <c r="U328" s="35"/>
      <c r="V328" s="37"/>
      <c r="W328" s="37"/>
      <c r="X328" s="37"/>
      <c r="Y328" s="37"/>
      <c r="Z328" s="37"/>
      <c r="AA328" s="37"/>
      <c r="AB328" s="35"/>
      <c r="AC328" s="37"/>
      <c r="AD328" s="37"/>
      <c r="AE328" s="37"/>
      <c r="AF328" s="37"/>
      <c r="AG328" s="37"/>
      <c r="AH328" s="37"/>
      <c r="AI328" s="37"/>
      <c r="AJ328" s="37"/>
      <c r="AK328" s="37"/>
      <c r="AL328" s="35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5"/>
      <c r="AZ328" s="37"/>
      <c r="BA328" s="37"/>
      <c r="BB328" s="37"/>
      <c r="BC328" s="37"/>
      <c r="BD328" s="37"/>
      <c r="BE328" s="37"/>
      <c r="BF328" s="35"/>
      <c r="BG328" s="37"/>
      <c r="BH328" s="37"/>
      <c r="BI328" s="37"/>
      <c r="BJ328" s="37"/>
      <c r="BK328" s="37"/>
      <c r="BL328" s="37"/>
      <c r="BM328" s="37"/>
      <c r="BN328" s="35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5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5"/>
      <c r="CN328" s="37"/>
      <c r="CO328" s="37"/>
      <c r="CP328" s="37"/>
      <c r="CQ328" s="37"/>
      <c r="CR328" s="37"/>
      <c r="CS328" s="37"/>
      <c r="CT328" s="35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  <c r="DS328" s="37"/>
      <c r="DT328" s="37"/>
      <c r="DU328" s="37"/>
      <c r="DV328" s="37"/>
      <c r="DW328" s="37"/>
      <c r="DX328" s="37"/>
      <c r="DY328" s="37"/>
      <c r="DZ328" s="37"/>
      <c r="EA328" s="37"/>
      <c r="EB328" s="37"/>
      <c r="EC328" s="37"/>
      <c r="ED328" s="37"/>
      <c r="EE328" s="37"/>
      <c r="EF328" s="37"/>
      <c r="EG328" s="37"/>
      <c r="EH328" s="37"/>
      <c r="EI328" s="37"/>
      <c r="EJ328" s="37"/>
      <c r="EK328" s="37"/>
      <c r="EL328" s="37"/>
      <c r="EM328" s="89"/>
      <c r="EN328" s="37"/>
      <c r="EO328" s="37"/>
      <c r="EP328" s="37"/>
      <c r="EQ328" s="37"/>
      <c r="ER328" s="37"/>
      <c r="ES328" s="37"/>
      <c r="ET328" s="37"/>
      <c r="EU328" s="37"/>
      <c r="EV328" s="37"/>
      <c r="EW328" s="37"/>
      <c r="EX328" s="37"/>
      <c r="EY328" s="37"/>
      <c r="EZ328" s="37"/>
      <c r="FA328" s="37"/>
    </row>
    <row r="329">
      <c r="A329" s="71"/>
      <c r="B329" s="71"/>
      <c r="C329" s="12"/>
      <c r="D329" s="12"/>
      <c r="E329" s="37"/>
      <c r="F329" s="37"/>
      <c r="G329" s="37"/>
      <c r="H329" s="37"/>
      <c r="I329" s="37"/>
      <c r="J329" s="37"/>
      <c r="K329" s="37"/>
      <c r="L329" s="37"/>
      <c r="M329" s="35"/>
      <c r="N329" s="37"/>
      <c r="O329" s="37"/>
      <c r="P329" s="37"/>
      <c r="Q329" s="37"/>
      <c r="R329" s="37"/>
      <c r="S329" s="37"/>
      <c r="T329" s="37"/>
      <c r="U329" s="35"/>
      <c r="V329" s="37"/>
      <c r="W329" s="37"/>
      <c r="X329" s="37"/>
      <c r="Y329" s="37"/>
      <c r="Z329" s="37"/>
      <c r="AA329" s="37"/>
      <c r="AB329" s="35"/>
      <c r="AC329" s="37"/>
      <c r="AD329" s="37"/>
      <c r="AE329" s="37"/>
      <c r="AF329" s="37"/>
      <c r="AG329" s="37"/>
      <c r="AH329" s="37"/>
      <c r="AI329" s="37"/>
      <c r="AJ329" s="37"/>
      <c r="AK329" s="37"/>
      <c r="AL329" s="35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5"/>
      <c r="AZ329" s="37"/>
      <c r="BA329" s="37"/>
      <c r="BB329" s="37"/>
      <c r="BC329" s="37"/>
      <c r="BD329" s="37"/>
      <c r="BE329" s="37"/>
      <c r="BF329" s="35"/>
      <c r="BG329" s="37"/>
      <c r="BH329" s="37"/>
      <c r="BI329" s="37"/>
      <c r="BJ329" s="37"/>
      <c r="BK329" s="37"/>
      <c r="BL329" s="37"/>
      <c r="BM329" s="37"/>
      <c r="BN329" s="35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5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5"/>
      <c r="CN329" s="37"/>
      <c r="CO329" s="37"/>
      <c r="CP329" s="37"/>
      <c r="CQ329" s="37"/>
      <c r="CR329" s="37"/>
      <c r="CS329" s="37"/>
      <c r="CT329" s="35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  <c r="DS329" s="37"/>
      <c r="DT329" s="37"/>
      <c r="DU329" s="37"/>
      <c r="DV329" s="37"/>
      <c r="DW329" s="37"/>
      <c r="DX329" s="37"/>
      <c r="DY329" s="37"/>
      <c r="DZ329" s="37"/>
      <c r="EA329" s="37"/>
      <c r="EB329" s="37"/>
      <c r="EC329" s="37"/>
      <c r="ED329" s="37"/>
      <c r="EE329" s="37"/>
      <c r="EF329" s="37"/>
      <c r="EG329" s="37"/>
      <c r="EH329" s="37"/>
      <c r="EI329" s="37"/>
      <c r="EJ329" s="37"/>
      <c r="EK329" s="37"/>
      <c r="EL329" s="37"/>
      <c r="EM329" s="89"/>
      <c r="EN329" s="37"/>
      <c r="EO329" s="37"/>
      <c r="EP329" s="37"/>
      <c r="EQ329" s="37"/>
      <c r="ER329" s="37"/>
      <c r="ES329" s="37"/>
      <c r="ET329" s="37"/>
      <c r="EU329" s="37"/>
      <c r="EV329" s="37"/>
      <c r="EW329" s="37"/>
      <c r="EX329" s="37"/>
      <c r="EY329" s="37"/>
      <c r="EZ329" s="37"/>
      <c r="FA329" s="37"/>
    </row>
    <row r="330">
      <c r="A330" s="71"/>
      <c r="B330" s="71"/>
      <c r="C330" s="12"/>
      <c r="D330" s="12"/>
      <c r="E330" s="37"/>
      <c r="F330" s="37"/>
      <c r="G330" s="37"/>
      <c r="H330" s="37"/>
      <c r="I330" s="37"/>
      <c r="J330" s="37"/>
      <c r="K330" s="37"/>
      <c r="L330" s="37"/>
      <c r="M330" s="35"/>
      <c r="N330" s="37"/>
      <c r="O330" s="37"/>
      <c r="P330" s="37"/>
      <c r="Q330" s="37"/>
      <c r="R330" s="37"/>
      <c r="S330" s="37"/>
      <c r="T330" s="37"/>
      <c r="U330" s="35"/>
      <c r="V330" s="37"/>
      <c r="W330" s="37"/>
      <c r="X330" s="37"/>
      <c r="Y330" s="37"/>
      <c r="Z330" s="37"/>
      <c r="AA330" s="37"/>
      <c r="AB330" s="35"/>
      <c r="AC330" s="37"/>
      <c r="AD330" s="37"/>
      <c r="AE330" s="37"/>
      <c r="AF330" s="37"/>
      <c r="AG330" s="37"/>
      <c r="AH330" s="37"/>
      <c r="AI330" s="37"/>
      <c r="AJ330" s="37"/>
      <c r="AK330" s="37"/>
      <c r="AL330" s="35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5"/>
      <c r="AZ330" s="37"/>
      <c r="BA330" s="37"/>
      <c r="BB330" s="37"/>
      <c r="BC330" s="37"/>
      <c r="BD330" s="37"/>
      <c r="BE330" s="37"/>
      <c r="BF330" s="35"/>
      <c r="BG330" s="37"/>
      <c r="BH330" s="37"/>
      <c r="BI330" s="37"/>
      <c r="BJ330" s="37"/>
      <c r="BK330" s="37"/>
      <c r="BL330" s="37"/>
      <c r="BM330" s="37"/>
      <c r="BN330" s="35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5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5"/>
      <c r="CN330" s="37"/>
      <c r="CO330" s="37"/>
      <c r="CP330" s="37"/>
      <c r="CQ330" s="37"/>
      <c r="CR330" s="37"/>
      <c r="CS330" s="37"/>
      <c r="CT330" s="35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  <c r="DS330" s="37"/>
      <c r="DT330" s="37"/>
      <c r="DU330" s="37"/>
      <c r="DV330" s="37"/>
      <c r="DW330" s="37"/>
      <c r="DX330" s="37"/>
      <c r="DY330" s="37"/>
      <c r="DZ330" s="37"/>
      <c r="EA330" s="37"/>
      <c r="EB330" s="37"/>
      <c r="EC330" s="37"/>
      <c r="ED330" s="37"/>
      <c r="EE330" s="37"/>
      <c r="EF330" s="37"/>
      <c r="EG330" s="37"/>
      <c r="EH330" s="37"/>
      <c r="EI330" s="37"/>
      <c r="EJ330" s="37"/>
      <c r="EK330" s="37"/>
      <c r="EL330" s="37"/>
      <c r="EM330" s="89"/>
      <c r="EN330" s="37"/>
      <c r="EO330" s="37"/>
      <c r="EP330" s="37"/>
      <c r="EQ330" s="37"/>
      <c r="ER330" s="37"/>
      <c r="ES330" s="37"/>
      <c r="ET330" s="37"/>
      <c r="EU330" s="37"/>
      <c r="EV330" s="37"/>
      <c r="EW330" s="37"/>
      <c r="EX330" s="37"/>
      <c r="EY330" s="37"/>
      <c r="EZ330" s="37"/>
      <c r="FA330" s="37"/>
    </row>
    <row r="331">
      <c r="A331" s="71"/>
      <c r="B331" s="71"/>
      <c r="C331" s="12"/>
      <c r="D331" s="12"/>
      <c r="E331" s="37"/>
      <c r="F331" s="37"/>
      <c r="G331" s="37"/>
      <c r="H331" s="37"/>
      <c r="I331" s="37"/>
      <c r="J331" s="37"/>
      <c r="K331" s="37"/>
      <c r="L331" s="37"/>
      <c r="M331" s="35"/>
      <c r="N331" s="37"/>
      <c r="O331" s="37"/>
      <c r="P331" s="37"/>
      <c r="Q331" s="37"/>
      <c r="R331" s="37"/>
      <c r="S331" s="37"/>
      <c r="T331" s="37"/>
      <c r="U331" s="35"/>
      <c r="V331" s="37"/>
      <c r="W331" s="37"/>
      <c r="X331" s="37"/>
      <c r="Y331" s="37"/>
      <c r="Z331" s="37"/>
      <c r="AA331" s="37"/>
      <c r="AB331" s="35"/>
      <c r="AC331" s="37"/>
      <c r="AD331" s="37"/>
      <c r="AE331" s="37"/>
      <c r="AF331" s="37"/>
      <c r="AG331" s="37"/>
      <c r="AH331" s="37"/>
      <c r="AI331" s="37"/>
      <c r="AJ331" s="37"/>
      <c r="AK331" s="37"/>
      <c r="AL331" s="35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5"/>
      <c r="AZ331" s="37"/>
      <c r="BA331" s="37"/>
      <c r="BB331" s="37"/>
      <c r="BC331" s="37"/>
      <c r="BD331" s="37"/>
      <c r="BE331" s="37"/>
      <c r="BF331" s="35"/>
      <c r="BG331" s="37"/>
      <c r="BH331" s="37"/>
      <c r="BI331" s="37"/>
      <c r="BJ331" s="37"/>
      <c r="BK331" s="37"/>
      <c r="BL331" s="37"/>
      <c r="BM331" s="37"/>
      <c r="BN331" s="35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5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5"/>
      <c r="CN331" s="37"/>
      <c r="CO331" s="37"/>
      <c r="CP331" s="37"/>
      <c r="CQ331" s="37"/>
      <c r="CR331" s="37"/>
      <c r="CS331" s="37"/>
      <c r="CT331" s="35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  <c r="DS331" s="37"/>
      <c r="DT331" s="37"/>
      <c r="DU331" s="37"/>
      <c r="DV331" s="37"/>
      <c r="DW331" s="37"/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89"/>
      <c r="EN331" s="37"/>
      <c r="EO331" s="37"/>
      <c r="EP331" s="37"/>
      <c r="EQ331" s="37"/>
      <c r="ER331" s="37"/>
      <c r="ES331" s="37"/>
      <c r="ET331" s="37"/>
      <c r="EU331" s="37"/>
      <c r="EV331" s="37"/>
      <c r="EW331" s="37"/>
      <c r="EX331" s="37"/>
      <c r="EY331" s="37"/>
      <c r="EZ331" s="37"/>
      <c r="FA331" s="37"/>
    </row>
    <row r="332">
      <c r="A332" s="71"/>
      <c r="B332" s="71"/>
      <c r="C332" s="12"/>
      <c r="D332" s="12"/>
      <c r="E332" s="37"/>
      <c r="F332" s="37"/>
      <c r="G332" s="37"/>
      <c r="H332" s="37"/>
      <c r="I332" s="37"/>
      <c r="J332" s="37"/>
      <c r="K332" s="37"/>
      <c r="L332" s="37"/>
      <c r="M332" s="35"/>
      <c r="N332" s="37"/>
      <c r="O332" s="37"/>
      <c r="P332" s="37"/>
      <c r="Q332" s="37"/>
      <c r="R332" s="37"/>
      <c r="S332" s="37"/>
      <c r="T332" s="37"/>
      <c r="U332" s="35"/>
      <c r="V332" s="37"/>
      <c r="W332" s="37"/>
      <c r="X332" s="37"/>
      <c r="Y332" s="37"/>
      <c r="Z332" s="37"/>
      <c r="AA332" s="37"/>
      <c r="AB332" s="35"/>
      <c r="AC332" s="37"/>
      <c r="AD332" s="37"/>
      <c r="AE332" s="37"/>
      <c r="AF332" s="37"/>
      <c r="AG332" s="37"/>
      <c r="AH332" s="37"/>
      <c r="AI332" s="37"/>
      <c r="AJ332" s="37"/>
      <c r="AK332" s="37"/>
      <c r="AL332" s="35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5"/>
      <c r="AZ332" s="37"/>
      <c r="BA332" s="37"/>
      <c r="BB332" s="37"/>
      <c r="BC332" s="37"/>
      <c r="BD332" s="37"/>
      <c r="BE332" s="37"/>
      <c r="BF332" s="35"/>
      <c r="BG332" s="37"/>
      <c r="BH332" s="37"/>
      <c r="BI332" s="37"/>
      <c r="BJ332" s="37"/>
      <c r="BK332" s="37"/>
      <c r="BL332" s="37"/>
      <c r="BM332" s="37"/>
      <c r="BN332" s="35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5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5"/>
      <c r="CN332" s="37"/>
      <c r="CO332" s="37"/>
      <c r="CP332" s="37"/>
      <c r="CQ332" s="37"/>
      <c r="CR332" s="37"/>
      <c r="CS332" s="37"/>
      <c r="CT332" s="35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  <c r="DS332" s="37"/>
      <c r="DT332" s="37"/>
      <c r="DU332" s="37"/>
      <c r="DV332" s="37"/>
      <c r="DW332" s="37"/>
      <c r="DX332" s="37"/>
      <c r="DY332" s="37"/>
      <c r="DZ332" s="37"/>
      <c r="EA332" s="37"/>
      <c r="EB332" s="37"/>
      <c r="EC332" s="37"/>
      <c r="ED332" s="37"/>
      <c r="EE332" s="37"/>
      <c r="EF332" s="37"/>
      <c r="EG332" s="37"/>
      <c r="EH332" s="37"/>
      <c r="EI332" s="37"/>
      <c r="EJ332" s="37"/>
      <c r="EK332" s="37"/>
      <c r="EL332" s="37"/>
      <c r="EM332" s="89"/>
      <c r="EN332" s="37"/>
      <c r="EO332" s="37"/>
      <c r="EP332" s="37"/>
      <c r="EQ332" s="37"/>
      <c r="ER332" s="37"/>
      <c r="ES332" s="37"/>
      <c r="ET332" s="37"/>
      <c r="EU332" s="37"/>
      <c r="EV332" s="37"/>
      <c r="EW332" s="37"/>
      <c r="EX332" s="37"/>
      <c r="EY332" s="37"/>
      <c r="EZ332" s="37"/>
      <c r="FA332" s="37"/>
    </row>
    <row r="333">
      <c r="A333" s="71"/>
      <c r="B333" s="71"/>
      <c r="C333" s="12"/>
      <c r="D333" s="12"/>
      <c r="E333" s="37"/>
      <c r="F333" s="37"/>
      <c r="G333" s="37"/>
      <c r="H333" s="37"/>
      <c r="I333" s="37"/>
      <c r="J333" s="37"/>
      <c r="K333" s="37"/>
      <c r="L333" s="37"/>
      <c r="M333" s="35"/>
      <c r="N333" s="37"/>
      <c r="O333" s="37"/>
      <c r="P333" s="37"/>
      <c r="Q333" s="37"/>
      <c r="R333" s="37"/>
      <c r="S333" s="37"/>
      <c r="T333" s="37"/>
      <c r="U333" s="35"/>
      <c r="V333" s="37"/>
      <c r="W333" s="37"/>
      <c r="X333" s="37"/>
      <c r="Y333" s="37"/>
      <c r="Z333" s="37"/>
      <c r="AA333" s="37"/>
      <c r="AB333" s="35"/>
      <c r="AC333" s="37"/>
      <c r="AD333" s="37"/>
      <c r="AE333" s="37"/>
      <c r="AF333" s="37"/>
      <c r="AG333" s="37"/>
      <c r="AH333" s="37"/>
      <c r="AI333" s="37"/>
      <c r="AJ333" s="37"/>
      <c r="AK333" s="37"/>
      <c r="AL333" s="35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5"/>
      <c r="AZ333" s="37"/>
      <c r="BA333" s="37"/>
      <c r="BB333" s="37"/>
      <c r="BC333" s="37"/>
      <c r="BD333" s="37"/>
      <c r="BE333" s="37"/>
      <c r="BF333" s="35"/>
      <c r="BG333" s="37"/>
      <c r="BH333" s="37"/>
      <c r="BI333" s="37"/>
      <c r="BJ333" s="37"/>
      <c r="BK333" s="37"/>
      <c r="BL333" s="37"/>
      <c r="BM333" s="37"/>
      <c r="BN333" s="35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5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5"/>
      <c r="CN333" s="37"/>
      <c r="CO333" s="37"/>
      <c r="CP333" s="37"/>
      <c r="CQ333" s="37"/>
      <c r="CR333" s="37"/>
      <c r="CS333" s="37"/>
      <c r="CT333" s="35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  <c r="DS333" s="37"/>
      <c r="DT333" s="37"/>
      <c r="DU333" s="37"/>
      <c r="DV333" s="37"/>
      <c r="DW333" s="37"/>
      <c r="DX333" s="37"/>
      <c r="DY333" s="37"/>
      <c r="DZ333" s="37"/>
      <c r="EA333" s="37"/>
      <c r="EB333" s="37"/>
      <c r="EC333" s="37"/>
      <c r="ED333" s="37"/>
      <c r="EE333" s="37"/>
      <c r="EF333" s="37"/>
      <c r="EG333" s="37"/>
      <c r="EH333" s="37"/>
      <c r="EI333" s="37"/>
      <c r="EJ333" s="37"/>
      <c r="EK333" s="37"/>
      <c r="EL333" s="37"/>
      <c r="EM333" s="89"/>
      <c r="EN333" s="37"/>
      <c r="EO333" s="37"/>
      <c r="EP333" s="37"/>
      <c r="EQ333" s="37"/>
      <c r="ER333" s="37"/>
      <c r="ES333" s="37"/>
      <c r="ET333" s="37"/>
      <c r="EU333" s="37"/>
      <c r="EV333" s="37"/>
      <c r="EW333" s="37"/>
      <c r="EX333" s="37"/>
      <c r="EY333" s="37"/>
      <c r="EZ333" s="37"/>
      <c r="FA333" s="37"/>
    </row>
    <row r="334">
      <c r="A334" s="71"/>
      <c r="B334" s="71"/>
      <c r="C334" s="12"/>
      <c r="D334" s="12"/>
      <c r="E334" s="37"/>
      <c r="F334" s="37"/>
      <c r="G334" s="37"/>
      <c r="H334" s="37"/>
      <c r="I334" s="37"/>
      <c r="J334" s="37"/>
      <c r="K334" s="37"/>
      <c r="L334" s="37"/>
      <c r="M334" s="35"/>
      <c r="N334" s="37"/>
      <c r="O334" s="37"/>
      <c r="P334" s="37"/>
      <c r="Q334" s="37"/>
      <c r="R334" s="37"/>
      <c r="S334" s="37"/>
      <c r="T334" s="37"/>
      <c r="U334" s="35"/>
      <c r="V334" s="37"/>
      <c r="W334" s="37"/>
      <c r="X334" s="37"/>
      <c r="Y334" s="37"/>
      <c r="Z334" s="37"/>
      <c r="AA334" s="37"/>
      <c r="AB334" s="35"/>
      <c r="AC334" s="37"/>
      <c r="AD334" s="37"/>
      <c r="AE334" s="37"/>
      <c r="AF334" s="37"/>
      <c r="AG334" s="37"/>
      <c r="AH334" s="37"/>
      <c r="AI334" s="37"/>
      <c r="AJ334" s="37"/>
      <c r="AK334" s="37"/>
      <c r="AL334" s="35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5"/>
      <c r="AZ334" s="37"/>
      <c r="BA334" s="37"/>
      <c r="BB334" s="37"/>
      <c r="BC334" s="37"/>
      <c r="BD334" s="37"/>
      <c r="BE334" s="37"/>
      <c r="BF334" s="35"/>
      <c r="BG334" s="37"/>
      <c r="BH334" s="37"/>
      <c r="BI334" s="37"/>
      <c r="BJ334" s="37"/>
      <c r="BK334" s="37"/>
      <c r="BL334" s="37"/>
      <c r="BM334" s="37"/>
      <c r="BN334" s="35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5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5"/>
      <c r="CN334" s="37"/>
      <c r="CO334" s="37"/>
      <c r="CP334" s="37"/>
      <c r="CQ334" s="37"/>
      <c r="CR334" s="37"/>
      <c r="CS334" s="37"/>
      <c r="CT334" s="35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  <c r="DS334" s="37"/>
      <c r="DT334" s="37"/>
      <c r="DU334" s="37"/>
      <c r="DV334" s="37"/>
      <c r="DW334" s="37"/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89"/>
      <c r="EN334" s="37"/>
      <c r="EO334" s="37"/>
      <c r="EP334" s="37"/>
      <c r="EQ334" s="37"/>
      <c r="ER334" s="37"/>
      <c r="ES334" s="37"/>
      <c r="ET334" s="37"/>
      <c r="EU334" s="37"/>
      <c r="EV334" s="37"/>
      <c r="EW334" s="37"/>
      <c r="EX334" s="37"/>
      <c r="EY334" s="37"/>
      <c r="EZ334" s="37"/>
      <c r="FA334" s="37"/>
    </row>
    <row r="335">
      <c r="A335" s="71"/>
      <c r="B335" s="71"/>
      <c r="C335" s="12"/>
      <c r="D335" s="12"/>
      <c r="E335" s="37"/>
      <c r="F335" s="37"/>
      <c r="G335" s="37"/>
      <c r="H335" s="37"/>
      <c r="I335" s="37"/>
      <c r="J335" s="37"/>
      <c r="K335" s="37"/>
      <c r="L335" s="37"/>
      <c r="M335" s="35"/>
      <c r="N335" s="37"/>
      <c r="O335" s="37"/>
      <c r="P335" s="37"/>
      <c r="Q335" s="37"/>
      <c r="R335" s="37"/>
      <c r="S335" s="37"/>
      <c r="T335" s="37"/>
      <c r="U335" s="35"/>
      <c r="V335" s="37"/>
      <c r="W335" s="37"/>
      <c r="X335" s="37"/>
      <c r="Y335" s="37"/>
      <c r="Z335" s="37"/>
      <c r="AA335" s="37"/>
      <c r="AB335" s="35"/>
      <c r="AC335" s="37"/>
      <c r="AD335" s="37"/>
      <c r="AE335" s="37"/>
      <c r="AF335" s="37"/>
      <c r="AG335" s="37"/>
      <c r="AH335" s="37"/>
      <c r="AI335" s="37"/>
      <c r="AJ335" s="37"/>
      <c r="AK335" s="37"/>
      <c r="AL335" s="35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5"/>
      <c r="AZ335" s="37"/>
      <c r="BA335" s="37"/>
      <c r="BB335" s="37"/>
      <c r="BC335" s="37"/>
      <c r="BD335" s="37"/>
      <c r="BE335" s="37"/>
      <c r="BF335" s="35"/>
      <c r="BG335" s="37"/>
      <c r="BH335" s="37"/>
      <c r="BI335" s="37"/>
      <c r="BJ335" s="37"/>
      <c r="BK335" s="37"/>
      <c r="BL335" s="37"/>
      <c r="BM335" s="37"/>
      <c r="BN335" s="35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5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5"/>
      <c r="CN335" s="37"/>
      <c r="CO335" s="37"/>
      <c r="CP335" s="37"/>
      <c r="CQ335" s="37"/>
      <c r="CR335" s="37"/>
      <c r="CS335" s="37"/>
      <c r="CT335" s="35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  <c r="DS335" s="37"/>
      <c r="DT335" s="37"/>
      <c r="DU335" s="37"/>
      <c r="DV335" s="37"/>
      <c r="DW335" s="37"/>
      <c r="DX335" s="37"/>
      <c r="DY335" s="37"/>
      <c r="DZ335" s="37"/>
      <c r="EA335" s="37"/>
      <c r="EB335" s="37"/>
      <c r="EC335" s="37"/>
      <c r="ED335" s="37"/>
      <c r="EE335" s="37"/>
      <c r="EF335" s="37"/>
      <c r="EG335" s="37"/>
      <c r="EH335" s="37"/>
      <c r="EI335" s="37"/>
      <c r="EJ335" s="37"/>
      <c r="EK335" s="37"/>
      <c r="EL335" s="37"/>
      <c r="EM335" s="89"/>
      <c r="EN335" s="37"/>
      <c r="EO335" s="37"/>
      <c r="EP335" s="37"/>
      <c r="EQ335" s="37"/>
      <c r="ER335" s="37"/>
      <c r="ES335" s="37"/>
      <c r="ET335" s="37"/>
      <c r="EU335" s="37"/>
      <c r="EV335" s="37"/>
      <c r="EW335" s="37"/>
      <c r="EX335" s="37"/>
      <c r="EY335" s="37"/>
      <c r="EZ335" s="37"/>
      <c r="FA335" s="37"/>
    </row>
    <row r="336">
      <c r="A336" s="71"/>
      <c r="B336" s="71"/>
      <c r="C336" s="12"/>
      <c r="D336" s="12"/>
      <c r="E336" s="37"/>
      <c r="F336" s="37"/>
      <c r="G336" s="37"/>
      <c r="H336" s="37"/>
      <c r="I336" s="37"/>
      <c r="J336" s="37"/>
      <c r="K336" s="37"/>
      <c r="L336" s="37"/>
      <c r="M336" s="35"/>
      <c r="N336" s="37"/>
      <c r="O336" s="37"/>
      <c r="P336" s="37"/>
      <c r="Q336" s="37"/>
      <c r="R336" s="37"/>
      <c r="S336" s="37"/>
      <c r="T336" s="37"/>
      <c r="U336" s="35"/>
      <c r="V336" s="37"/>
      <c r="W336" s="37"/>
      <c r="X336" s="37"/>
      <c r="Y336" s="37"/>
      <c r="Z336" s="37"/>
      <c r="AA336" s="37"/>
      <c r="AB336" s="35"/>
      <c r="AC336" s="37"/>
      <c r="AD336" s="37"/>
      <c r="AE336" s="37"/>
      <c r="AF336" s="37"/>
      <c r="AG336" s="37"/>
      <c r="AH336" s="37"/>
      <c r="AI336" s="37"/>
      <c r="AJ336" s="37"/>
      <c r="AK336" s="37"/>
      <c r="AL336" s="35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5"/>
      <c r="AZ336" s="37"/>
      <c r="BA336" s="37"/>
      <c r="BB336" s="37"/>
      <c r="BC336" s="37"/>
      <c r="BD336" s="37"/>
      <c r="BE336" s="37"/>
      <c r="BF336" s="35"/>
      <c r="BG336" s="37"/>
      <c r="BH336" s="37"/>
      <c r="BI336" s="37"/>
      <c r="BJ336" s="37"/>
      <c r="BK336" s="37"/>
      <c r="BL336" s="37"/>
      <c r="BM336" s="37"/>
      <c r="BN336" s="35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5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5"/>
      <c r="CN336" s="37"/>
      <c r="CO336" s="37"/>
      <c r="CP336" s="37"/>
      <c r="CQ336" s="37"/>
      <c r="CR336" s="37"/>
      <c r="CS336" s="37"/>
      <c r="CT336" s="35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  <c r="DS336" s="37"/>
      <c r="DT336" s="37"/>
      <c r="DU336" s="37"/>
      <c r="DV336" s="37"/>
      <c r="DW336" s="37"/>
      <c r="DX336" s="37"/>
      <c r="DY336" s="37"/>
      <c r="DZ336" s="37"/>
      <c r="EA336" s="37"/>
      <c r="EB336" s="37"/>
      <c r="EC336" s="37"/>
      <c r="ED336" s="37"/>
      <c r="EE336" s="37"/>
      <c r="EF336" s="37"/>
      <c r="EG336" s="37"/>
      <c r="EH336" s="37"/>
      <c r="EI336" s="37"/>
      <c r="EJ336" s="37"/>
      <c r="EK336" s="37"/>
      <c r="EL336" s="37"/>
      <c r="EM336" s="89"/>
      <c r="EN336" s="37"/>
      <c r="EO336" s="37"/>
      <c r="EP336" s="37"/>
      <c r="EQ336" s="37"/>
      <c r="ER336" s="37"/>
      <c r="ES336" s="37"/>
      <c r="ET336" s="37"/>
      <c r="EU336" s="37"/>
      <c r="EV336" s="37"/>
      <c r="EW336" s="37"/>
      <c r="EX336" s="37"/>
      <c r="EY336" s="37"/>
      <c r="EZ336" s="37"/>
      <c r="FA336" s="37"/>
    </row>
    <row r="337">
      <c r="A337" s="71"/>
      <c r="B337" s="71"/>
      <c r="C337" s="12"/>
      <c r="D337" s="12"/>
      <c r="E337" s="37"/>
      <c r="F337" s="37"/>
      <c r="G337" s="37"/>
      <c r="H337" s="37"/>
      <c r="I337" s="37"/>
      <c r="J337" s="37"/>
      <c r="K337" s="37"/>
      <c r="L337" s="37"/>
      <c r="M337" s="35"/>
      <c r="N337" s="37"/>
      <c r="O337" s="37"/>
      <c r="P337" s="37"/>
      <c r="Q337" s="37"/>
      <c r="R337" s="37"/>
      <c r="S337" s="37"/>
      <c r="T337" s="37"/>
      <c r="U337" s="35"/>
      <c r="V337" s="37"/>
      <c r="W337" s="37"/>
      <c r="X337" s="37"/>
      <c r="Y337" s="37"/>
      <c r="Z337" s="37"/>
      <c r="AA337" s="37"/>
      <c r="AB337" s="35"/>
      <c r="AC337" s="37"/>
      <c r="AD337" s="37"/>
      <c r="AE337" s="37"/>
      <c r="AF337" s="37"/>
      <c r="AG337" s="37"/>
      <c r="AH337" s="37"/>
      <c r="AI337" s="37"/>
      <c r="AJ337" s="37"/>
      <c r="AK337" s="37"/>
      <c r="AL337" s="35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5"/>
      <c r="AZ337" s="37"/>
      <c r="BA337" s="37"/>
      <c r="BB337" s="37"/>
      <c r="BC337" s="37"/>
      <c r="BD337" s="37"/>
      <c r="BE337" s="37"/>
      <c r="BF337" s="35"/>
      <c r="BG337" s="37"/>
      <c r="BH337" s="37"/>
      <c r="BI337" s="37"/>
      <c r="BJ337" s="37"/>
      <c r="BK337" s="37"/>
      <c r="BL337" s="37"/>
      <c r="BM337" s="37"/>
      <c r="BN337" s="35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5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5"/>
      <c r="CN337" s="37"/>
      <c r="CO337" s="37"/>
      <c r="CP337" s="37"/>
      <c r="CQ337" s="37"/>
      <c r="CR337" s="37"/>
      <c r="CS337" s="37"/>
      <c r="CT337" s="35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37"/>
      <c r="EC337" s="37"/>
      <c r="ED337" s="37"/>
      <c r="EE337" s="37"/>
      <c r="EF337" s="37"/>
      <c r="EG337" s="37"/>
      <c r="EH337" s="37"/>
      <c r="EI337" s="37"/>
      <c r="EJ337" s="37"/>
      <c r="EK337" s="37"/>
      <c r="EL337" s="37"/>
      <c r="EM337" s="89"/>
      <c r="EN337" s="37"/>
      <c r="EO337" s="37"/>
      <c r="EP337" s="37"/>
      <c r="EQ337" s="37"/>
      <c r="ER337" s="37"/>
      <c r="ES337" s="37"/>
      <c r="ET337" s="37"/>
      <c r="EU337" s="37"/>
      <c r="EV337" s="37"/>
      <c r="EW337" s="37"/>
      <c r="EX337" s="37"/>
      <c r="EY337" s="37"/>
      <c r="EZ337" s="37"/>
      <c r="FA337" s="37"/>
    </row>
    <row r="338">
      <c r="A338" s="71"/>
      <c r="B338" s="71"/>
      <c r="C338" s="12"/>
      <c r="D338" s="12"/>
      <c r="E338" s="37"/>
      <c r="F338" s="37"/>
      <c r="G338" s="37"/>
      <c r="H338" s="37"/>
      <c r="I338" s="37"/>
      <c r="J338" s="37"/>
      <c r="K338" s="37"/>
      <c r="L338" s="37"/>
      <c r="M338" s="35"/>
      <c r="N338" s="37"/>
      <c r="O338" s="37"/>
      <c r="P338" s="37"/>
      <c r="Q338" s="37"/>
      <c r="R338" s="37"/>
      <c r="S338" s="37"/>
      <c r="T338" s="37"/>
      <c r="U338" s="35"/>
      <c r="V338" s="37"/>
      <c r="W338" s="37"/>
      <c r="X338" s="37"/>
      <c r="Y338" s="37"/>
      <c r="Z338" s="37"/>
      <c r="AA338" s="37"/>
      <c r="AB338" s="35"/>
      <c r="AC338" s="37"/>
      <c r="AD338" s="37"/>
      <c r="AE338" s="37"/>
      <c r="AF338" s="37"/>
      <c r="AG338" s="37"/>
      <c r="AH338" s="37"/>
      <c r="AI338" s="37"/>
      <c r="AJ338" s="37"/>
      <c r="AK338" s="37"/>
      <c r="AL338" s="35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5"/>
      <c r="AZ338" s="37"/>
      <c r="BA338" s="37"/>
      <c r="BB338" s="37"/>
      <c r="BC338" s="37"/>
      <c r="BD338" s="37"/>
      <c r="BE338" s="37"/>
      <c r="BF338" s="35"/>
      <c r="BG338" s="37"/>
      <c r="BH338" s="37"/>
      <c r="BI338" s="37"/>
      <c r="BJ338" s="37"/>
      <c r="BK338" s="37"/>
      <c r="BL338" s="37"/>
      <c r="BM338" s="37"/>
      <c r="BN338" s="35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5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5"/>
      <c r="CN338" s="37"/>
      <c r="CO338" s="37"/>
      <c r="CP338" s="37"/>
      <c r="CQ338" s="37"/>
      <c r="CR338" s="37"/>
      <c r="CS338" s="37"/>
      <c r="CT338" s="35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  <c r="DS338" s="37"/>
      <c r="DT338" s="37"/>
      <c r="DU338" s="37"/>
      <c r="DV338" s="37"/>
      <c r="DW338" s="37"/>
      <c r="DX338" s="37"/>
      <c r="DY338" s="37"/>
      <c r="DZ338" s="37"/>
      <c r="EA338" s="37"/>
      <c r="EB338" s="37"/>
      <c r="EC338" s="37"/>
      <c r="ED338" s="37"/>
      <c r="EE338" s="37"/>
      <c r="EF338" s="37"/>
      <c r="EG338" s="37"/>
      <c r="EH338" s="37"/>
      <c r="EI338" s="37"/>
      <c r="EJ338" s="37"/>
      <c r="EK338" s="37"/>
      <c r="EL338" s="37"/>
      <c r="EM338" s="89"/>
      <c r="EN338" s="37"/>
      <c r="EO338" s="37"/>
      <c r="EP338" s="37"/>
      <c r="EQ338" s="37"/>
      <c r="ER338" s="37"/>
      <c r="ES338" s="37"/>
      <c r="ET338" s="37"/>
      <c r="EU338" s="37"/>
      <c r="EV338" s="37"/>
      <c r="EW338" s="37"/>
      <c r="EX338" s="37"/>
      <c r="EY338" s="37"/>
      <c r="EZ338" s="37"/>
      <c r="FA338" s="37"/>
    </row>
    <row r="339">
      <c r="A339" s="71"/>
      <c r="B339" s="71"/>
      <c r="C339" s="12"/>
      <c r="D339" s="12"/>
      <c r="E339" s="37"/>
      <c r="F339" s="37"/>
      <c r="G339" s="37"/>
      <c r="H339" s="37"/>
      <c r="I339" s="37"/>
      <c r="J339" s="37"/>
      <c r="K339" s="37"/>
      <c r="L339" s="37"/>
      <c r="M339" s="35"/>
      <c r="N339" s="37"/>
      <c r="O339" s="37"/>
      <c r="P339" s="37"/>
      <c r="Q339" s="37"/>
      <c r="R339" s="37"/>
      <c r="S339" s="37"/>
      <c r="T339" s="37"/>
      <c r="U339" s="35"/>
      <c r="V339" s="37"/>
      <c r="W339" s="37"/>
      <c r="X339" s="37"/>
      <c r="Y339" s="37"/>
      <c r="Z339" s="37"/>
      <c r="AA339" s="37"/>
      <c r="AB339" s="35"/>
      <c r="AC339" s="37"/>
      <c r="AD339" s="37"/>
      <c r="AE339" s="37"/>
      <c r="AF339" s="37"/>
      <c r="AG339" s="37"/>
      <c r="AH339" s="37"/>
      <c r="AI339" s="37"/>
      <c r="AJ339" s="37"/>
      <c r="AK339" s="37"/>
      <c r="AL339" s="35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5"/>
      <c r="AZ339" s="37"/>
      <c r="BA339" s="37"/>
      <c r="BB339" s="37"/>
      <c r="BC339" s="37"/>
      <c r="BD339" s="37"/>
      <c r="BE339" s="37"/>
      <c r="BF339" s="35"/>
      <c r="BG339" s="37"/>
      <c r="BH339" s="37"/>
      <c r="BI339" s="37"/>
      <c r="BJ339" s="37"/>
      <c r="BK339" s="37"/>
      <c r="BL339" s="37"/>
      <c r="BM339" s="37"/>
      <c r="BN339" s="35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5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5"/>
      <c r="CN339" s="37"/>
      <c r="CO339" s="37"/>
      <c r="CP339" s="37"/>
      <c r="CQ339" s="37"/>
      <c r="CR339" s="37"/>
      <c r="CS339" s="37"/>
      <c r="CT339" s="35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  <c r="DS339" s="37"/>
      <c r="DT339" s="37"/>
      <c r="DU339" s="37"/>
      <c r="DV339" s="37"/>
      <c r="DW339" s="37"/>
      <c r="DX339" s="37"/>
      <c r="DY339" s="37"/>
      <c r="DZ339" s="37"/>
      <c r="EA339" s="37"/>
      <c r="EB339" s="37"/>
      <c r="EC339" s="37"/>
      <c r="ED339" s="37"/>
      <c r="EE339" s="37"/>
      <c r="EF339" s="37"/>
      <c r="EG339" s="37"/>
      <c r="EH339" s="37"/>
      <c r="EI339" s="37"/>
      <c r="EJ339" s="37"/>
      <c r="EK339" s="37"/>
      <c r="EL339" s="37"/>
      <c r="EM339" s="89"/>
      <c r="EN339" s="37"/>
      <c r="EO339" s="37"/>
      <c r="EP339" s="37"/>
      <c r="EQ339" s="37"/>
      <c r="ER339" s="37"/>
      <c r="ES339" s="37"/>
      <c r="ET339" s="37"/>
      <c r="EU339" s="37"/>
      <c r="EV339" s="37"/>
      <c r="EW339" s="37"/>
      <c r="EX339" s="37"/>
      <c r="EY339" s="37"/>
      <c r="EZ339" s="37"/>
      <c r="FA339" s="37"/>
    </row>
    <row r="340">
      <c r="A340" s="71"/>
      <c r="B340" s="71"/>
      <c r="C340" s="12"/>
      <c r="D340" s="12"/>
      <c r="E340" s="37"/>
      <c r="F340" s="37"/>
      <c r="G340" s="37"/>
      <c r="H340" s="37"/>
      <c r="I340" s="37"/>
      <c r="J340" s="37"/>
      <c r="K340" s="37"/>
      <c r="L340" s="37"/>
      <c r="M340" s="35"/>
      <c r="N340" s="37"/>
      <c r="O340" s="37"/>
      <c r="P340" s="37"/>
      <c r="Q340" s="37"/>
      <c r="R340" s="37"/>
      <c r="S340" s="37"/>
      <c r="T340" s="37"/>
      <c r="U340" s="35"/>
      <c r="V340" s="37"/>
      <c r="W340" s="37"/>
      <c r="X340" s="37"/>
      <c r="Y340" s="37"/>
      <c r="Z340" s="37"/>
      <c r="AA340" s="37"/>
      <c r="AB340" s="35"/>
      <c r="AC340" s="37"/>
      <c r="AD340" s="37"/>
      <c r="AE340" s="37"/>
      <c r="AF340" s="37"/>
      <c r="AG340" s="37"/>
      <c r="AH340" s="37"/>
      <c r="AI340" s="37"/>
      <c r="AJ340" s="37"/>
      <c r="AK340" s="37"/>
      <c r="AL340" s="35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5"/>
      <c r="AZ340" s="37"/>
      <c r="BA340" s="37"/>
      <c r="BB340" s="37"/>
      <c r="BC340" s="37"/>
      <c r="BD340" s="37"/>
      <c r="BE340" s="37"/>
      <c r="BF340" s="35"/>
      <c r="BG340" s="37"/>
      <c r="BH340" s="37"/>
      <c r="BI340" s="37"/>
      <c r="BJ340" s="37"/>
      <c r="BK340" s="37"/>
      <c r="BL340" s="37"/>
      <c r="BM340" s="37"/>
      <c r="BN340" s="35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5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5"/>
      <c r="CN340" s="37"/>
      <c r="CO340" s="37"/>
      <c r="CP340" s="37"/>
      <c r="CQ340" s="37"/>
      <c r="CR340" s="37"/>
      <c r="CS340" s="37"/>
      <c r="CT340" s="35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  <c r="DS340" s="37"/>
      <c r="DT340" s="37"/>
      <c r="DU340" s="37"/>
      <c r="DV340" s="37"/>
      <c r="DW340" s="37"/>
      <c r="DX340" s="37"/>
      <c r="DY340" s="37"/>
      <c r="DZ340" s="37"/>
      <c r="EA340" s="37"/>
      <c r="EB340" s="37"/>
      <c r="EC340" s="37"/>
      <c r="ED340" s="37"/>
      <c r="EE340" s="37"/>
      <c r="EF340" s="37"/>
      <c r="EG340" s="37"/>
      <c r="EH340" s="37"/>
      <c r="EI340" s="37"/>
      <c r="EJ340" s="37"/>
      <c r="EK340" s="37"/>
      <c r="EL340" s="37"/>
      <c r="EM340" s="89"/>
      <c r="EN340" s="37"/>
      <c r="EO340" s="37"/>
      <c r="EP340" s="37"/>
      <c r="EQ340" s="37"/>
      <c r="ER340" s="37"/>
      <c r="ES340" s="37"/>
      <c r="ET340" s="37"/>
      <c r="EU340" s="37"/>
      <c r="EV340" s="37"/>
      <c r="EW340" s="37"/>
      <c r="EX340" s="37"/>
      <c r="EY340" s="37"/>
      <c r="EZ340" s="37"/>
      <c r="FA340" s="37"/>
    </row>
    <row r="341">
      <c r="A341" s="71"/>
      <c r="B341" s="71"/>
      <c r="C341" s="12"/>
      <c r="D341" s="12"/>
      <c r="E341" s="37"/>
      <c r="F341" s="37"/>
      <c r="G341" s="37"/>
      <c r="H341" s="37"/>
      <c r="I341" s="37"/>
      <c r="J341" s="37"/>
      <c r="K341" s="37"/>
      <c r="L341" s="37"/>
      <c r="M341" s="35"/>
      <c r="N341" s="37"/>
      <c r="O341" s="37"/>
      <c r="P341" s="37"/>
      <c r="Q341" s="37"/>
      <c r="R341" s="37"/>
      <c r="S341" s="37"/>
      <c r="T341" s="37"/>
      <c r="U341" s="35"/>
      <c r="V341" s="37"/>
      <c r="W341" s="37"/>
      <c r="X341" s="37"/>
      <c r="Y341" s="37"/>
      <c r="Z341" s="37"/>
      <c r="AA341" s="37"/>
      <c r="AB341" s="35"/>
      <c r="AC341" s="37"/>
      <c r="AD341" s="37"/>
      <c r="AE341" s="37"/>
      <c r="AF341" s="37"/>
      <c r="AG341" s="37"/>
      <c r="AH341" s="37"/>
      <c r="AI341" s="37"/>
      <c r="AJ341" s="37"/>
      <c r="AK341" s="37"/>
      <c r="AL341" s="35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5"/>
      <c r="AZ341" s="37"/>
      <c r="BA341" s="37"/>
      <c r="BB341" s="37"/>
      <c r="BC341" s="37"/>
      <c r="BD341" s="37"/>
      <c r="BE341" s="37"/>
      <c r="BF341" s="35"/>
      <c r="BG341" s="37"/>
      <c r="BH341" s="37"/>
      <c r="BI341" s="37"/>
      <c r="BJ341" s="37"/>
      <c r="BK341" s="37"/>
      <c r="BL341" s="37"/>
      <c r="BM341" s="37"/>
      <c r="BN341" s="35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5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5"/>
      <c r="CN341" s="37"/>
      <c r="CO341" s="37"/>
      <c r="CP341" s="37"/>
      <c r="CQ341" s="37"/>
      <c r="CR341" s="37"/>
      <c r="CS341" s="37"/>
      <c r="CT341" s="35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  <c r="DS341" s="37"/>
      <c r="DT341" s="37"/>
      <c r="DU341" s="37"/>
      <c r="DV341" s="37"/>
      <c r="DW341" s="37"/>
      <c r="DX341" s="37"/>
      <c r="DY341" s="37"/>
      <c r="DZ341" s="37"/>
      <c r="EA341" s="37"/>
      <c r="EB341" s="37"/>
      <c r="EC341" s="37"/>
      <c r="ED341" s="37"/>
      <c r="EE341" s="37"/>
      <c r="EF341" s="37"/>
      <c r="EG341" s="37"/>
      <c r="EH341" s="37"/>
      <c r="EI341" s="37"/>
      <c r="EJ341" s="37"/>
      <c r="EK341" s="37"/>
      <c r="EL341" s="37"/>
      <c r="EM341" s="89"/>
      <c r="EN341" s="37"/>
      <c r="EO341" s="37"/>
      <c r="EP341" s="37"/>
      <c r="EQ341" s="37"/>
      <c r="ER341" s="37"/>
      <c r="ES341" s="37"/>
      <c r="ET341" s="37"/>
      <c r="EU341" s="37"/>
      <c r="EV341" s="37"/>
      <c r="EW341" s="37"/>
      <c r="EX341" s="37"/>
      <c r="EY341" s="37"/>
      <c r="EZ341" s="37"/>
      <c r="FA341" s="37"/>
    </row>
    <row r="342">
      <c r="A342" s="71"/>
      <c r="B342" s="71"/>
      <c r="C342" s="12"/>
      <c r="D342" s="12"/>
      <c r="E342" s="37"/>
      <c r="F342" s="37"/>
      <c r="G342" s="37"/>
      <c r="H342" s="37"/>
      <c r="I342" s="37"/>
      <c r="J342" s="37"/>
      <c r="K342" s="37"/>
      <c r="L342" s="37"/>
      <c r="M342" s="35"/>
      <c r="N342" s="37"/>
      <c r="O342" s="37"/>
      <c r="P342" s="37"/>
      <c r="Q342" s="37"/>
      <c r="R342" s="37"/>
      <c r="S342" s="37"/>
      <c r="T342" s="37"/>
      <c r="U342" s="35"/>
      <c r="V342" s="37"/>
      <c r="W342" s="37"/>
      <c r="X342" s="37"/>
      <c r="Y342" s="37"/>
      <c r="Z342" s="37"/>
      <c r="AA342" s="37"/>
      <c r="AB342" s="35"/>
      <c r="AC342" s="37"/>
      <c r="AD342" s="37"/>
      <c r="AE342" s="37"/>
      <c r="AF342" s="37"/>
      <c r="AG342" s="37"/>
      <c r="AH342" s="37"/>
      <c r="AI342" s="37"/>
      <c r="AJ342" s="37"/>
      <c r="AK342" s="37"/>
      <c r="AL342" s="35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5"/>
      <c r="AZ342" s="37"/>
      <c r="BA342" s="37"/>
      <c r="BB342" s="37"/>
      <c r="BC342" s="37"/>
      <c r="BD342" s="37"/>
      <c r="BE342" s="37"/>
      <c r="BF342" s="35"/>
      <c r="BG342" s="37"/>
      <c r="BH342" s="37"/>
      <c r="BI342" s="37"/>
      <c r="BJ342" s="37"/>
      <c r="BK342" s="37"/>
      <c r="BL342" s="37"/>
      <c r="BM342" s="37"/>
      <c r="BN342" s="35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5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5"/>
      <c r="CN342" s="37"/>
      <c r="CO342" s="37"/>
      <c r="CP342" s="37"/>
      <c r="CQ342" s="37"/>
      <c r="CR342" s="37"/>
      <c r="CS342" s="37"/>
      <c r="CT342" s="35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7"/>
      <c r="EC342" s="37"/>
      <c r="ED342" s="37"/>
      <c r="EE342" s="37"/>
      <c r="EF342" s="37"/>
      <c r="EG342" s="37"/>
      <c r="EH342" s="37"/>
      <c r="EI342" s="37"/>
      <c r="EJ342" s="37"/>
      <c r="EK342" s="37"/>
      <c r="EL342" s="37"/>
      <c r="EM342" s="89"/>
      <c r="EN342" s="37"/>
      <c r="EO342" s="37"/>
      <c r="EP342" s="37"/>
      <c r="EQ342" s="37"/>
      <c r="ER342" s="37"/>
      <c r="ES342" s="37"/>
      <c r="ET342" s="37"/>
      <c r="EU342" s="37"/>
      <c r="EV342" s="37"/>
      <c r="EW342" s="37"/>
      <c r="EX342" s="37"/>
      <c r="EY342" s="37"/>
      <c r="EZ342" s="37"/>
      <c r="FA342" s="37"/>
    </row>
    <row r="343">
      <c r="A343" s="71"/>
      <c r="B343" s="71"/>
      <c r="C343" s="12"/>
      <c r="D343" s="12"/>
      <c r="E343" s="37"/>
      <c r="F343" s="37"/>
      <c r="G343" s="37"/>
      <c r="H343" s="37"/>
      <c r="I343" s="37"/>
      <c r="J343" s="37"/>
      <c r="K343" s="37"/>
      <c r="L343" s="37"/>
      <c r="M343" s="35"/>
      <c r="N343" s="37"/>
      <c r="O343" s="37"/>
      <c r="P343" s="37"/>
      <c r="Q343" s="37"/>
      <c r="R343" s="37"/>
      <c r="S343" s="37"/>
      <c r="T343" s="37"/>
      <c r="U343" s="35"/>
      <c r="V343" s="37"/>
      <c r="W343" s="37"/>
      <c r="X343" s="37"/>
      <c r="Y343" s="37"/>
      <c r="Z343" s="37"/>
      <c r="AA343" s="37"/>
      <c r="AB343" s="35"/>
      <c r="AC343" s="37"/>
      <c r="AD343" s="37"/>
      <c r="AE343" s="37"/>
      <c r="AF343" s="37"/>
      <c r="AG343" s="37"/>
      <c r="AH343" s="37"/>
      <c r="AI343" s="37"/>
      <c r="AJ343" s="37"/>
      <c r="AK343" s="37"/>
      <c r="AL343" s="35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5"/>
      <c r="AZ343" s="37"/>
      <c r="BA343" s="37"/>
      <c r="BB343" s="37"/>
      <c r="BC343" s="37"/>
      <c r="BD343" s="37"/>
      <c r="BE343" s="37"/>
      <c r="BF343" s="35"/>
      <c r="BG343" s="37"/>
      <c r="BH343" s="37"/>
      <c r="BI343" s="37"/>
      <c r="BJ343" s="37"/>
      <c r="BK343" s="37"/>
      <c r="BL343" s="37"/>
      <c r="BM343" s="37"/>
      <c r="BN343" s="35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5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5"/>
      <c r="CN343" s="37"/>
      <c r="CO343" s="37"/>
      <c r="CP343" s="37"/>
      <c r="CQ343" s="37"/>
      <c r="CR343" s="37"/>
      <c r="CS343" s="37"/>
      <c r="CT343" s="35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  <c r="DS343" s="37"/>
      <c r="DT343" s="37"/>
      <c r="DU343" s="37"/>
      <c r="DV343" s="37"/>
      <c r="DW343" s="37"/>
      <c r="DX343" s="37"/>
      <c r="DY343" s="37"/>
      <c r="DZ343" s="37"/>
      <c r="EA343" s="37"/>
      <c r="EB343" s="37"/>
      <c r="EC343" s="37"/>
      <c r="ED343" s="37"/>
      <c r="EE343" s="37"/>
      <c r="EF343" s="37"/>
      <c r="EG343" s="37"/>
      <c r="EH343" s="37"/>
      <c r="EI343" s="37"/>
      <c r="EJ343" s="37"/>
      <c r="EK343" s="37"/>
      <c r="EL343" s="37"/>
      <c r="EM343" s="89"/>
      <c r="EN343" s="37"/>
      <c r="EO343" s="37"/>
      <c r="EP343" s="37"/>
      <c r="EQ343" s="37"/>
      <c r="ER343" s="37"/>
      <c r="ES343" s="37"/>
      <c r="ET343" s="37"/>
      <c r="EU343" s="37"/>
      <c r="EV343" s="37"/>
      <c r="EW343" s="37"/>
      <c r="EX343" s="37"/>
      <c r="EY343" s="37"/>
      <c r="EZ343" s="37"/>
      <c r="FA343" s="37"/>
    </row>
    <row r="344">
      <c r="A344" s="71"/>
      <c r="B344" s="71"/>
      <c r="C344" s="12"/>
      <c r="D344" s="12"/>
      <c r="E344" s="37"/>
      <c r="F344" s="37"/>
      <c r="G344" s="37"/>
      <c r="H344" s="37"/>
      <c r="I344" s="37"/>
      <c r="J344" s="37"/>
      <c r="K344" s="37"/>
      <c r="L344" s="37"/>
      <c r="M344" s="35"/>
      <c r="N344" s="37"/>
      <c r="O344" s="37"/>
      <c r="P344" s="37"/>
      <c r="Q344" s="37"/>
      <c r="R344" s="37"/>
      <c r="S344" s="37"/>
      <c r="T344" s="37"/>
      <c r="U344" s="35"/>
      <c r="V344" s="37"/>
      <c r="W344" s="37"/>
      <c r="X344" s="37"/>
      <c r="Y344" s="37"/>
      <c r="Z344" s="37"/>
      <c r="AA344" s="37"/>
      <c r="AB344" s="35"/>
      <c r="AC344" s="37"/>
      <c r="AD344" s="37"/>
      <c r="AE344" s="37"/>
      <c r="AF344" s="37"/>
      <c r="AG344" s="37"/>
      <c r="AH344" s="37"/>
      <c r="AI344" s="37"/>
      <c r="AJ344" s="37"/>
      <c r="AK344" s="37"/>
      <c r="AL344" s="35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5"/>
      <c r="AZ344" s="37"/>
      <c r="BA344" s="37"/>
      <c r="BB344" s="37"/>
      <c r="BC344" s="37"/>
      <c r="BD344" s="37"/>
      <c r="BE344" s="37"/>
      <c r="BF344" s="35"/>
      <c r="BG344" s="37"/>
      <c r="BH344" s="37"/>
      <c r="BI344" s="37"/>
      <c r="BJ344" s="37"/>
      <c r="BK344" s="37"/>
      <c r="BL344" s="37"/>
      <c r="BM344" s="37"/>
      <c r="BN344" s="35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5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5"/>
      <c r="CN344" s="37"/>
      <c r="CO344" s="37"/>
      <c r="CP344" s="37"/>
      <c r="CQ344" s="37"/>
      <c r="CR344" s="37"/>
      <c r="CS344" s="37"/>
      <c r="CT344" s="35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  <c r="DS344" s="37"/>
      <c r="DT344" s="37"/>
      <c r="DU344" s="37"/>
      <c r="DV344" s="37"/>
      <c r="DW344" s="37"/>
      <c r="DX344" s="37"/>
      <c r="DY344" s="37"/>
      <c r="DZ344" s="37"/>
      <c r="EA344" s="37"/>
      <c r="EB344" s="37"/>
      <c r="EC344" s="37"/>
      <c r="ED344" s="37"/>
      <c r="EE344" s="37"/>
      <c r="EF344" s="37"/>
      <c r="EG344" s="37"/>
      <c r="EH344" s="37"/>
      <c r="EI344" s="37"/>
      <c r="EJ344" s="37"/>
      <c r="EK344" s="37"/>
      <c r="EL344" s="37"/>
      <c r="EM344" s="89"/>
      <c r="EN344" s="37"/>
      <c r="EO344" s="37"/>
      <c r="EP344" s="37"/>
      <c r="EQ344" s="37"/>
      <c r="ER344" s="37"/>
      <c r="ES344" s="37"/>
      <c r="ET344" s="37"/>
      <c r="EU344" s="37"/>
      <c r="EV344" s="37"/>
      <c r="EW344" s="37"/>
      <c r="EX344" s="37"/>
      <c r="EY344" s="37"/>
      <c r="EZ344" s="37"/>
      <c r="FA344" s="37"/>
    </row>
    <row r="345">
      <c r="A345" s="71"/>
      <c r="B345" s="71"/>
      <c r="C345" s="12"/>
      <c r="D345" s="12"/>
      <c r="E345" s="37"/>
      <c r="F345" s="37"/>
      <c r="G345" s="37"/>
      <c r="H345" s="37"/>
      <c r="I345" s="37"/>
      <c r="J345" s="37"/>
      <c r="K345" s="37"/>
      <c r="L345" s="37"/>
      <c r="M345" s="35"/>
      <c r="N345" s="37"/>
      <c r="O345" s="37"/>
      <c r="P345" s="37"/>
      <c r="Q345" s="37"/>
      <c r="R345" s="37"/>
      <c r="S345" s="37"/>
      <c r="T345" s="37"/>
      <c r="U345" s="35"/>
      <c r="V345" s="37"/>
      <c r="W345" s="37"/>
      <c r="X345" s="37"/>
      <c r="Y345" s="37"/>
      <c r="Z345" s="37"/>
      <c r="AA345" s="37"/>
      <c r="AB345" s="35"/>
      <c r="AC345" s="37"/>
      <c r="AD345" s="37"/>
      <c r="AE345" s="37"/>
      <c r="AF345" s="37"/>
      <c r="AG345" s="37"/>
      <c r="AH345" s="37"/>
      <c r="AI345" s="37"/>
      <c r="AJ345" s="37"/>
      <c r="AK345" s="37"/>
      <c r="AL345" s="35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5"/>
      <c r="AZ345" s="37"/>
      <c r="BA345" s="37"/>
      <c r="BB345" s="37"/>
      <c r="BC345" s="37"/>
      <c r="BD345" s="37"/>
      <c r="BE345" s="37"/>
      <c r="BF345" s="35"/>
      <c r="BG345" s="37"/>
      <c r="BH345" s="37"/>
      <c r="BI345" s="37"/>
      <c r="BJ345" s="37"/>
      <c r="BK345" s="37"/>
      <c r="BL345" s="37"/>
      <c r="BM345" s="37"/>
      <c r="BN345" s="35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5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5"/>
      <c r="CN345" s="37"/>
      <c r="CO345" s="37"/>
      <c r="CP345" s="37"/>
      <c r="CQ345" s="37"/>
      <c r="CR345" s="37"/>
      <c r="CS345" s="37"/>
      <c r="CT345" s="35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  <c r="DS345" s="37"/>
      <c r="DT345" s="37"/>
      <c r="DU345" s="37"/>
      <c r="DV345" s="37"/>
      <c r="DW345" s="37"/>
      <c r="DX345" s="37"/>
      <c r="DY345" s="37"/>
      <c r="DZ345" s="37"/>
      <c r="EA345" s="37"/>
      <c r="EB345" s="37"/>
      <c r="EC345" s="37"/>
      <c r="ED345" s="37"/>
      <c r="EE345" s="37"/>
      <c r="EF345" s="37"/>
      <c r="EG345" s="37"/>
      <c r="EH345" s="37"/>
      <c r="EI345" s="37"/>
      <c r="EJ345" s="37"/>
      <c r="EK345" s="37"/>
      <c r="EL345" s="37"/>
      <c r="EM345" s="89"/>
      <c r="EN345" s="37"/>
      <c r="EO345" s="37"/>
      <c r="EP345" s="37"/>
      <c r="EQ345" s="37"/>
      <c r="ER345" s="37"/>
      <c r="ES345" s="37"/>
      <c r="ET345" s="37"/>
      <c r="EU345" s="37"/>
      <c r="EV345" s="37"/>
      <c r="EW345" s="37"/>
      <c r="EX345" s="37"/>
      <c r="EY345" s="37"/>
      <c r="EZ345" s="37"/>
      <c r="FA345" s="37"/>
    </row>
    <row r="346">
      <c r="A346" s="71"/>
      <c r="B346" s="71"/>
      <c r="C346" s="12"/>
      <c r="D346" s="12"/>
      <c r="E346" s="37"/>
      <c r="F346" s="37"/>
      <c r="G346" s="37"/>
      <c r="H346" s="37"/>
      <c r="I346" s="37"/>
      <c r="J346" s="37"/>
      <c r="K346" s="37"/>
      <c r="L346" s="37"/>
      <c r="M346" s="35"/>
      <c r="N346" s="37"/>
      <c r="O346" s="37"/>
      <c r="P346" s="37"/>
      <c r="Q346" s="37"/>
      <c r="R346" s="37"/>
      <c r="S346" s="37"/>
      <c r="T346" s="37"/>
      <c r="U346" s="35"/>
      <c r="V346" s="37"/>
      <c r="W346" s="37"/>
      <c r="X346" s="37"/>
      <c r="Y346" s="37"/>
      <c r="Z346" s="37"/>
      <c r="AA346" s="37"/>
      <c r="AB346" s="35"/>
      <c r="AC346" s="37"/>
      <c r="AD346" s="37"/>
      <c r="AE346" s="37"/>
      <c r="AF346" s="37"/>
      <c r="AG346" s="37"/>
      <c r="AH346" s="37"/>
      <c r="AI346" s="37"/>
      <c r="AJ346" s="37"/>
      <c r="AK346" s="37"/>
      <c r="AL346" s="35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5"/>
      <c r="AZ346" s="37"/>
      <c r="BA346" s="37"/>
      <c r="BB346" s="37"/>
      <c r="BC346" s="37"/>
      <c r="BD346" s="37"/>
      <c r="BE346" s="37"/>
      <c r="BF346" s="35"/>
      <c r="BG346" s="37"/>
      <c r="BH346" s="37"/>
      <c r="BI346" s="37"/>
      <c r="BJ346" s="37"/>
      <c r="BK346" s="37"/>
      <c r="BL346" s="37"/>
      <c r="BM346" s="37"/>
      <c r="BN346" s="35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5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5"/>
      <c r="CN346" s="37"/>
      <c r="CO346" s="37"/>
      <c r="CP346" s="37"/>
      <c r="CQ346" s="37"/>
      <c r="CR346" s="37"/>
      <c r="CS346" s="37"/>
      <c r="CT346" s="35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  <c r="DS346" s="37"/>
      <c r="DT346" s="37"/>
      <c r="DU346" s="37"/>
      <c r="DV346" s="37"/>
      <c r="DW346" s="37"/>
      <c r="DX346" s="37"/>
      <c r="DY346" s="37"/>
      <c r="DZ346" s="37"/>
      <c r="EA346" s="37"/>
      <c r="EB346" s="37"/>
      <c r="EC346" s="37"/>
      <c r="ED346" s="37"/>
      <c r="EE346" s="37"/>
      <c r="EF346" s="37"/>
      <c r="EG346" s="37"/>
      <c r="EH346" s="37"/>
      <c r="EI346" s="37"/>
      <c r="EJ346" s="37"/>
      <c r="EK346" s="37"/>
      <c r="EL346" s="37"/>
      <c r="EM346" s="89"/>
      <c r="EN346" s="37"/>
      <c r="EO346" s="37"/>
      <c r="EP346" s="37"/>
      <c r="EQ346" s="37"/>
      <c r="ER346" s="37"/>
      <c r="ES346" s="37"/>
      <c r="ET346" s="37"/>
      <c r="EU346" s="37"/>
      <c r="EV346" s="37"/>
      <c r="EW346" s="37"/>
      <c r="EX346" s="37"/>
      <c r="EY346" s="37"/>
      <c r="EZ346" s="37"/>
      <c r="FA346" s="37"/>
    </row>
    <row r="347">
      <c r="A347" s="71"/>
      <c r="B347" s="71"/>
      <c r="C347" s="12"/>
      <c r="D347" s="12"/>
      <c r="E347" s="37"/>
      <c r="F347" s="37"/>
      <c r="G347" s="37"/>
      <c r="H347" s="37"/>
      <c r="I347" s="37"/>
      <c r="J347" s="37"/>
      <c r="K347" s="37"/>
      <c r="L347" s="37"/>
      <c r="M347" s="35"/>
      <c r="N347" s="37"/>
      <c r="O347" s="37"/>
      <c r="P347" s="37"/>
      <c r="Q347" s="37"/>
      <c r="R347" s="37"/>
      <c r="S347" s="37"/>
      <c r="T347" s="37"/>
      <c r="U347" s="35"/>
      <c r="V347" s="37"/>
      <c r="W347" s="37"/>
      <c r="X347" s="37"/>
      <c r="Y347" s="37"/>
      <c r="Z347" s="37"/>
      <c r="AA347" s="37"/>
      <c r="AB347" s="35"/>
      <c r="AC347" s="37"/>
      <c r="AD347" s="37"/>
      <c r="AE347" s="37"/>
      <c r="AF347" s="37"/>
      <c r="AG347" s="37"/>
      <c r="AH347" s="37"/>
      <c r="AI347" s="37"/>
      <c r="AJ347" s="37"/>
      <c r="AK347" s="37"/>
      <c r="AL347" s="35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5"/>
      <c r="AZ347" s="37"/>
      <c r="BA347" s="37"/>
      <c r="BB347" s="37"/>
      <c r="BC347" s="37"/>
      <c r="BD347" s="37"/>
      <c r="BE347" s="37"/>
      <c r="BF347" s="35"/>
      <c r="BG347" s="37"/>
      <c r="BH347" s="37"/>
      <c r="BI347" s="37"/>
      <c r="BJ347" s="37"/>
      <c r="BK347" s="37"/>
      <c r="BL347" s="37"/>
      <c r="BM347" s="37"/>
      <c r="BN347" s="35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5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5"/>
      <c r="CN347" s="37"/>
      <c r="CO347" s="37"/>
      <c r="CP347" s="37"/>
      <c r="CQ347" s="37"/>
      <c r="CR347" s="37"/>
      <c r="CS347" s="37"/>
      <c r="CT347" s="35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  <c r="DS347" s="37"/>
      <c r="DT347" s="37"/>
      <c r="DU347" s="37"/>
      <c r="DV347" s="37"/>
      <c r="DW347" s="37"/>
      <c r="DX347" s="37"/>
      <c r="DY347" s="37"/>
      <c r="DZ347" s="37"/>
      <c r="EA347" s="37"/>
      <c r="EB347" s="37"/>
      <c r="EC347" s="37"/>
      <c r="ED347" s="37"/>
      <c r="EE347" s="37"/>
      <c r="EF347" s="37"/>
      <c r="EG347" s="37"/>
      <c r="EH347" s="37"/>
      <c r="EI347" s="37"/>
      <c r="EJ347" s="37"/>
      <c r="EK347" s="37"/>
      <c r="EL347" s="37"/>
      <c r="EM347" s="89"/>
      <c r="EN347" s="37"/>
      <c r="EO347" s="37"/>
      <c r="EP347" s="37"/>
      <c r="EQ347" s="37"/>
      <c r="ER347" s="37"/>
      <c r="ES347" s="37"/>
      <c r="ET347" s="37"/>
      <c r="EU347" s="37"/>
      <c r="EV347" s="37"/>
      <c r="EW347" s="37"/>
      <c r="EX347" s="37"/>
      <c r="EY347" s="37"/>
      <c r="EZ347" s="37"/>
      <c r="FA347" s="37"/>
    </row>
    <row r="348">
      <c r="A348" s="71"/>
      <c r="B348" s="71"/>
      <c r="C348" s="12"/>
      <c r="D348" s="12"/>
      <c r="E348" s="37"/>
      <c r="F348" s="37"/>
      <c r="G348" s="37"/>
      <c r="H348" s="37"/>
      <c r="I348" s="37"/>
      <c r="J348" s="37"/>
      <c r="K348" s="37"/>
      <c r="L348" s="37"/>
      <c r="M348" s="35"/>
      <c r="N348" s="37"/>
      <c r="O348" s="37"/>
      <c r="P348" s="37"/>
      <c r="Q348" s="37"/>
      <c r="R348" s="37"/>
      <c r="S348" s="37"/>
      <c r="T348" s="37"/>
      <c r="U348" s="35"/>
      <c r="V348" s="37"/>
      <c r="W348" s="37"/>
      <c r="X348" s="37"/>
      <c r="Y348" s="37"/>
      <c r="Z348" s="37"/>
      <c r="AA348" s="37"/>
      <c r="AB348" s="35"/>
      <c r="AC348" s="37"/>
      <c r="AD348" s="37"/>
      <c r="AE348" s="37"/>
      <c r="AF348" s="37"/>
      <c r="AG348" s="37"/>
      <c r="AH348" s="37"/>
      <c r="AI348" s="37"/>
      <c r="AJ348" s="37"/>
      <c r="AK348" s="37"/>
      <c r="AL348" s="35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5"/>
      <c r="AZ348" s="37"/>
      <c r="BA348" s="37"/>
      <c r="BB348" s="37"/>
      <c r="BC348" s="37"/>
      <c r="BD348" s="37"/>
      <c r="BE348" s="37"/>
      <c r="BF348" s="35"/>
      <c r="BG348" s="37"/>
      <c r="BH348" s="37"/>
      <c r="BI348" s="37"/>
      <c r="BJ348" s="37"/>
      <c r="BK348" s="37"/>
      <c r="BL348" s="37"/>
      <c r="BM348" s="37"/>
      <c r="BN348" s="35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5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5"/>
      <c r="CN348" s="37"/>
      <c r="CO348" s="37"/>
      <c r="CP348" s="37"/>
      <c r="CQ348" s="37"/>
      <c r="CR348" s="37"/>
      <c r="CS348" s="37"/>
      <c r="CT348" s="35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EB348" s="37"/>
      <c r="EC348" s="37"/>
      <c r="ED348" s="37"/>
      <c r="EE348" s="37"/>
      <c r="EF348" s="37"/>
      <c r="EG348" s="37"/>
      <c r="EH348" s="37"/>
      <c r="EI348" s="37"/>
      <c r="EJ348" s="37"/>
      <c r="EK348" s="37"/>
      <c r="EL348" s="37"/>
      <c r="EM348" s="89"/>
      <c r="EN348" s="37"/>
      <c r="EO348" s="37"/>
      <c r="EP348" s="37"/>
      <c r="EQ348" s="37"/>
      <c r="ER348" s="37"/>
      <c r="ES348" s="37"/>
      <c r="ET348" s="37"/>
      <c r="EU348" s="37"/>
      <c r="EV348" s="37"/>
      <c r="EW348" s="37"/>
      <c r="EX348" s="37"/>
      <c r="EY348" s="37"/>
      <c r="EZ348" s="37"/>
      <c r="FA348" s="37"/>
    </row>
    <row r="349">
      <c r="A349" s="71"/>
      <c r="B349" s="71"/>
      <c r="C349" s="12"/>
      <c r="D349" s="12"/>
      <c r="E349" s="37"/>
      <c r="F349" s="37"/>
      <c r="G349" s="37"/>
      <c r="H349" s="37"/>
      <c r="I349" s="37"/>
      <c r="J349" s="37"/>
      <c r="K349" s="37"/>
      <c r="L349" s="37"/>
      <c r="M349" s="35"/>
      <c r="N349" s="37"/>
      <c r="O349" s="37"/>
      <c r="P349" s="37"/>
      <c r="Q349" s="37"/>
      <c r="R349" s="37"/>
      <c r="S349" s="37"/>
      <c r="T349" s="37"/>
      <c r="U349" s="35"/>
      <c r="V349" s="37"/>
      <c r="W349" s="37"/>
      <c r="X349" s="37"/>
      <c r="Y349" s="37"/>
      <c r="Z349" s="37"/>
      <c r="AA349" s="37"/>
      <c r="AB349" s="35"/>
      <c r="AC349" s="37"/>
      <c r="AD349" s="37"/>
      <c r="AE349" s="37"/>
      <c r="AF349" s="37"/>
      <c r="AG349" s="37"/>
      <c r="AH349" s="37"/>
      <c r="AI349" s="37"/>
      <c r="AJ349" s="37"/>
      <c r="AK349" s="37"/>
      <c r="AL349" s="35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5"/>
      <c r="AZ349" s="37"/>
      <c r="BA349" s="37"/>
      <c r="BB349" s="37"/>
      <c r="BC349" s="37"/>
      <c r="BD349" s="37"/>
      <c r="BE349" s="37"/>
      <c r="BF349" s="35"/>
      <c r="BG349" s="37"/>
      <c r="BH349" s="37"/>
      <c r="BI349" s="37"/>
      <c r="BJ349" s="37"/>
      <c r="BK349" s="37"/>
      <c r="BL349" s="37"/>
      <c r="BM349" s="37"/>
      <c r="BN349" s="35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5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5"/>
      <c r="CN349" s="37"/>
      <c r="CO349" s="37"/>
      <c r="CP349" s="37"/>
      <c r="CQ349" s="37"/>
      <c r="CR349" s="37"/>
      <c r="CS349" s="37"/>
      <c r="CT349" s="35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  <c r="DS349" s="37"/>
      <c r="DT349" s="37"/>
      <c r="DU349" s="37"/>
      <c r="DV349" s="37"/>
      <c r="DW349" s="37"/>
      <c r="DX349" s="37"/>
      <c r="DY349" s="37"/>
      <c r="DZ349" s="37"/>
      <c r="EA349" s="37"/>
      <c r="EB349" s="37"/>
      <c r="EC349" s="37"/>
      <c r="ED349" s="37"/>
      <c r="EE349" s="37"/>
      <c r="EF349" s="37"/>
      <c r="EG349" s="37"/>
      <c r="EH349" s="37"/>
      <c r="EI349" s="37"/>
      <c r="EJ349" s="37"/>
      <c r="EK349" s="37"/>
      <c r="EL349" s="37"/>
      <c r="EM349" s="89"/>
      <c r="EN349" s="37"/>
      <c r="EO349" s="37"/>
      <c r="EP349" s="37"/>
      <c r="EQ349" s="37"/>
      <c r="ER349" s="37"/>
      <c r="ES349" s="37"/>
      <c r="ET349" s="37"/>
      <c r="EU349" s="37"/>
      <c r="EV349" s="37"/>
      <c r="EW349" s="37"/>
      <c r="EX349" s="37"/>
      <c r="EY349" s="37"/>
      <c r="EZ349" s="37"/>
      <c r="FA349" s="37"/>
    </row>
    <row r="350">
      <c r="A350" s="71"/>
      <c r="B350" s="71"/>
      <c r="C350" s="12"/>
      <c r="D350" s="12"/>
      <c r="E350" s="37"/>
      <c r="F350" s="37"/>
      <c r="G350" s="37"/>
      <c r="H350" s="37"/>
      <c r="I350" s="37"/>
      <c r="J350" s="37"/>
      <c r="K350" s="37"/>
      <c r="L350" s="37"/>
      <c r="M350" s="35"/>
      <c r="N350" s="37"/>
      <c r="O350" s="37"/>
      <c r="P350" s="37"/>
      <c r="Q350" s="37"/>
      <c r="R350" s="37"/>
      <c r="S350" s="37"/>
      <c r="T350" s="37"/>
      <c r="U350" s="35"/>
      <c r="V350" s="37"/>
      <c r="W350" s="37"/>
      <c r="X350" s="37"/>
      <c r="Y350" s="37"/>
      <c r="Z350" s="37"/>
      <c r="AA350" s="37"/>
      <c r="AB350" s="35"/>
      <c r="AC350" s="37"/>
      <c r="AD350" s="37"/>
      <c r="AE350" s="37"/>
      <c r="AF350" s="37"/>
      <c r="AG350" s="37"/>
      <c r="AH350" s="37"/>
      <c r="AI350" s="37"/>
      <c r="AJ350" s="37"/>
      <c r="AK350" s="37"/>
      <c r="AL350" s="35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5"/>
      <c r="AZ350" s="37"/>
      <c r="BA350" s="37"/>
      <c r="BB350" s="37"/>
      <c r="BC350" s="37"/>
      <c r="BD350" s="37"/>
      <c r="BE350" s="37"/>
      <c r="BF350" s="35"/>
      <c r="BG350" s="37"/>
      <c r="BH350" s="37"/>
      <c r="BI350" s="37"/>
      <c r="BJ350" s="37"/>
      <c r="BK350" s="37"/>
      <c r="BL350" s="37"/>
      <c r="BM350" s="37"/>
      <c r="BN350" s="35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5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5"/>
      <c r="CN350" s="37"/>
      <c r="CO350" s="37"/>
      <c r="CP350" s="37"/>
      <c r="CQ350" s="37"/>
      <c r="CR350" s="37"/>
      <c r="CS350" s="37"/>
      <c r="CT350" s="35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  <c r="DS350" s="37"/>
      <c r="DT350" s="37"/>
      <c r="DU350" s="37"/>
      <c r="DV350" s="37"/>
      <c r="DW350" s="37"/>
      <c r="DX350" s="37"/>
      <c r="DY350" s="37"/>
      <c r="DZ350" s="37"/>
      <c r="EA350" s="37"/>
      <c r="EB350" s="37"/>
      <c r="EC350" s="37"/>
      <c r="ED350" s="37"/>
      <c r="EE350" s="37"/>
      <c r="EF350" s="37"/>
      <c r="EG350" s="37"/>
      <c r="EH350" s="37"/>
      <c r="EI350" s="37"/>
      <c r="EJ350" s="37"/>
      <c r="EK350" s="37"/>
      <c r="EL350" s="37"/>
      <c r="EM350" s="89"/>
      <c r="EN350" s="37"/>
      <c r="EO350" s="37"/>
      <c r="EP350" s="37"/>
      <c r="EQ350" s="37"/>
      <c r="ER350" s="37"/>
      <c r="ES350" s="37"/>
      <c r="ET350" s="37"/>
      <c r="EU350" s="37"/>
      <c r="EV350" s="37"/>
      <c r="EW350" s="37"/>
      <c r="EX350" s="37"/>
      <c r="EY350" s="37"/>
      <c r="EZ350" s="37"/>
      <c r="FA350" s="37"/>
    </row>
    <row r="351">
      <c r="A351" s="71"/>
      <c r="B351" s="71"/>
      <c r="C351" s="12"/>
      <c r="D351" s="12"/>
      <c r="E351" s="37"/>
      <c r="F351" s="37"/>
      <c r="G351" s="37"/>
      <c r="H351" s="37"/>
      <c r="I351" s="37"/>
      <c r="J351" s="37"/>
      <c r="K351" s="37"/>
      <c r="L351" s="37"/>
      <c r="M351" s="35"/>
      <c r="N351" s="37"/>
      <c r="O351" s="37"/>
      <c r="P351" s="37"/>
      <c r="Q351" s="37"/>
      <c r="R351" s="37"/>
      <c r="S351" s="37"/>
      <c r="T351" s="37"/>
      <c r="U351" s="35"/>
      <c r="V351" s="37"/>
      <c r="W351" s="37"/>
      <c r="X351" s="37"/>
      <c r="Y351" s="37"/>
      <c r="Z351" s="37"/>
      <c r="AA351" s="37"/>
      <c r="AB351" s="35"/>
      <c r="AC351" s="37"/>
      <c r="AD351" s="37"/>
      <c r="AE351" s="37"/>
      <c r="AF351" s="37"/>
      <c r="AG351" s="37"/>
      <c r="AH351" s="37"/>
      <c r="AI351" s="37"/>
      <c r="AJ351" s="37"/>
      <c r="AK351" s="37"/>
      <c r="AL351" s="35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5"/>
      <c r="AZ351" s="37"/>
      <c r="BA351" s="37"/>
      <c r="BB351" s="37"/>
      <c r="BC351" s="37"/>
      <c r="BD351" s="37"/>
      <c r="BE351" s="37"/>
      <c r="BF351" s="35"/>
      <c r="BG351" s="37"/>
      <c r="BH351" s="37"/>
      <c r="BI351" s="37"/>
      <c r="BJ351" s="37"/>
      <c r="BK351" s="37"/>
      <c r="BL351" s="37"/>
      <c r="BM351" s="37"/>
      <c r="BN351" s="35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5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5"/>
      <c r="CN351" s="37"/>
      <c r="CO351" s="37"/>
      <c r="CP351" s="37"/>
      <c r="CQ351" s="37"/>
      <c r="CR351" s="37"/>
      <c r="CS351" s="37"/>
      <c r="CT351" s="35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  <c r="DS351" s="37"/>
      <c r="DT351" s="37"/>
      <c r="DU351" s="37"/>
      <c r="DV351" s="37"/>
      <c r="DW351" s="37"/>
      <c r="DX351" s="37"/>
      <c r="DY351" s="37"/>
      <c r="DZ351" s="37"/>
      <c r="EA351" s="37"/>
      <c r="EB351" s="37"/>
      <c r="EC351" s="37"/>
      <c r="ED351" s="37"/>
      <c r="EE351" s="37"/>
      <c r="EF351" s="37"/>
      <c r="EG351" s="37"/>
      <c r="EH351" s="37"/>
      <c r="EI351" s="37"/>
      <c r="EJ351" s="37"/>
      <c r="EK351" s="37"/>
      <c r="EL351" s="37"/>
      <c r="EM351" s="89"/>
      <c r="EN351" s="37"/>
      <c r="EO351" s="37"/>
      <c r="EP351" s="37"/>
      <c r="EQ351" s="37"/>
      <c r="ER351" s="37"/>
      <c r="ES351" s="37"/>
      <c r="ET351" s="37"/>
      <c r="EU351" s="37"/>
      <c r="EV351" s="37"/>
      <c r="EW351" s="37"/>
      <c r="EX351" s="37"/>
      <c r="EY351" s="37"/>
      <c r="EZ351" s="37"/>
      <c r="FA351" s="37"/>
    </row>
    <row r="352">
      <c r="A352" s="71"/>
      <c r="B352" s="71"/>
      <c r="C352" s="12"/>
      <c r="D352" s="12"/>
      <c r="E352" s="37"/>
      <c r="F352" s="37"/>
      <c r="G352" s="37"/>
      <c r="H352" s="37"/>
      <c r="I352" s="37"/>
      <c r="J352" s="37"/>
      <c r="K352" s="37"/>
      <c r="L352" s="37"/>
      <c r="M352" s="35"/>
      <c r="N352" s="37"/>
      <c r="O352" s="37"/>
      <c r="P352" s="37"/>
      <c r="Q352" s="37"/>
      <c r="R352" s="37"/>
      <c r="S352" s="37"/>
      <c r="T352" s="37"/>
      <c r="U352" s="35"/>
      <c r="V352" s="37"/>
      <c r="W352" s="37"/>
      <c r="X352" s="37"/>
      <c r="Y352" s="37"/>
      <c r="Z352" s="37"/>
      <c r="AA352" s="37"/>
      <c r="AB352" s="35"/>
      <c r="AC352" s="37"/>
      <c r="AD352" s="37"/>
      <c r="AE352" s="37"/>
      <c r="AF352" s="37"/>
      <c r="AG352" s="37"/>
      <c r="AH352" s="37"/>
      <c r="AI352" s="37"/>
      <c r="AJ352" s="37"/>
      <c r="AK352" s="37"/>
      <c r="AL352" s="35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5"/>
      <c r="AZ352" s="37"/>
      <c r="BA352" s="37"/>
      <c r="BB352" s="37"/>
      <c r="BC352" s="37"/>
      <c r="BD352" s="37"/>
      <c r="BE352" s="37"/>
      <c r="BF352" s="35"/>
      <c r="BG352" s="37"/>
      <c r="BH352" s="37"/>
      <c r="BI352" s="37"/>
      <c r="BJ352" s="37"/>
      <c r="BK352" s="37"/>
      <c r="BL352" s="37"/>
      <c r="BM352" s="37"/>
      <c r="BN352" s="35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5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5"/>
      <c r="CN352" s="37"/>
      <c r="CO352" s="37"/>
      <c r="CP352" s="37"/>
      <c r="CQ352" s="37"/>
      <c r="CR352" s="37"/>
      <c r="CS352" s="37"/>
      <c r="CT352" s="35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  <c r="DS352" s="37"/>
      <c r="DT352" s="37"/>
      <c r="DU352" s="37"/>
      <c r="DV352" s="37"/>
      <c r="DW352" s="37"/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89"/>
      <c r="EN352" s="37"/>
      <c r="EO352" s="37"/>
      <c r="EP352" s="37"/>
      <c r="EQ352" s="37"/>
      <c r="ER352" s="37"/>
      <c r="ES352" s="37"/>
      <c r="ET352" s="37"/>
      <c r="EU352" s="37"/>
      <c r="EV352" s="37"/>
      <c r="EW352" s="37"/>
      <c r="EX352" s="37"/>
      <c r="EY352" s="37"/>
      <c r="EZ352" s="37"/>
      <c r="FA352" s="37"/>
    </row>
    <row r="353">
      <c r="A353" s="71"/>
      <c r="B353" s="71"/>
      <c r="C353" s="12"/>
      <c r="D353" s="12"/>
      <c r="E353" s="37"/>
      <c r="F353" s="37"/>
      <c r="G353" s="37"/>
      <c r="H353" s="37"/>
      <c r="I353" s="37"/>
      <c r="J353" s="37"/>
      <c r="K353" s="37"/>
      <c r="L353" s="37"/>
      <c r="M353" s="35"/>
      <c r="N353" s="37"/>
      <c r="O353" s="37"/>
      <c r="P353" s="37"/>
      <c r="Q353" s="37"/>
      <c r="R353" s="37"/>
      <c r="S353" s="37"/>
      <c r="T353" s="37"/>
      <c r="U353" s="35"/>
      <c r="V353" s="37"/>
      <c r="W353" s="37"/>
      <c r="X353" s="37"/>
      <c r="Y353" s="37"/>
      <c r="Z353" s="37"/>
      <c r="AA353" s="37"/>
      <c r="AB353" s="35"/>
      <c r="AC353" s="37"/>
      <c r="AD353" s="37"/>
      <c r="AE353" s="37"/>
      <c r="AF353" s="37"/>
      <c r="AG353" s="37"/>
      <c r="AH353" s="37"/>
      <c r="AI353" s="37"/>
      <c r="AJ353" s="37"/>
      <c r="AK353" s="37"/>
      <c r="AL353" s="35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5"/>
      <c r="AZ353" s="37"/>
      <c r="BA353" s="37"/>
      <c r="BB353" s="37"/>
      <c r="BC353" s="37"/>
      <c r="BD353" s="37"/>
      <c r="BE353" s="37"/>
      <c r="BF353" s="35"/>
      <c r="BG353" s="37"/>
      <c r="BH353" s="37"/>
      <c r="BI353" s="37"/>
      <c r="BJ353" s="37"/>
      <c r="BK353" s="37"/>
      <c r="BL353" s="37"/>
      <c r="BM353" s="37"/>
      <c r="BN353" s="35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5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5"/>
      <c r="CN353" s="37"/>
      <c r="CO353" s="37"/>
      <c r="CP353" s="37"/>
      <c r="CQ353" s="37"/>
      <c r="CR353" s="37"/>
      <c r="CS353" s="37"/>
      <c r="CT353" s="35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89"/>
      <c r="EN353" s="37"/>
      <c r="EO353" s="37"/>
      <c r="EP353" s="37"/>
      <c r="EQ353" s="37"/>
      <c r="ER353" s="37"/>
      <c r="ES353" s="37"/>
      <c r="ET353" s="37"/>
      <c r="EU353" s="37"/>
      <c r="EV353" s="37"/>
      <c r="EW353" s="37"/>
      <c r="EX353" s="37"/>
      <c r="EY353" s="37"/>
      <c r="EZ353" s="37"/>
      <c r="FA353" s="37"/>
    </row>
    <row r="354">
      <c r="A354" s="71"/>
      <c r="B354" s="71"/>
      <c r="C354" s="12"/>
      <c r="D354" s="12"/>
      <c r="E354" s="37"/>
      <c r="F354" s="37"/>
      <c r="G354" s="37"/>
      <c r="H354" s="37"/>
      <c r="I354" s="37"/>
      <c r="J354" s="37"/>
      <c r="K354" s="37"/>
      <c r="L354" s="37"/>
      <c r="M354" s="35"/>
      <c r="N354" s="37"/>
      <c r="O354" s="37"/>
      <c r="P354" s="37"/>
      <c r="Q354" s="37"/>
      <c r="R354" s="37"/>
      <c r="S354" s="37"/>
      <c r="T354" s="37"/>
      <c r="U354" s="35"/>
      <c r="V354" s="37"/>
      <c r="W354" s="37"/>
      <c r="X354" s="37"/>
      <c r="Y354" s="37"/>
      <c r="Z354" s="37"/>
      <c r="AA354" s="37"/>
      <c r="AB354" s="35"/>
      <c r="AC354" s="37"/>
      <c r="AD354" s="37"/>
      <c r="AE354" s="37"/>
      <c r="AF354" s="37"/>
      <c r="AG354" s="37"/>
      <c r="AH354" s="37"/>
      <c r="AI354" s="37"/>
      <c r="AJ354" s="37"/>
      <c r="AK354" s="37"/>
      <c r="AL354" s="35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5"/>
      <c r="AZ354" s="37"/>
      <c r="BA354" s="37"/>
      <c r="BB354" s="37"/>
      <c r="BC354" s="37"/>
      <c r="BD354" s="37"/>
      <c r="BE354" s="37"/>
      <c r="BF354" s="35"/>
      <c r="BG354" s="37"/>
      <c r="BH354" s="37"/>
      <c r="BI354" s="37"/>
      <c r="BJ354" s="37"/>
      <c r="BK354" s="37"/>
      <c r="BL354" s="37"/>
      <c r="BM354" s="37"/>
      <c r="BN354" s="35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5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5"/>
      <c r="CN354" s="37"/>
      <c r="CO354" s="37"/>
      <c r="CP354" s="37"/>
      <c r="CQ354" s="37"/>
      <c r="CR354" s="37"/>
      <c r="CS354" s="37"/>
      <c r="CT354" s="35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  <c r="DS354" s="37"/>
      <c r="DT354" s="37"/>
      <c r="DU354" s="37"/>
      <c r="DV354" s="37"/>
      <c r="DW354" s="37"/>
      <c r="DX354" s="37"/>
      <c r="DY354" s="37"/>
      <c r="DZ354" s="37"/>
      <c r="EA354" s="37"/>
      <c r="EB354" s="37"/>
      <c r="EC354" s="37"/>
      <c r="ED354" s="37"/>
      <c r="EE354" s="37"/>
      <c r="EF354" s="37"/>
      <c r="EG354" s="37"/>
      <c r="EH354" s="37"/>
      <c r="EI354" s="37"/>
      <c r="EJ354" s="37"/>
      <c r="EK354" s="37"/>
      <c r="EL354" s="37"/>
      <c r="EM354" s="89"/>
      <c r="EN354" s="37"/>
      <c r="EO354" s="37"/>
      <c r="EP354" s="37"/>
      <c r="EQ354" s="37"/>
      <c r="ER354" s="37"/>
      <c r="ES354" s="37"/>
      <c r="ET354" s="37"/>
      <c r="EU354" s="37"/>
      <c r="EV354" s="37"/>
      <c r="EW354" s="37"/>
      <c r="EX354" s="37"/>
      <c r="EY354" s="37"/>
      <c r="EZ354" s="37"/>
      <c r="FA354" s="37"/>
    </row>
    <row r="355">
      <c r="A355" s="71"/>
      <c r="B355" s="71"/>
      <c r="C355" s="12"/>
      <c r="D355" s="12"/>
      <c r="E355" s="37"/>
      <c r="F355" s="37"/>
      <c r="G355" s="37"/>
      <c r="H355" s="37"/>
      <c r="I355" s="37"/>
      <c r="J355" s="37"/>
      <c r="K355" s="37"/>
      <c r="L355" s="37"/>
      <c r="M355" s="35"/>
      <c r="N355" s="37"/>
      <c r="O355" s="37"/>
      <c r="P355" s="37"/>
      <c r="Q355" s="37"/>
      <c r="R355" s="37"/>
      <c r="S355" s="37"/>
      <c r="T355" s="37"/>
      <c r="U355" s="35"/>
      <c r="V355" s="37"/>
      <c r="W355" s="37"/>
      <c r="X355" s="37"/>
      <c r="Y355" s="37"/>
      <c r="Z355" s="37"/>
      <c r="AA355" s="37"/>
      <c r="AB355" s="35"/>
      <c r="AC355" s="37"/>
      <c r="AD355" s="37"/>
      <c r="AE355" s="37"/>
      <c r="AF355" s="37"/>
      <c r="AG355" s="37"/>
      <c r="AH355" s="37"/>
      <c r="AI355" s="37"/>
      <c r="AJ355" s="37"/>
      <c r="AK355" s="37"/>
      <c r="AL355" s="35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5"/>
      <c r="AZ355" s="37"/>
      <c r="BA355" s="37"/>
      <c r="BB355" s="37"/>
      <c r="BC355" s="37"/>
      <c r="BD355" s="37"/>
      <c r="BE355" s="37"/>
      <c r="BF355" s="35"/>
      <c r="BG355" s="37"/>
      <c r="BH355" s="37"/>
      <c r="BI355" s="37"/>
      <c r="BJ355" s="37"/>
      <c r="BK355" s="37"/>
      <c r="BL355" s="37"/>
      <c r="BM355" s="37"/>
      <c r="BN355" s="35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5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5"/>
      <c r="CN355" s="37"/>
      <c r="CO355" s="37"/>
      <c r="CP355" s="37"/>
      <c r="CQ355" s="37"/>
      <c r="CR355" s="37"/>
      <c r="CS355" s="37"/>
      <c r="CT355" s="35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  <c r="DS355" s="37"/>
      <c r="DT355" s="37"/>
      <c r="DU355" s="37"/>
      <c r="DV355" s="37"/>
      <c r="DW355" s="37"/>
      <c r="DX355" s="37"/>
      <c r="DY355" s="37"/>
      <c r="DZ355" s="37"/>
      <c r="EA355" s="37"/>
      <c r="EB355" s="37"/>
      <c r="EC355" s="37"/>
      <c r="ED355" s="37"/>
      <c r="EE355" s="37"/>
      <c r="EF355" s="37"/>
      <c r="EG355" s="37"/>
      <c r="EH355" s="37"/>
      <c r="EI355" s="37"/>
      <c r="EJ355" s="37"/>
      <c r="EK355" s="37"/>
      <c r="EL355" s="37"/>
      <c r="EM355" s="89"/>
      <c r="EN355" s="37"/>
      <c r="EO355" s="37"/>
      <c r="EP355" s="37"/>
      <c r="EQ355" s="37"/>
      <c r="ER355" s="37"/>
      <c r="ES355" s="37"/>
      <c r="ET355" s="37"/>
      <c r="EU355" s="37"/>
      <c r="EV355" s="37"/>
      <c r="EW355" s="37"/>
      <c r="EX355" s="37"/>
      <c r="EY355" s="37"/>
      <c r="EZ355" s="37"/>
      <c r="FA355" s="37"/>
    </row>
    <row r="356">
      <c r="A356" s="71"/>
      <c r="B356" s="71"/>
      <c r="C356" s="12"/>
      <c r="D356" s="12"/>
      <c r="E356" s="37"/>
      <c r="F356" s="37"/>
      <c r="G356" s="37"/>
      <c r="H356" s="37"/>
      <c r="I356" s="37"/>
      <c r="J356" s="37"/>
      <c r="K356" s="37"/>
      <c r="L356" s="37"/>
      <c r="M356" s="35"/>
      <c r="N356" s="37"/>
      <c r="O356" s="37"/>
      <c r="P356" s="37"/>
      <c r="Q356" s="37"/>
      <c r="R356" s="37"/>
      <c r="S356" s="37"/>
      <c r="T356" s="37"/>
      <c r="U356" s="35"/>
      <c r="V356" s="37"/>
      <c r="W356" s="37"/>
      <c r="X356" s="37"/>
      <c r="Y356" s="37"/>
      <c r="Z356" s="37"/>
      <c r="AA356" s="37"/>
      <c r="AB356" s="35"/>
      <c r="AC356" s="37"/>
      <c r="AD356" s="37"/>
      <c r="AE356" s="37"/>
      <c r="AF356" s="37"/>
      <c r="AG356" s="37"/>
      <c r="AH356" s="37"/>
      <c r="AI356" s="37"/>
      <c r="AJ356" s="37"/>
      <c r="AK356" s="37"/>
      <c r="AL356" s="35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5"/>
      <c r="AZ356" s="37"/>
      <c r="BA356" s="37"/>
      <c r="BB356" s="37"/>
      <c r="BC356" s="37"/>
      <c r="BD356" s="37"/>
      <c r="BE356" s="37"/>
      <c r="BF356" s="35"/>
      <c r="BG356" s="37"/>
      <c r="BH356" s="37"/>
      <c r="BI356" s="37"/>
      <c r="BJ356" s="37"/>
      <c r="BK356" s="37"/>
      <c r="BL356" s="37"/>
      <c r="BM356" s="37"/>
      <c r="BN356" s="35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5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5"/>
      <c r="CN356" s="37"/>
      <c r="CO356" s="37"/>
      <c r="CP356" s="37"/>
      <c r="CQ356" s="37"/>
      <c r="CR356" s="37"/>
      <c r="CS356" s="37"/>
      <c r="CT356" s="35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  <c r="DS356" s="37"/>
      <c r="DT356" s="37"/>
      <c r="DU356" s="37"/>
      <c r="DV356" s="37"/>
      <c r="DW356" s="37"/>
      <c r="DX356" s="37"/>
      <c r="DY356" s="37"/>
      <c r="DZ356" s="37"/>
      <c r="EA356" s="37"/>
      <c r="EB356" s="37"/>
      <c r="EC356" s="37"/>
      <c r="ED356" s="37"/>
      <c r="EE356" s="37"/>
      <c r="EF356" s="37"/>
      <c r="EG356" s="37"/>
      <c r="EH356" s="37"/>
      <c r="EI356" s="37"/>
      <c r="EJ356" s="37"/>
      <c r="EK356" s="37"/>
      <c r="EL356" s="37"/>
      <c r="EM356" s="89"/>
      <c r="EN356" s="37"/>
      <c r="EO356" s="37"/>
      <c r="EP356" s="37"/>
      <c r="EQ356" s="37"/>
      <c r="ER356" s="37"/>
      <c r="ES356" s="37"/>
      <c r="ET356" s="37"/>
      <c r="EU356" s="37"/>
      <c r="EV356" s="37"/>
      <c r="EW356" s="37"/>
      <c r="EX356" s="37"/>
      <c r="EY356" s="37"/>
      <c r="EZ356" s="37"/>
      <c r="FA356" s="37"/>
    </row>
    <row r="357">
      <c r="A357" s="71"/>
      <c r="B357" s="71"/>
      <c r="C357" s="12"/>
      <c r="D357" s="12"/>
      <c r="E357" s="37"/>
      <c r="F357" s="37"/>
      <c r="G357" s="37"/>
      <c r="H357" s="37"/>
      <c r="I357" s="37"/>
      <c r="J357" s="37"/>
      <c r="K357" s="37"/>
      <c r="L357" s="37"/>
      <c r="M357" s="35"/>
      <c r="N357" s="37"/>
      <c r="O357" s="37"/>
      <c r="P357" s="37"/>
      <c r="Q357" s="37"/>
      <c r="R357" s="37"/>
      <c r="S357" s="37"/>
      <c r="T357" s="37"/>
      <c r="U357" s="35"/>
      <c r="V357" s="37"/>
      <c r="W357" s="37"/>
      <c r="X357" s="37"/>
      <c r="Y357" s="37"/>
      <c r="Z357" s="37"/>
      <c r="AA357" s="37"/>
      <c r="AB357" s="35"/>
      <c r="AC357" s="37"/>
      <c r="AD357" s="37"/>
      <c r="AE357" s="37"/>
      <c r="AF357" s="37"/>
      <c r="AG357" s="37"/>
      <c r="AH357" s="37"/>
      <c r="AI357" s="37"/>
      <c r="AJ357" s="37"/>
      <c r="AK357" s="37"/>
      <c r="AL357" s="35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5"/>
      <c r="AZ357" s="37"/>
      <c r="BA357" s="37"/>
      <c r="BB357" s="37"/>
      <c r="BC357" s="37"/>
      <c r="BD357" s="37"/>
      <c r="BE357" s="37"/>
      <c r="BF357" s="35"/>
      <c r="BG357" s="37"/>
      <c r="BH357" s="37"/>
      <c r="BI357" s="37"/>
      <c r="BJ357" s="37"/>
      <c r="BK357" s="37"/>
      <c r="BL357" s="37"/>
      <c r="BM357" s="37"/>
      <c r="BN357" s="35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5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5"/>
      <c r="CN357" s="37"/>
      <c r="CO357" s="37"/>
      <c r="CP357" s="37"/>
      <c r="CQ357" s="37"/>
      <c r="CR357" s="37"/>
      <c r="CS357" s="37"/>
      <c r="CT357" s="35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EB357" s="37"/>
      <c r="EC357" s="37"/>
      <c r="ED357" s="37"/>
      <c r="EE357" s="37"/>
      <c r="EF357" s="37"/>
      <c r="EG357" s="37"/>
      <c r="EH357" s="37"/>
      <c r="EI357" s="37"/>
      <c r="EJ357" s="37"/>
      <c r="EK357" s="37"/>
      <c r="EL357" s="37"/>
      <c r="EM357" s="89"/>
      <c r="EN357" s="37"/>
      <c r="EO357" s="37"/>
      <c r="EP357" s="37"/>
      <c r="EQ357" s="37"/>
      <c r="ER357" s="37"/>
      <c r="ES357" s="37"/>
      <c r="ET357" s="37"/>
      <c r="EU357" s="37"/>
      <c r="EV357" s="37"/>
      <c r="EW357" s="37"/>
      <c r="EX357" s="37"/>
      <c r="EY357" s="37"/>
      <c r="EZ357" s="37"/>
      <c r="FA357" s="37"/>
    </row>
    <row r="358">
      <c r="A358" s="71"/>
      <c r="B358" s="71"/>
      <c r="C358" s="12"/>
      <c r="D358" s="12"/>
      <c r="E358" s="37"/>
      <c r="F358" s="37"/>
      <c r="G358" s="37"/>
      <c r="H358" s="37"/>
      <c r="I358" s="37"/>
      <c r="J358" s="37"/>
      <c r="K358" s="37"/>
      <c r="L358" s="37"/>
      <c r="M358" s="35"/>
      <c r="N358" s="37"/>
      <c r="O358" s="37"/>
      <c r="P358" s="37"/>
      <c r="Q358" s="37"/>
      <c r="R358" s="37"/>
      <c r="S358" s="37"/>
      <c r="T358" s="37"/>
      <c r="U358" s="35"/>
      <c r="V358" s="37"/>
      <c r="W358" s="37"/>
      <c r="X358" s="37"/>
      <c r="Y358" s="37"/>
      <c r="Z358" s="37"/>
      <c r="AA358" s="37"/>
      <c r="AB358" s="35"/>
      <c r="AC358" s="37"/>
      <c r="AD358" s="37"/>
      <c r="AE358" s="37"/>
      <c r="AF358" s="37"/>
      <c r="AG358" s="37"/>
      <c r="AH358" s="37"/>
      <c r="AI358" s="37"/>
      <c r="AJ358" s="37"/>
      <c r="AK358" s="37"/>
      <c r="AL358" s="35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5"/>
      <c r="AZ358" s="37"/>
      <c r="BA358" s="37"/>
      <c r="BB358" s="37"/>
      <c r="BC358" s="37"/>
      <c r="BD358" s="37"/>
      <c r="BE358" s="37"/>
      <c r="BF358" s="35"/>
      <c r="BG358" s="37"/>
      <c r="BH358" s="37"/>
      <c r="BI358" s="37"/>
      <c r="BJ358" s="37"/>
      <c r="BK358" s="37"/>
      <c r="BL358" s="37"/>
      <c r="BM358" s="37"/>
      <c r="BN358" s="35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5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5"/>
      <c r="CN358" s="37"/>
      <c r="CO358" s="37"/>
      <c r="CP358" s="37"/>
      <c r="CQ358" s="37"/>
      <c r="CR358" s="37"/>
      <c r="CS358" s="37"/>
      <c r="CT358" s="35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37"/>
      <c r="EC358" s="37"/>
      <c r="ED358" s="37"/>
      <c r="EE358" s="37"/>
      <c r="EF358" s="37"/>
      <c r="EG358" s="37"/>
      <c r="EH358" s="37"/>
      <c r="EI358" s="37"/>
      <c r="EJ358" s="37"/>
      <c r="EK358" s="37"/>
      <c r="EL358" s="37"/>
      <c r="EM358" s="89"/>
      <c r="EN358" s="37"/>
      <c r="EO358" s="37"/>
      <c r="EP358" s="37"/>
      <c r="EQ358" s="37"/>
      <c r="ER358" s="37"/>
      <c r="ES358" s="37"/>
      <c r="ET358" s="37"/>
      <c r="EU358" s="37"/>
      <c r="EV358" s="37"/>
      <c r="EW358" s="37"/>
      <c r="EX358" s="37"/>
      <c r="EY358" s="37"/>
      <c r="EZ358" s="37"/>
      <c r="FA358" s="37"/>
    </row>
    <row r="359">
      <c r="A359" s="71"/>
      <c r="B359" s="71"/>
      <c r="C359" s="12"/>
      <c r="D359" s="12"/>
      <c r="E359" s="37"/>
      <c r="F359" s="37"/>
      <c r="G359" s="37"/>
      <c r="H359" s="37"/>
      <c r="I359" s="37"/>
      <c r="J359" s="37"/>
      <c r="K359" s="37"/>
      <c r="L359" s="37"/>
      <c r="M359" s="35"/>
      <c r="N359" s="37"/>
      <c r="O359" s="37"/>
      <c r="P359" s="37"/>
      <c r="Q359" s="37"/>
      <c r="R359" s="37"/>
      <c r="S359" s="37"/>
      <c r="T359" s="37"/>
      <c r="U359" s="35"/>
      <c r="V359" s="37"/>
      <c r="W359" s="37"/>
      <c r="X359" s="37"/>
      <c r="Y359" s="37"/>
      <c r="Z359" s="37"/>
      <c r="AA359" s="37"/>
      <c r="AB359" s="35"/>
      <c r="AC359" s="37"/>
      <c r="AD359" s="37"/>
      <c r="AE359" s="37"/>
      <c r="AF359" s="37"/>
      <c r="AG359" s="37"/>
      <c r="AH359" s="37"/>
      <c r="AI359" s="37"/>
      <c r="AJ359" s="37"/>
      <c r="AK359" s="37"/>
      <c r="AL359" s="35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5"/>
      <c r="AZ359" s="37"/>
      <c r="BA359" s="37"/>
      <c r="BB359" s="37"/>
      <c r="BC359" s="37"/>
      <c r="BD359" s="37"/>
      <c r="BE359" s="37"/>
      <c r="BF359" s="35"/>
      <c r="BG359" s="37"/>
      <c r="BH359" s="37"/>
      <c r="BI359" s="37"/>
      <c r="BJ359" s="37"/>
      <c r="BK359" s="37"/>
      <c r="BL359" s="37"/>
      <c r="BM359" s="37"/>
      <c r="BN359" s="35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5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5"/>
      <c r="CN359" s="37"/>
      <c r="CO359" s="37"/>
      <c r="CP359" s="37"/>
      <c r="CQ359" s="37"/>
      <c r="CR359" s="37"/>
      <c r="CS359" s="37"/>
      <c r="CT359" s="35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  <c r="DS359" s="37"/>
      <c r="DT359" s="37"/>
      <c r="DU359" s="37"/>
      <c r="DV359" s="37"/>
      <c r="DW359" s="37"/>
      <c r="DX359" s="37"/>
      <c r="DY359" s="37"/>
      <c r="DZ359" s="37"/>
      <c r="EA359" s="37"/>
      <c r="EB359" s="37"/>
      <c r="EC359" s="37"/>
      <c r="ED359" s="37"/>
      <c r="EE359" s="37"/>
      <c r="EF359" s="37"/>
      <c r="EG359" s="37"/>
      <c r="EH359" s="37"/>
      <c r="EI359" s="37"/>
      <c r="EJ359" s="37"/>
      <c r="EK359" s="37"/>
      <c r="EL359" s="37"/>
      <c r="EM359" s="89"/>
      <c r="EN359" s="37"/>
      <c r="EO359" s="37"/>
      <c r="EP359" s="37"/>
      <c r="EQ359" s="37"/>
      <c r="ER359" s="37"/>
      <c r="ES359" s="37"/>
      <c r="ET359" s="37"/>
      <c r="EU359" s="37"/>
      <c r="EV359" s="37"/>
      <c r="EW359" s="37"/>
      <c r="EX359" s="37"/>
      <c r="EY359" s="37"/>
      <c r="EZ359" s="37"/>
      <c r="FA359" s="37"/>
    </row>
    <row r="360">
      <c r="A360" s="71"/>
      <c r="B360" s="71"/>
      <c r="C360" s="12"/>
      <c r="D360" s="12"/>
      <c r="E360" s="37"/>
      <c r="F360" s="37"/>
      <c r="G360" s="37"/>
      <c r="H360" s="37"/>
      <c r="I360" s="37"/>
      <c r="J360" s="37"/>
      <c r="K360" s="37"/>
      <c r="L360" s="37"/>
      <c r="M360" s="35"/>
      <c r="N360" s="37"/>
      <c r="O360" s="37"/>
      <c r="P360" s="37"/>
      <c r="Q360" s="37"/>
      <c r="R360" s="37"/>
      <c r="S360" s="37"/>
      <c r="T360" s="37"/>
      <c r="U360" s="35"/>
      <c r="V360" s="37"/>
      <c r="W360" s="37"/>
      <c r="X360" s="37"/>
      <c r="Y360" s="37"/>
      <c r="Z360" s="37"/>
      <c r="AA360" s="37"/>
      <c r="AB360" s="35"/>
      <c r="AC360" s="37"/>
      <c r="AD360" s="37"/>
      <c r="AE360" s="37"/>
      <c r="AF360" s="37"/>
      <c r="AG360" s="37"/>
      <c r="AH360" s="37"/>
      <c r="AI360" s="37"/>
      <c r="AJ360" s="37"/>
      <c r="AK360" s="37"/>
      <c r="AL360" s="35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5"/>
      <c r="AZ360" s="37"/>
      <c r="BA360" s="37"/>
      <c r="BB360" s="37"/>
      <c r="BC360" s="37"/>
      <c r="BD360" s="37"/>
      <c r="BE360" s="37"/>
      <c r="BF360" s="35"/>
      <c r="BG360" s="37"/>
      <c r="BH360" s="37"/>
      <c r="BI360" s="37"/>
      <c r="BJ360" s="37"/>
      <c r="BK360" s="37"/>
      <c r="BL360" s="37"/>
      <c r="BM360" s="37"/>
      <c r="BN360" s="35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5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5"/>
      <c r="CN360" s="37"/>
      <c r="CO360" s="37"/>
      <c r="CP360" s="37"/>
      <c r="CQ360" s="37"/>
      <c r="CR360" s="37"/>
      <c r="CS360" s="37"/>
      <c r="CT360" s="35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  <c r="DS360" s="37"/>
      <c r="DT360" s="37"/>
      <c r="DU360" s="37"/>
      <c r="DV360" s="37"/>
      <c r="DW360" s="37"/>
      <c r="DX360" s="37"/>
      <c r="DY360" s="37"/>
      <c r="DZ360" s="37"/>
      <c r="EA360" s="37"/>
      <c r="EB360" s="37"/>
      <c r="EC360" s="37"/>
      <c r="ED360" s="37"/>
      <c r="EE360" s="37"/>
      <c r="EF360" s="37"/>
      <c r="EG360" s="37"/>
      <c r="EH360" s="37"/>
      <c r="EI360" s="37"/>
      <c r="EJ360" s="37"/>
      <c r="EK360" s="37"/>
      <c r="EL360" s="37"/>
      <c r="EM360" s="89"/>
      <c r="EN360" s="37"/>
      <c r="EO360" s="37"/>
      <c r="EP360" s="37"/>
      <c r="EQ360" s="37"/>
      <c r="ER360" s="37"/>
      <c r="ES360" s="37"/>
      <c r="ET360" s="37"/>
      <c r="EU360" s="37"/>
      <c r="EV360" s="37"/>
      <c r="EW360" s="37"/>
      <c r="EX360" s="37"/>
      <c r="EY360" s="37"/>
      <c r="EZ360" s="37"/>
      <c r="FA360" s="37"/>
    </row>
    <row r="361">
      <c r="A361" s="71"/>
      <c r="B361" s="71"/>
      <c r="C361" s="12"/>
      <c r="D361" s="12"/>
      <c r="E361" s="37"/>
      <c r="F361" s="37"/>
      <c r="G361" s="37"/>
      <c r="H361" s="37"/>
      <c r="I361" s="37"/>
      <c r="J361" s="37"/>
      <c r="K361" s="37"/>
      <c r="L361" s="37"/>
      <c r="M361" s="35"/>
      <c r="N361" s="37"/>
      <c r="O361" s="37"/>
      <c r="P361" s="37"/>
      <c r="Q361" s="37"/>
      <c r="R361" s="37"/>
      <c r="S361" s="37"/>
      <c r="T361" s="37"/>
      <c r="U361" s="35"/>
      <c r="V361" s="37"/>
      <c r="W361" s="37"/>
      <c r="X361" s="37"/>
      <c r="Y361" s="37"/>
      <c r="Z361" s="37"/>
      <c r="AA361" s="37"/>
      <c r="AB361" s="35"/>
      <c r="AC361" s="37"/>
      <c r="AD361" s="37"/>
      <c r="AE361" s="37"/>
      <c r="AF361" s="37"/>
      <c r="AG361" s="37"/>
      <c r="AH361" s="37"/>
      <c r="AI361" s="37"/>
      <c r="AJ361" s="37"/>
      <c r="AK361" s="37"/>
      <c r="AL361" s="35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5"/>
      <c r="AZ361" s="37"/>
      <c r="BA361" s="37"/>
      <c r="BB361" s="37"/>
      <c r="BC361" s="37"/>
      <c r="BD361" s="37"/>
      <c r="BE361" s="37"/>
      <c r="BF361" s="35"/>
      <c r="BG361" s="37"/>
      <c r="BH361" s="37"/>
      <c r="BI361" s="37"/>
      <c r="BJ361" s="37"/>
      <c r="BK361" s="37"/>
      <c r="BL361" s="37"/>
      <c r="BM361" s="37"/>
      <c r="BN361" s="35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5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5"/>
      <c r="CN361" s="37"/>
      <c r="CO361" s="37"/>
      <c r="CP361" s="37"/>
      <c r="CQ361" s="37"/>
      <c r="CR361" s="37"/>
      <c r="CS361" s="37"/>
      <c r="CT361" s="35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  <c r="DS361" s="37"/>
      <c r="DT361" s="37"/>
      <c r="DU361" s="37"/>
      <c r="DV361" s="37"/>
      <c r="DW361" s="37"/>
      <c r="DX361" s="37"/>
      <c r="DY361" s="37"/>
      <c r="DZ361" s="37"/>
      <c r="EA361" s="37"/>
      <c r="EB361" s="37"/>
      <c r="EC361" s="37"/>
      <c r="ED361" s="37"/>
      <c r="EE361" s="37"/>
      <c r="EF361" s="37"/>
      <c r="EG361" s="37"/>
      <c r="EH361" s="37"/>
      <c r="EI361" s="37"/>
      <c r="EJ361" s="37"/>
      <c r="EK361" s="37"/>
      <c r="EL361" s="37"/>
      <c r="EM361" s="89"/>
      <c r="EN361" s="37"/>
      <c r="EO361" s="37"/>
      <c r="EP361" s="37"/>
      <c r="EQ361" s="37"/>
      <c r="ER361" s="37"/>
      <c r="ES361" s="37"/>
      <c r="ET361" s="37"/>
      <c r="EU361" s="37"/>
      <c r="EV361" s="37"/>
      <c r="EW361" s="37"/>
      <c r="EX361" s="37"/>
      <c r="EY361" s="37"/>
      <c r="EZ361" s="37"/>
      <c r="FA361" s="37"/>
    </row>
    <row r="362">
      <c r="A362" s="71"/>
      <c r="B362" s="71"/>
      <c r="C362" s="12"/>
      <c r="D362" s="12"/>
      <c r="E362" s="37"/>
      <c r="F362" s="37"/>
      <c r="G362" s="37"/>
      <c r="H362" s="37"/>
      <c r="I362" s="37"/>
      <c r="J362" s="37"/>
      <c r="K362" s="37"/>
      <c r="L362" s="37"/>
      <c r="M362" s="35"/>
      <c r="N362" s="37"/>
      <c r="O362" s="37"/>
      <c r="P362" s="37"/>
      <c r="Q362" s="37"/>
      <c r="R362" s="37"/>
      <c r="S362" s="37"/>
      <c r="T362" s="37"/>
      <c r="U362" s="35"/>
      <c r="V362" s="37"/>
      <c r="W362" s="37"/>
      <c r="X362" s="37"/>
      <c r="Y362" s="37"/>
      <c r="Z362" s="37"/>
      <c r="AA362" s="37"/>
      <c r="AB362" s="35"/>
      <c r="AC362" s="37"/>
      <c r="AD362" s="37"/>
      <c r="AE362" s="37"/>
      <c r="AF362" s="37"/>
      <c r="AG362" s="37"/>
      <c r="AH362" s="37"/>
      <c r="AI362" s="37"/>
      <c r="AJ362" s="37"/>
      <c r="AK362" s="37"/>
      <c r="AL362" s="35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5"/>
      <c r="AZ362" s="37"/>
      <c r="BA362" s="37"/>
      <c r="BB362" s="37"/>
      <c r="BC362" s="37"/>
      <c r="BD362" s="37"/>
      <c r="BE362" s="37"/>
      <c r="BF362" s="35"/>
      <c r="BG362" s="37"/>
      <c r="BH362" s="37"/>
      <c r="BI362" s="37"/>
      <c r="BJ362" s="37"/>
      <c r="BK362" s="37"/>
      <c r="BL362" s="37"/>
      <c r="BM362" s="37"/>
      <c r="BN362" s="35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5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5"/>
      <c r="CN362" s="37"/>
      <c r="CO362" s="37"/>
      <c r="CP362" s="37"/>
      <c r="CQ362" s="37"/>
      <c r="CR362" s="37"/>
      <c r="CS362" s="37"/>
      <c r="CT362" s="35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  <c r="DS362" s="37"/>
      <c r="DT362" s="37"/>
      <c r="DU362" s="37"/>
      <c r="DV362" s="37"/>
      <c r="DW362" s="37"/>
      <c r="DX362" s="37"/>
      <c r="DY362" s="37"/>
      <c r="DZ362" s="37"/>
      <c r="EA362" s="37"/>
      <c r="EB362" s="37"/>
      <c r="EC362" s="37"/>
      <c r="ED362" s="37"/>
      <c r="EE362" s="37"/>
      <c r="EF362" s="37"/>
      <c r="EG362" s="37"/>
      <c r="EH362" s="37"/>
      <c r="EI362" s="37"/>
      <c r="EJ362" s="37"/>
      <c r="EK362" s="37"/>
      <c r="EL362" s="37"/>
      <c r="EM362" s="89"/>
      <c r="EN362" s="37"/>
      <c r="EO362" s="37"/>
      <c r="EP362" s="37"/>
      <c r="EQ362" s="37"/>
      <c r="ER362" s="37"/>
      <c r="ES362" s="37"/>
      <c r="ET362" s="37"/>
      <c r="EU362" s="37"/>
      <c r="EV362" s="37"/>
      <c r="EW362" s="37"/>
      <c r="EX362" s="37"/>
      <c r="EY362" s="37"/>
      <c r="EZ362" s="37"/>
      <c r="FA362" s="37"/>
    </row>
    <row r="363">
      <c r="A363" s="71"/>
      <c r="B363" s="71"/>
      <c r="C363" s="12"/>
      <c r="D363" s="12"/>
      <c r="E363" s="37"/>
      <c r="F363" s="37"/>
      <c r="G363" s="37"/>
      <c r="H363" s="37"/>
      <c r="I363" s="37"/>
      <c r="J363" s="37"/>
      <c r="K363" s="37"/>
      <c r="L363" s="37"/>
      <c r="M363" s="35"/>
      <c r="N363" s="37"/>
      <c r="O363" s="37"/>
      <c r="P363" s="37"/>
      <c r="Q363" s="37"/>
      <c r="R363" s="37"/>
      <c r="S363" s="37"/>
      <c r="T363" s="37"/>
      <c r="U363" s="35"/>
      <c r="V363" s="37"/>
      <c r="W363" s="37"/>
      <c r="X363" s="37"/>
      <c r="Y363" s="37"/>
      <c r="Z363" s="37"/>
      <c r="AA363" s="37"/>
      <c r="AB363" s="35"/>
      <c r="AC363" s="37"/>
      <c r="AD363" s="37"/>
      <c r="AE363" s="37"/>
      <c r="AF363" s="37"/>
      <c r="AG363" s="37"/>
      <c r="AH363" s="37"/>
      <c r="AI363" s="37"/>
      <c r="AJ363" s="37"/>
      <c r="AK363" s="37"/>
      <c r="AL363" s="35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5"/>
      <c r="AZ363" s="37"/>
      <c r="BA363" s="37"/>
      <c r="BB363" s="37"/>
      <c r="BC363" s="37"/>
      <c r="BD363" s="37"/>
      <c r="BE363" s="37"/>
      <c r="BF363" s="35"/>
      <c r="BG363" s="37"/>
      <c r="BH363" s="37"/>
      <c r="BI363" s="37"/>
      <c r="BJ363" s="37"/>
      <c r="BK363" s="37"/>
      <c r="BL363" s="37"/>
      <c r="BM363" s="37"/>
      <c r="BN363" s="35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5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5"/>
      <c r="CN363" s="37"/>
      <c r="CO363" s="37"/>
      <c r="CP363" s="37"/>
      <c r="CQ363" s="37"/>
      <c r="CR363" s="37"/>
      <c r="CS363" s="37"/>
      <c r="CT363" s="35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  <c r="DS363" s="37"/>
      <c r="DT363" s="37"/>
      <c r="DU363" s="37"/>
      <c r="DV363" s="37"/>
      <c r="DW363" s="37"/>
      <c r="DX363" s="37"/>
      <c r="DY363" s="37"/>
      <c r="DZ363" s="37"/>
      <c r="EA363" s="37"/>
      <c r="EB363" s="37"/>
      <c r="EC363" s="37"/>
      <c r="ED363" s="37"/>
      <c r="EE363" s="37"/>
      <c r="EF363" s="37"/>
      <c r="EG363" s="37"/>
      <c r="EH363" s="37"/>
      <c r="EI363" s="37"/>
      <c r="EJ363" s="37"/>
      <c r="EK363" s="37"/>
      <c r="EL363" s="37"/>
      <c r="EM363" s="89"/>
      <c r="EN363" s="37"/>
      <c r="EO363" s="37"/>
      <c r="EP363" s="37"/>
      <c r="EQ363" s="37"/>
      <c r="ER363" s="37"/>
      <c r="ES363" s="37"/>
      <c r="ET363" s="37"/>
      <c r="EU363" s="37"/>
      <c r="EV363" s="37"/>
      <c r="EW363" s="37"/>
      <c r="EX363" s="37"/>
      <c r="EY363" s="37"/>
      <c r="EZ363" s="37"/>
      <c r="FA363" s="37"/>
    </row>
    <row r="364">
      <c r="A364" s="71"/>
      <c r="B364" s="71"/>
      <c r="C364" s="12"/>
      <c r="D364" s="12"/>
      <c r="E364" s="37"/>
      <c r="F364" s="37"/>
      <c r="G364" s="37"/>
      <c r="H364" s="37"/>
      <c r="I364" s="37"/>
      <c r="J364" s="37"/>
      <c r="K364" s="37"/>
      <c r="L364" s="37"/>
      <c r="M364" s="35"/>
      <c r="N364" s="37"/>
      <c r="O364" s="37"/>
      <c r="P364" s="37"/>
      <c r="Q364" s="37"/>
      <c r="R364" s="37"/>
      <c r="S364" s="37"/>
      <c r="T364" s="37"/>
      <c r="U364" s="35"/>
      <c r="V364" s="37"/>
      <c r="W364" s="37"/>
      <c r="X364" s="37"/>
      <c r="Y364" s="37"/>
      <c r="Z364" s="37"/>
      <c r="AA364" s="37"/>
      <c r="AB364" s="35"/>
      <c r="AC364" s="37"/>
      <c r="AD364" s="37"/>
      <c r="AE364" s="37"/>
      <c r="AF364" s="37"/>
      <c r="AG364" s="37"/>
      <c r="AH364" s="37"/>
      <c r="AI364" s="37"/>
      <c r="AJ364" s="37"/>
      <c r="AK364" s="37"/>
      <c r="AL364" s="35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5"/>
      <c r="AZ364" s="37"/>
      <c r="BA364" s="37"/>
      <c r="BB364" s="37"/>
      <c r="BC364" s="37"/>
      <c r="BD364" s="37"/>
      <c r="BE364" s="37"/>
      <c r="BF364" s="35"/>
      <c r="BG364" s="37"/>
      <c r="BH364" s="37"/>
      <c r="BI364" s="37"/>
      <c r="BJ364" s="37"/>
      <c r="BK364" s="37"/>
      <c r="BL364" s="37"/>
      <c r="BM364" s="37"/>
      <c r="BN364" s="35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5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5"/>
      <c r="CN364" s="37"/>
      <c r="CO364" s="37"/>
      <c r="CP364" s="37"/>
      <c r="CQ364" s="37"/>
      <c r="CR364" s="37"/>
      <c r="CS364" s="37"/>
      <c r="CT364" s="35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  <c r="DS364" s="37"/>
      <c r="DT364" s="37"/>
      <c r="DU364" s="37"/>
      <c r="DV364" s="37"/>
      <c r="DW364" s="37"/>
      <c r="DX364" s="37"/>
      <c r="DY364" s="37"/>
      <c r="DZ364" s="37"/>
      <c r="EA364" s="37"/>
      <c r="EB364" s="37"/>
      <c r="EC364" s="37"/>
      <c r="ED364" s="37"/>
      <c r="EE364" s="37"/>
      <c r="EF364" s="37"/>
      <c r="EG364" s="37"/>
      <c r="EH364" s="37"/>
      <c r="EI364" s="37"/>
      <c r="EJ364" s="37"/>
      <c r="EK364" s="37"/>
      <c r="EL364" s="37"/>
      <c r="EM364" s="89"/>
      <c r="EN364" s="37"/>
      <c r="EO364" s="37"/>
      <c r="EP364" s="37"/>
      <c r="EQ364" s="37"/>
      <c r="ER364" s="37"/>
      <c r="ES364" s="37"/>
      <c r="ET364" s="37"/>
      <c r="EU364" s="37"/>
      <c r="EV364" s="37"/>
      <c r="EW364" s="37"/>
      <c r="EX364" s="37"/>
      <c r="EY364" s="37"/>
      <c r="EZ364" s="37"/>
      <c r="FA364" s="37"/>
    </row>
    <row r="365">
      <c r="A365" s="71"/>
      <c r="B365" s="71"/>
      <c r="C365" s="12"/>
      <c r="D365" s="12"/>
      <c r="E365" s="37"/>
      <c r="F365" s="37"/>
      <c r="G365" s="37"/>
      <c r="H365" s="37"/>
      <c r="I365" s="37"/>
      <c r="J365" s="37"/>
      <c r="K365" s="37"/>
      <c r="L365" s="37"/>
      <c r="M365" s="35"/>
      <c r="N365" s="37"/>
      <c r="O365" s="37"/>
      <c r="P365" s="37"/>
      <c r="Q365" s="37"/>
      <c r="R365" s="37"/>
      <c r="S365" s="37"/>
      <c r="T365" s="37"/>
      <c r="U365" s="35"/>
      <c r="V365" s="37"/>
      <c r="W365" s="37"/>
      <c r="X365" s="37"/>
      <c r="Y365" s="37"/>
      <c r="Z365" s="37"/>
      <c r="AA365" s="37"/>
      <c r="AB365" s="35"/>
      <c r="AC365" s="37"/>
      <c r="AD365" s="37"/>
      <c r="AE365" s="37"/>
      <c r="AF365" s="37"/>
      <c r="AG365" s="37"/>
      <c r="AH365" s="37"/>
      <c r="AI365" s="37"/>
      <c r="AJ365" s="37"/>
      <c r="AK365" s="37"/>
      <c r="AL365" s="35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5"/>
      <c r="AZ365" s="37"/>
      <c r="BA365" s="37"/>
      <c r="BB365" s="37"/>
      <c r="BC365" s="37"/>
      <c r="BD365" s="37"/>
      <c r="BE365" s="37"/>
      <c r="BF365" s="35"/>
      <c r="BG365" s="37"/>
      <c r="BH365" s="37"/>
      <c r="BI365" s="37"/>
      <c r="BJ365" s="37"/>
      <c r="BK365" s="37"/>
      <c r="BL365" s="37"/>
      <c r="BM365" s="37"/>
      <c r="BN365" s="35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5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5"/>
      <c r="CN365" s="37"/>
      <c r="CO365" s="37"/>
      <c r="CP365" s="37"/>
      <c r="CQ365" s="37"/>
      <c r="CR365" s="37"/>
      <c r="CS365" s="37"/>
      <c r="CT365" s="35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  <c r="DS365" s="37"/>
      <c r="DT365" s="37"/>
      <c r="DU365" s="37"/>
      <c r="DV365" s="37"/>
      <c r="DW365" s="37"/>
      <c r="DX365" s="37"/>
      <c r="DY365" s="37"/>
      <c r="DZ365" s="37"/>
      <c r="EA365" s="37"/>
      <c r="EB365" s="37"/>
      <c r="EC365" s="37"/>
      <c r="ED365" s="37"/>
      <c r="EE365" s="37"/>
      <c r="EF365" s="37"/>
      <c r="EG365" s="37"/>
      <c r="EH365" s="37"/>
      <c r="EI365" s="37"/>
      <c r="EJ365" s="37"/>
      <c r="EK365" s="37"/>
      <c r="EL365" s="37"/>
      <c r="EM365" s="89"/>
      <c r="EN365" s="37"/>
      <c r="EO365" s="37"/>
      <c r="EP365" s="37"/>
      <c r="EQ365" s="37"/>
      <c r="ER365" s="37"/>
      <c r="ES365" s="37"/>
      <c r="ET365" s="37"/>
      <c r="EU365" s="37"/>
      <c r="EV365" s="37"/>
      <c r="EW365" s="37"/>
      <c r="EX365" s="37"/>
      <c r="EY365" s="37"/>
      <c r="EZ365" s="37"/>
      <c r="FA365" s="37"/>
    </row>
    <row r="366">
      <c r="A366" s="71"/>
      <c r="B366" s="71"/>
      <c r="C366" s="12"/>
      <c r="D366" s="12"/>
      <c r="E366" s="37"/>
      <c r="F366" s="37"/>
      <c r="G366" s="37"/>
      <c r="H366" s="37"/>
      <c r="I366" s="37"/>
      <c r="J366" s="37"/>
      <c r="K366" s="37"/>
      <c r="L366" s="37"/>
      <c r="M366" s="35"/>
      <c r="N366" s="37"/>
      <c r="O366" s="37"/>
      <c r="P366" s="37"/>
      <c r="Q366" s="37"/>
      <c r="R366" s="37"/>
      <c r="S366" s="37"/>
      <c r="T366" s="37"/>
      <c r="U366" s="35"/>
      <c r="V366" s="37"/>
      <c r="W366" s="37"/>
      <c r="X366" s="37"/>
      <c r="Y366" s="37"/>
      <c r="Z366" s="37"/>
      <c r="AA366" s="37"/>
      <c r="AB366" s="35"/>
      <c r="AC366" s="37"/>
      <c r="AD366" s="37"/>
      <c r="AE366" s="37"/>
      <c r="AF366" s="37"/>
      <c r="AG366" s="37"/>
      <c r="AH366" s="37"/>
      <c r="AI366" s="37"/>
      <c r="AJ366" s="37"/>
      <c r="AK366" s="37"/>
      <c r="AL366" s="35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5"/>
      <c r="AZ366" s="37"/>
      <c r="BA366" s="37"/>
      <c r="BB366" s="37"/>
      <c r="BC366" s="37"/>
      <c r="BD366" s="37"/>
      <c r="BE366" s="37"/>
      <c r="BF366" s="35"/>
      <c r="BG366" s="37"/>
      <c r="BH366" s="37"/>
      <c r="BI366" s="37"/>
      <c r="BJ366" s="37"/>
      <c r="BK366" s="37"/>
      <c r="BL366" s="37"/>
      <c r="BM366" s="37"/>
      <c r="BN366" s="35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5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5"/>
      <c r="CN366" s="37"/>
      <c r="CO366" s="37"/>
      <c r="CP366" s="37"/>
      <c r="CQ366" s="37"/>
      <c r="CR366" s="37"/>
      <c r="CS366" s="37"/>
      <c r="CT366" s="35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  <c r="DS366" s="37"/>
      <c r="DT366" s="37"/>
      <c r="DU366" s="37"/>
      <c r="DV366" s="37"/>
      <c r="DW366" s="37"/>
      <c r="DX366" s="37"/>
      <c r="DY366" s="37"/>
      <c r="DZ366" s="37"/>
      <c r="EA366" s="37"/>
      <c r="EB366" s="37"/>
      <c r="EC366" s="37"/>
      <c r="ED366" s="37"/>
      <c r="EE366" s="37"/>
      <c r="EF366" s="37"/>
      <c r="EG366" s="37"/>
      <c r="EH366" s="37"/>
      <c r="EI366" s="37"/>
      <c r="EJ366" s="37"/>
      <c r="EK366" s="37"/>
      <c r="EL366" s="37"/>
      <c r="EM366" s="89"/>
      <c r="EN366" s="37"/>
      <c r="EO366" s="37"/>
      <c r="EP366" s="37"/>
      <c r="EQ366" s="37"/>
      <c r="ER366" s="37"/>
      <c r="ES366" s="37"/>
      <c r="ET366" s="37"/>
      <c r="EU366" s="37"/>
      <c r="EV366" s="37"/>
      <c r="EW366" s="37"/>
      <c r="EX366" s="37"/>
      <c r="EY366" s="37"/>
      <c r="EZ366" s="37"/>
      <c r="FA366" s="37"/>
    </row>
    <row r="367">
      <c r="A367" s="71"/>
      <c r="B367" s="71"/>
      <c r="C367" s="12"/>
      <c r="D367" s="12"/>
      <c r="E367" s="37"/>
      <c r="F367" s="37"/>
      <c r="G367" s="37"/>
      <c r="H367" s="37"/>
      <c r="I367" s="37"/>
      <c r="J367" s="37"/>
      <c r="K367" s="37"/>
      <c r="L367" s="37"/>
      <c r="M367" s="35"/>
      <c r="N367" s="37"/>
      <c r="O367" s="37"/>
      <c r="P367" s="37"/>
      <c r="Q367" s="37"/>
      <c r="R367" s="37"/>
      <c r="S367" s="37"/>
      <c r="T367" s="37"/>
      <c r="U367" s="35"/>
      <c r="V367" s="37"/>
      <c r="W367" s="37"/>
      <c r="X367" s="37"/>
      <c r="Y367" s="37"/>
      <c r="Z367" s="37"/>
      <c r="AA367" s="37"/>
      <c r="AB367" s="35"/>
      <c r="AC367" s="37"/>
      <c r="AD367" s="37"/>
      <c r="AE367" s="37"/>
      <c r="AF367" s="37"/>
      <c r="AG367" s="37"/>
      <c r="AH367" s="37"/>
      <c r="AI367" s="37"/>
      <c r="AJ367" s="37"/>
      <c r="AK367" s="37"/>
      <c r="AL367" s="35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5"/>
      <c r="AZ367" s="37"/>
      <c r="BA367" s="37"/>
      <c r="BB367" s="37"/>
      <c r="BC367" s="37"/>
      <c r="BD367" s="37"/>
      <c r="BE367" s="37"/>
      <c r="BF367" s="35"/>
      <c r="BG367" s="37"/>
      <c r="BH367" s="37"/>
      <c r="BI367" s="37"/>
      <c r="BJ367" s="37"/>
      <c r="BK367" s="37"/>
      <c r="BL367" s="37"/>
      <c r="BM367" s="37"/>
      <c r="BN367" s="35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5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5"/>
      <c r="CN367" s="37"/>
      <c r="CO367" s="37"/>
      <c r="CP367" s="37"/>
      <c r="CQ367" s="37"/>
      <c r="CR367" s="37"/>
      <c r="CS367" s="37"/>
      <c r="CT367" s="35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  <c r="DS367" s="37"/>
      <c r="DT367" s="37"/>
      <c r="DU367" s="37"/>
      <c r="DV367" s="37"/>
      <c r="DW367" s="37"/>
      <c r="DX367" s="37"/>
      <c r="DY367" s="37"/>
      <c r="DZ367" s="37"/>
      <c r="EA367" s="37"/>
      <c r="EB367" s="37"/>
      <c r="EC367" s="37"/>
      <c r="ED367" s="37"/>
      <c r="EE367" s="37"/>
      <c r="EF367" s="37"/>
      <c r="EG367" s="37"/>
      <c r="EH367" s="37"/>
      <c r="EI367" s="37"/>
      <c r="EJ367" s="37"/>
      <c r="EK367" s="37"/>
      <c r="EL367" s="37"/>
      <c r="EM367" s="89"/>
      <c r="EN367" s="37"/>
      <c r="EO367" s="37"/>
      <c r="EP367" s="37"/>
      <c r="EQ367" s="37"/>
      <c r="ER367" s="37"/>
      <c r="ES367" s="37"/>
      <c r="ET367" s="37"/>
      <c r="EU367" s="37"/>
      <c r="EV367" s="37"/>
      <c r="EW367" s="37"/>
      <c r="EX367" s="37"/>
      <c r="EY367" s="37"/>
      <c r="EZ367" s="37"/>
      <c r="FA367" s="37"/>
    </row>
    <row r="368">
      <c r="A368" s="71"/>
      <c r="B368" s="71"/>
      <c r="C368" s="12"/>
      <c r="D368" s="12"/>
      <c r="E368" s="37"/>
      <c r="F368" s="37"/>
      <c r="G368" s="37"/>
      <c r="H368" s="37"/>
      <c r="I368" s="37"/>
      <c r="J368" s="37"/>
      <c r="K368" s="37"/>
      <c r="L368" s="37"/>
      <c r="M368" s="35"/>
      <c r="N368" s="37"/>
      <c r="O368" s="37"/>
      <c r="P368" s="37"/>
      <c r="Q368" s="37"/>
      <c r="R368" s="37"/>
      <c r="S368" s="37"/>
      <c r="T368" s="37"/>
      <c r="U368" s="35"/>
      <c r="V368" s="37"/>
      <c r="W368" s="37"/>
      <c r="X368" s="37"/>
      <c r="Y368" s="37"/>
      <c r="Z368" s="37"/>
      <c r="AA368" s="37"/>
      <c r="AB368" s="35"/>
      <c r="AC368" s="37"/>
      <c r="AD368" s="37"/>
      <c r="AE368" s="37"/>
      <c r="AF368" s="37"/>
      <c r="AG368" s="37"/>
      <c r="AH368" s="37"/>
      <c r="AI368" s="37"/>
      <c r="AJ368" s="37"/>
      <c r="AK368" s="37"/>
      <c r="AL368" s="35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5"/>
      <c r="AZ368" s="37"/>
      <c r="BA368" s="37"/>
      <c r="BB368" s="37"/>
      <c r="BC368" s="37"/>
      <c r="BD368" s="37"/>
      <c r="BE368" s="37"/>
      <c r="BF368" s="35"/>
      <c r="BG368" s="37"/>
      <c r="BH368" s="37"/>
      <c r="BI368" s="37"/>
      <c r="BJ368" s="37"/>
      <c r="BK368" s="37"/>
      <c r="BL368" s="37"/>
      <c r="BM368" s="37"/>
      <c r="BN368" s="35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5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5"/>
      <c r="CN368" s="37"/>
      <c r="CO368" s="37"/>
      <c r="CP368" s="37"/>
      <c r="CQ368" s="37"/>
      <c r="CR368" s="37"/>
      <c r="CS368" s="37"/>
      <c r="CT368" s="35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  <c r="DS368" s="37"/>
      <c r="DT368" s="37"/>
      <c r="DU368" s="37"/>
      <c r="DV368" s="37"/>
      <c r="DW368" s="37"/>
      <c r="DX368" s="37"/>
      <c r="DY368" s="37"/>
      <c r="DZ368" s="37"/>
      <c r="EA368" s="37"/>
      <c r="EB368" s="37"/>
      <c r="EC368" s="37"/>
      <c r="ED368" s="37"/>
      <c r="EE368" s="37"/>
      <c r="EF368" s="37"/>
      <c r="EG368" s="37"/>
      <c r="EH368" s="37"/>
      <c r="EI368" s="37"/>
      <c r="EJ368" s="37"/>
      <c r="EK368" s="37"/>
      <c r="EL368" s="37"/>
      <c r="EM368" s="89"/>
      <c r="EN368" s="37"/>
      <c r="EO368" s="37"/>
      <c r="EP368" s="37"/>
      <c r="EQ368" s="37"/>
      <c r="ER368" s="37"/>
      <c r="ES368" s="37"/>
      <c r="ET368" s="37"/>
      <c r="EU368" s="37"/>
      <c r="EV368" s="37"/>
      <c r="EW368" s="37"/>
      <c r="EX368" s="37"/>
      <c r="EY368" s="37"/>
      <c r="EZ368" s="37"/>
      <c r="FA368" s="37"/>
    </row>
    <row r="369">
      <c r="A369" s="71"/>
      <c r="B369" s="71"/>
      <c r="C369" s="12"/>
      <c r="D369" s="12"/>
      <c r="E369" s="37"/>
      <c r="F369" s="37"/>
      <c r="G369" s="37"/>
      <c r="H369" s="37"/>
      <c r="I369" s="37"/>
      <c r="J369" s="37"/>
      <c r="K369" s="37"/>
      <c r="L369" s="37"/>
      <c r="M369" s="35"/>
      <c r="N369" s="37"/>
      <c r="O369" s="37"/>
      <c r="P369" s="37"/>
      <c r="Q369" s="37"/>
      <c r="R369" s="37"/>
      <c r="S369" s="37"/>
      <c r="T369" s="37"/>
      <c r="U369" s="35"/>
      <c r="V369" s="37"/>
      <c r="W369" s="37"/>
      <c r="X369" s="37"/>
      <c r="Y369" s="37"/>
      <c r="Z369" s="37"/>
      <c r="AA369" s="37"/>
      <c r="AB369" s="35"/>
      <c r="AC369" s="37"/>
      <c r="AD369" s="37"/>
      <c r="AE369" s="37"/>
      <c r="AF369" s="37"/>
      <c r="AG369" s="37"/>
      <c r="AH369" s="37"/>
      <c r="AI369" s="37"/>
      <c r="AJ369" s="37"/>
      <c r="AK369" s="37"/>
      <c r="AL369" s="35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5"/>
      <c r="AZ369" s="37"/>
      <c r="BA369" s="37"/>
      <c r="BB369" s="37"/>
      <c r="BC369" s="37"/>
      <c r="BD369" s="37"/>
      <c r="BE369" s="37"/>
      <c r="BF369" s="35"/>
      <c r="BG369" s="37"/>
      <c r="BH369" s="37"/>
      <c r="BI369" s="37"/>
      <c r="BJ369" s="37"/>
      <c r="BK369" s="37"/>
      <c r="BL369" s="37"/>
      <c r="BM369" s="37"/>
      <c r="BN369" s="35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5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5"/>
      <c r="CN369" s="37"/>
      <c r="CO369" s="37"/>
      <c r="CP369" s="37"/>
      <c r="CQ369" s="37"/>
      <c r="CR369" s="37"/>
      <c r="CS369" s="37"/>
      <c r="CT369" s="35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  <c r="DS369" s="37"/>
      <c r="DT369" s="37"/>
      <c r="DU369" s="37"/>
      <c r="DV369" s="37"/>
      <c r="DW369" s="37"/>
      <c r="DX369" s="37"/>
      <c r="DY369" s="37"/>
      <c r="DZ369" s="37"/>
      <c r="EA369" s="37"/>
      <c r="EB369" s="37"/>
      <c r="EC369" s="37"/>
      <c r="ED369" s="37"/>
      <c r="EE369" s="37"/>
      <c r="EF369" s="37"/>
      <c r="EG369" s="37"/>
      <c r="EH369" s="37"/>
      <c r="EI369" s="37"/>
      <c r="EJ369" s="37"/>
      <c r="EK369" s="37"/>
      <c r="EL369" s="37"/>
      <c r="EM369" s="89"/>
      <c r="EN369" s="37"/>
      <c r="EO369" s="37"/>
      <c r="EP369" s="37"/>
      <c r="EQ369" s="37"/>
      <c r="ER369" s="37"/>
      <c r="ES369" s="37"/>
      <c r="ET369" s="37"/>
      <c r="EU369" s="37"/>
      <c r="EV369" s="37"/>
      <c r="EW369" s="37"/>
      <c r="EX369" s="37"/>
      <c r="EY369" s="37"/>
      <c r="EZ369" s="37"/>
      <c r="FA369" s="37"/>
    </row>
    <row r="370">
      <c r="A370" s="71"/>
      <c r="B370" s="71"/>
      <c r="C370" s="12"/>
      <c r="D370" s="12"/>
      <c r="E370" s="37"/>
      <c r="F370" s="37"/>
      <c r="G370" s="37"/>
      <c r="H370" s="37"/>
      <c r="I370" s="37"/>
      <c r="J370" s="37"/>
      <c r="K370" s="37"/>
      <c r="L370" s="37"/>
      <c r="M370" s="35"/>
      <c r="N370" s="37"/>
      <c r="O370" s="37"/>
      <c r="P370" s="37"/>
      <c r="Q370" s="37"/>
      <c r="R370" s="37"/>
      <c r="S370" s="37"/>
      <c r="T370" s="37"/>
      <c r="U370" s="35"/>
      <c r="V370" s="37"/>
      <c r="W370" s="37"/>
      <c r="X370" s="37"/>
      <c r="Y370" s="37"/>
      <c r="Z370" s="37"/>
      <c r="AA370" s="37"/>
      <c r="AB370" s="35"/>
      <c r="AC370" s="37"/>
      <c r="AD370" s="37"/>
      <c r="AE370" s="37"/>
      <c r="AF370" s="37"/>
      <c r="AG370" s="37"/>
      <c r="AH370" s="37"/>
      <c r="AI370" s="37"/>
      <c r="AJ370" s="37"/>
      <c r="AK370" s="37"/>
      <c r="AL370" s="35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5"/>
      <c r="AZ370" s="37"/>
      <c r="BA370" s="37"/>
      <c r="BB370" s="37"/>
      <c r="BC370" s="37"/>
      <c r="BD370" s="37"/>
      <c r="BE370" s="37"/>
      <c r="BF370" s="35"/>
      <c r="BG370" s="37"/>
      <c r="BH370" s="37"/>
      <c r="BI370" s="37"/>
      <c r="BJ370" s="37"/>
      <c r="BK370" s="37"/>
      <c r="BL370" s="37"/>
      <c r="BM370" s="37"/>
      <c r="BN370" s="35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5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5"/>
      <c r="CN370" s="37"/>
      <c r="CO370" s="37"/>
      <c r="CP370" s="37"/>
      <c r="CQ370" s="37"/>
      <c r="CR370" s="37"/>
      <c r="CS370" s="37"/>
      <c r="CT370" s="35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  <c r="DS370" s="37"/>
      <c r="DT370" s="37"/>
      <c r="DU370" s="37"/>
      <c r="DV370" s="37"/>
      <c r="DW370" s="37"/>
      <c r="DX370" s="37"/>
      <c r="DY370" s="37"/>
      <c r="DZ370" s="37"/>
      <c r="EA370" s="37"/>
      <c r="EB370" s="37"/>
      <c r="EC370" s="37"/>
      <c r="ED370" s="37"/>
      <c r="EE370" s="37"/>
      <c r="EF370" s="37"/>
      <c r="EG370" s="37"/>
      <c r="EH370" s="37"/>
      <c r="EI370" s="37"/>
      <c r="EJ370" s="37"/>
      <c r="EK370" s="37"/>
      <c r="EL370" s="37"/>
      <c r="EM370" s="89"/>
      <c r="EN370" s="37"/>
      <c r="EO370" s="37"/>
      <c r="EP370" s="37"/>
      <c r="EQ370" s="37"/>
      <c r="ER370" s="37"/>
      <c r="ES370" s="37"/>
      <c r="ET370" s="37"/>
      <c r="EU370" s="37"/>
      <c r="EV370" s="37"/>
      <c r="EW370" s="37"/>
      <c r="EX370" s="37"/>
      <c r="EY370" s="37"/>
      <c r="EZ370" s="37"/>
      <c r="FA370" s="37"/>
    </row>
    <row r="371">
      <c r="A371" s="71"/>
      <c r="B371" s="71"/>
      <c r="C371" s="12"/>
      <c r="D371" s="12"/>
      <c r="E371" s="37"/>
      <c r="F371" s="37"/>
      <c r="G371" s="37"/>
      <c r="H371" s="37"/>
      <c r="I371" s="37"/>
      <c r="J371" s="37"/>
      <c r="K371" s="37"/>
      <c r="L371" s="37"/>
      <c r="M371" s="35"/>
      <c r="N371" s="37"/>
      <c r="O371" s="37"/>
      <c r="P371" s="37"/>
      <c r="Q371" s="37"/>
      <c r="R371" s="37"/>
      <c r="S371" s="37"/>
      <c r="T371" s="37"/>
      <c r="U371" s="35"/>
      <c r="V371" s="37"/>
      <c r="W371" s="37"/>
      <c r="X371" s="37"/>
      <c r="Y371" s="37"/>
      <c r="Z371" s="37"/>
      <c r="AA371" s="37"/>
      <c r="AB371" s="35"/>
      <c r="AC371" s="37"/>
      <c r="AD371" s="37"/>
      <c r="AE371" s="37"/>
      <c r="AF371" s="37"/>
      <c r="AG371" s="37"/>
      <c r="AH371" s="37"/>
      <c r="AI371" s="37"/>
      <c r="AJ371" s="37"/>
      <c r="AK371" s="37"/>
      <c r="AL371" s="35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5"/>
      <c r="AZ371" s="37"/>
      <c r="BA371" s="37"/>
      <c r="BB371" s="37"/>
      <c r="BC371" s="37"/>
      <c r="BD371" s="37"/>
      <c r="BE371" s="37"/>
      <c r="BF371" s="35"/>
      <c r="BG371" s="37"/>
      <c r="BH371" s="37"/>
      <c r="BI371" s="37"/>
      <c r="BJ371" s="37"/>
      <c r="BK371" s="37"/>
      <c r="BL371" s="37"/>
      <c r="BM371" s="37"/>
      <c r="BN371" s="35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5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5"/>
      <c r="CN371" s="37"/>
      <c r="CO371" s="37"/>
      <c r="CP371" s="37"/>
      <c r="CQ371" s="37"/>
      <c r="CR371" s="37"/>
      <c r="CS371" s="37"/>
      <c r="CT371" s="35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  <c r="DS371" s="37"/>
      <c r="DT371" s="37"/>
      <c r="DU371" s="37"/>
      <c r="DV371" s="37"/>
      <c r="DW371" s="37"/>
      <c r="DX371" s="37"/>
      <c r="DY371" s="37"/>
      <c r="DZ371" s="37"/>
      <c r="EA371" s="37"/>
      <c r="EB371" s="37"/>
      <c r="EC371" s="37"/>
      <c r="ED371" s="37"/>
      <c r="EE371" s="37"/>
      <c r="EF371" s="37"/>
      <c r="EG371" s="37"/>
      <c r="EH371" s="37"/>
      <c r="EI371" s="37"/>
      <c r="EJ371" s="37"/>
      <c r="EK371" s="37"/>
      <c r="EL371" s="37"/>
      <c r="EM371" s="89"/>
      <c r="EN371" s="37"/>
      <c r="EO371" s="37"/>
      <c r="EP371" s="37"/>
      <c r="EQ371" s="37"/>
      <c r="ER371" s="37"/>
      <c r="ES371" s="37"/>
      <c r="ET371" s="37"/>
      <c r="EU371" s="37"/>
      <c r="EV371" s="37"/>
      <c r="EW371" s="37"/>
      <c r="EX371" s="37"/>
      <c r="EY371" s="37"/>
      <c r="EZ371" s="37"/>
      <c r="FA371" s="37"/>
    </row>
    <row r="372">
      <c r="A372" s="71"/>
      <c r="B372" s="71"/>
      <c r="C372" s="12"/>
      <c r="D372" s="12"/>
      <c r="E372" s="37"/>
      <c r="F372" s="37"/>
      <c r="G372" s="37"/>
      <c r="H372" s="37"/>
      <c r="I372" s="37"/>
      <c r="J372" s="37"/>
      <c r="K372" s="37"/>
      <c r="L372" s="37"/>
      <c r="M372" s="35"/>
      <c r="N372" s="37"/>
      <c r="O372" s="37"/>
      <c r="P372" s="37"/>
      <c r="Q372" s="37"/>
      <c r="R372" s="37"/>
      <c r="S372" s="37"/>
      <c r="T372" s="37"/>
      <c r="U372" s="35"/>
      <c r="V372" s="37"/>
      <c r="W372" s="37"/>
      <c r="X372" s="37"/>
      <c r="Y372" s="37"/>
      <c r="Z372" s="37"/>
      <c r="AA372" s="37"/>
      <c r="AB372" s="35"/>
      <c r="AC372" s="37"/>
      <c r="AD372" s="37"/>
      <c r="AE372" s="37"/>
      <c r="AF372" s="37"/>
      <c r="AG372" s="37"/>
      <c r="AH372" s="37"/>
      <c r="AI372" s="37"/>
      <c r="AJ372" s="37"/>
      <c r="AK372" s="37"/>
      <c r="AL372" s="35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5"/>
      <c r="AZ372" s="37"/>
      <c r="BA372" s="37"/>
      <c r="BB372" s="37"/>
      <c r="BC372" s="37"/>
      <c r="BD372" s="37"/>
      <c r="BE372" s="37"/>
      <c r="BF372" s="35"/>
      <c r="BG372" s="37"/>
      <c r="BH372" s="37"/>
      <c r="BI372" s="37"/>
      <c r="BJ372" s="37"/>
      <c r="BK372" s="37"/>
      <c r="BL372" s="37"/>
      <c r="BM372" s="37"/>
      <c r="BN372" s="35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5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5"/>
      <c r="CN372" s="37"/>
      <c r="CO372" s="37"/>
      <c r="CP372" s="37"/>
      <c r="CQ372" s="37"/>
      <c r="CR372" s="37"/>
      <c r="CS372" s="37"/>
      <c r="CT372" s="35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  <c r="DS372" s="37"/>
      <c r="DT372" s="37"/>
      <c r="DU372" s="37"/>
      <c r="DV372" s="37"/>
      <c r="DW372" s="37"/>
      <c r="DX372" s="37"/>
      <c r="DY372" s="37"/>
      <c r="DZ372" s="37"/>
      <c r="EA372" s="37"/>
      <c r="EB372" s="37"/>
      <c r="EC372" s="37"/>
      <c r="ED372" s="37"/>
      <c r="EE372" s="37"/>
      <c r="EF372" s="37"/>
      <c r="EG372" s="37"/>
      <c r="EH372" s="37"/>
      <c r="EI372" s="37"/>
      <c r="EJ372" s="37"/>
      <c r="EK372" s="37"/>
      <c r="EL372" s="37"/>
      <c r="EM372" s="89"/>
      <c r="EN372" s="37"/>
      <c r="EO372" s="37"/>
      <c r="EP372" s="37"/>
      <c r="EQ372" s="37"/>
      <c r="ER372" s="37"/>
      <c r="ES372" s="37"/>
      <c r="ET372" s="37"/>
      <c r="EU372" s="37"/>
      <c r="EV372" s="37"/>
      <c r="EW372" s="37"/>
      <c r="EX372" s="37"/>
      <c r="EY372" s="37"/>
      <c r="EZ372" s="37"/>
      <c r="FA372" s="37"/>
    </row>
    <row r="373">
      <c r="A373" s="71"/>
      <c r="B373" s="71"/>
      <c r="C373" s="12"/>
      <c r="D373" s="12"/>
      <c r="E373" s="37"/>
      <c r="F373" s="37"/>
      <c r="G373" s="37"/>
      <c r="H373" s="37"/>
      <c r="I373" s="37"/>
      <c r="J373" s="37"/>
      <c r="K373" s="37"/>
      <c r="L373" s="37"/>
      <c r="M373" s="35"/>
      <c r="N373" s="37"/>
      <c r="O373" s="37"/>
      <c r="P373" s="37"/>
      <c r="Q373" s="37"/>
      <c r="R373" s="37"/>
      <c r="S373" s="37"/>
      <c r="T373" s="37"/>
      <c r="U373" s="35"/>
      <c r="V373" s="37"/>
      <c r="W373" s="37"/>
      <c r="X373" s="37"/>
      <c r="Y373" s="37"/>
      <c r="Z373" s="37"/>
      <c r="AA373" s="37"/>
      <c r="AB373" s="35"/>
      <c r="AC373" s="37"/>
      <c r="AD373" s="37"/>
      <c r="AE373" s="37"/>
      <c r="AF373" s="37"/>
      <c r="AG373" s="37"/>
      <c r="AH373" s="37"/>
      <c r="AI373" s="37"/>
      <c r="AJ373" s="37"/>
      <c r="AK373" s="37"/>
      <c r="AL373" s="35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5"/>
      <c r="AZ373" s="37"/>
      <c r="BA373" s="37"/>
      <c r="BB373" s="37"/>
      <c r="BC373" s="37"/>
      <c r="BD373" s="37"/>
      <c r="BE373" s="37"/>
      <c r="BF373" s="35"/>
      <c r="BG373" s="37"/>
      <c r="BH373" s="37"/>
      <c r="BI373" s="37"/>
      <c r="BJ373" s="37"/>
      <c r="BK373" s="37"/>
      <c r="BL373" s="37"/>
      <c r="BM373" s="37"/>
      <c r="BN373" s="35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5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5"/>
      <c r="CN373" s="37"/>
      <c r="CO373" s="37"/>
      <c r="CP373" s="37"/>
      <c r="CQ373" s="37"/>
      <c r="CR373" s="37"/>
      <c r="CS373" s="37"/>
      <c r="CT373" s="35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  <c r="DS373" s="37"/>
      <c r="DT373" s="37"/>
      <c r="DU373" s="37"/>
      <c r="DV373" s="37"/>
      <c r="DW373" s="37"/>
      <c r="DX373" s="37"/>
      <c r="DY373" s="37"/>
      <c r="DZ373" s="37"/>
      <c r="EA373" s="37"/>
      <c r="EB373" s="37"/>
      <c r="EC373" s="37"/>
      <c r="ED373" s="37"/>
      <c r="EE373" s="37"/>
      <c r="EF373" s="37"/>
      <c r="EG373" s="37"/>
      <c r="EH373" s="37"/>
      <c r="EI373" s="37"/>
      <c r="EJ373" s="37"/>
      <c r="EK373" s="37"/>
      <c r="EL373" s="37"/>
      <c r="EM373" s="89"/>
      <c r="EN373" s="37"/>
      <c r="EO373" s="37"/>
      <c r="EP373" s="37"/>
      <c r="EQ373" s="37"/>
      <c r="ER373" s="37"/>
      <c r="ES373" s="37"/>
      <c r="ET373" s="37"/>
      <c r="EU373" s="37"/>
      <c r="EV373" s="37"/>
      <c r="EW373" s="37"/>
      <c r="EX373" s="37"/>
      <c r="EY373" s="37"/>
      <c r="EZ373" s="37"/>
      <c r="FA373" s="37"/>
    </row>
    <row r="374">
      <c r="A374" s="71"/>
      <c r="B374" s="71"/>
      <c r="C374" s="12"/>
      <c r="D374" s="12"/>
      <c r="E374" s="37"/>
      <c r="F374" s="37"/>
      <c r="G374" s="37"/>
      <c r="H374" s="37"/>
      <c r="I374" s="37"/>
      <c r="J374" s="37"/>
      <c r="K374" s="37"/>
      <c r="L374" s="37"/>
      <c r="M374" s="35"/>
      <c r="N374" s="37"/>
      <c r="O374" s="37"/>
      <c r="P374" s="37"/>
      <c r="Q374" s="37"/>
      <c r="R374" s="37"/>
      <c r="S374" s="37"/>
      <c r="T374" s="37"/>
      <c r="U374" s="35"/>
      <c r="V374" s="37"/>
      <c r="W374" s="37"/>
      <c r="X374" s="37"/>
      <c r="Y374" s="37"/>
      <c r="Z374" s="37"/>
      <c r="AA374" s="37"/>
      <c r="AB374" s="35"/>
      <c r="AC374" s="37"/>
      <c r="AD374" s="37"/>
      <c r="AE374" s="37"/>
      <c r="AF374" s="37"/>
      <c r="AG374" s="37"/>
      <c r="AH374" s="37"/>
      <c r="AI374" s="37"/>
      <c r="AJ374" s="37"/>
      <c r="AK374" s="37"/>
      <c r="AL374" s="35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5"/>
      <c r="AZ374" s="37"/>
      <c r="BA374" s="37"/>
      <c r="BB374" s="37"/>
      <c r="BC374" s="37"/>
      <c r="BD374" s="37"/>
      <c r="BE374" s="37"/>
      <c r="BF374" s="35"/>
      <c r="BG374" s="37"/>
      <c r="BH374" s="37"/>
      <c r="BI374" s="37"/>
      <c r="BJ374" s="37"/>
      <c r="BK374" s="37"/>
      <c r="BL374" s="37"/>
      <c r="BM374" s="37"/>
      <c r="BN374" s="35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5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5"/>
      <c r="CN374" s="37"/>
      <c r="CO374" s="37"/>
      <c r="CP374" s="37"/>
      <c r="CQ374" s="37"/>
      <c r="CR374" s="37"/>
      <c r="CS374" s="37"/>
      <c r="CT374" s="35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  <c r="DS374" s="37"/>
      <c r="DT374" s="37"/>
      <c r="DU374" s="37"/>
      <c r="DV374" s="37"/>
      <c r="DW374" s="37"/>
      <c r="DX374" s="37"/>
      <c r="DY374" s="37"/>
      <c r="DZ374" s="37"/>
      <c r="EA374" s="37"/>
      <c r="EB374" s="37"/>
      <c r="EC374" s="37"/>
      <c r="ED374" s="37"/>
      <c r="EE374" s="37"/>
      <c r="EF374" s="37"/>
      <c r="EG374" s="37"/>
      <c r="EH374" s="37"/>
      <c r="EI374" s="37"/>
      <c r="EJ374" s="37"/>
      <c r="EK374" s="37"/>
      <c r="EL374" s="37"/>
      <c r="EM374" s="89"/>
      <c r="EN374" s="37"/>
      <c r="EO374" s="37"/>
      <c r="EP374" s="37"/>
      <c r="EQ374" s="37"/>
      <c r="ER374" s="37"/>
      <c r="ES374" s="37"/>
      <c r="ET374" s="37"/>
      <c r="EU374" s="37"/>
      <c r="EV374" s="37"/>
      <c r="EW374" s="37"/>
      <c r="EX374" s="37"/>
      <c r="EY374" s="37"/>
      <c r="EZ374" s="37"/>
      <c r="FA374" s="37"/>
    </row>
    <row r="375">
      <c r="A375" s="71"/>
      <c r="B375" s="71"/>
      <c r="C375" s="12"/>
      <c r="D375" s="12"/>
      <c r="E375" s="37"/>
      <c r="F375" s="37"/>
      <c r="G375" s="37"/>
      <c r="H375" s="37"/>
      <c r="I375" s="37"/>
      <c r="J375" s="37"/>
      <c r="K375" s="37"/>
      <c r="L375" s="37"/>
      <c r="M375" s="35"/>
      <c r="N375" s="37"/>
      <c r="O375" s="37"/>
      <c r="P375" s="37"/>
      <c r="Q375" s="37"/>
      <c r="R375" s="37"/>
      <c r="S375" s="37"/>
      <c r="T375" s="37"/>
      <c r="U375" s="35"/>
      <c r="V375" s="37"/>
      <c r="W375" s="37"/>
      <c r="X375" s="37"/>
      <c r="Y375" s="37"/>
      <c r="Z375" s="37"/>
      <c r="AA375" s="37"/>
      <c r="AB375" s="35"/>
      <c r="AC375" s="37"/>
      <c r="AD375" s="37"/>
      <c r="AE375" s="37"/>
      <c r="AF375" s="37"/>
      <c r="AG375" s="37"/>
      <c r="AH375" s="37"/>
      <c r="AI375" s="37"/>
      <c r="AJ375" s="37"/>
      <c r="AK375" s="37"/>
      <c r="AL375" s="35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5"/>
      <c r="AZ375" s="37"/>
      <c r="BA375" s="37"/>
      <c r="BB375" s="37"/>
      <c r="BC375" s="37"/>
      <c r="BD375" s="37"/>
      <c r="BE375" s="37"/>
      <c r="BF375" s="35"/>
      <c r="BG375" s="37"/>
      <c r="BH375" s="37"/>
      <c r="BI375" s="37"/>
      <c r="BJ375" s="37"/>
      <c r="BK375" s="37"/>
      <c r="BL375" s="37"/>
      <c r="BM375" s="37"/>
      <c r="BN375" s="35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5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5"/>
      <c r="CN375" s="37"/>
      <c r="CO375" s="37"/>
      <c r="CP375" s="37"/>
      <c r="CQ375" s="37"/>
      <c r="CR375" s="37"/>
      <c r="CS375" s="37"/>
      <c r="CT375" s="35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  <c r="DS375" s="37"/>
      <c r="DT375" s="37"/>
      <c r="DU375" s="37"/>
      <c r="DV375" s="37"/>
      <c r="DW375" s="37"/>
      <c r="DX375" s="37"/>
      <c r="DY375" s="37"/>
      <c r="DZ375" s="37"/>
      <c r="EA375" s="37"/>
      <c r="EB375" s="37"/>
      <c r="EC375" s="37"/>
      <c r="ED375" s="37"/>
      <c r="EE375" s="37"/>
      <c r="EF375" s="37"/>
      <c r="EG375" s="37"/>
      <c r="EH375" s="37"/>
      <c r="EI375" s="37"/>
      <c r="EJ375" s="37"/>
      <c r="EK375" s="37"/>
      <c r="EL375" s="37"/>
      <c r="EM375" s="89"/>
      <c r="EN375" s="37"/>
      <c r="EO375" s="37"/>
      <c r="EP375" s="37"/>
      <c r="EQ375" s="37"/>
      <c r="ER375" s="37"/>
      <c r="ES375" s="37"/>
      <c r="ET375" s="37"/>
      <c r="EU375" s="37"/>
      <c r="EV375" s="37"/>
      <c r="EW375" s="37"/>
      <c r="EX375" s="37"/>
      <c r="EY375" s="37"/>
      <c r="EZ375" s="37"/>
      <c r="FA375" s="37"/>
    </row>
    <row r="376">
      <c r="A376" s="71"/>
      <c r="B376" s="71"/>
      <c r="C376" s="12"/>
      <c r="D376" s="12"/>
      <c r="E376" s="37"/>
      <c r="F376" s="37"/>
      <c r="G376" s="37"/>
      <c r="H376" s="37"/>
      <c r="I376" s="37"/>
      <c r="J376" s="37"/>
      <c r="K376" s="37"/>
      <c r="L376" s="37"/>
      <c r="M376" s="35"/>
      <c r="N376" s="37"/>
      <c r="O376" s="37"/>
      <c r="P376" s="37"/>
      <c r="Q376" s="37"/>
      <c r="R376" s="37"/>
      <c r="S376" s="37"/>
      <c r="T376" s="37"/>
      <c r="U376" s="35"/>
      <c r="V376" s="37"/>
      <c r="W376" s="37"/>
      <c r="X376" s="37"/>
      <c r="Y376" s="37"/>
      <c r="Z376" s="37"/>
      <c r="AA376" s="37"/>
      <c r="AB376" s="35"/>
      <c r="AC376" s="37"/>
      <c r="AD376" s="37"/>
      <c r="AE376" s="37"/>
      <c r="AF376" s="37"/>
      <c r="AG376" s="37"/>
      <c r="AH376" s="37"/>
      <c r="AI376" s="37"/>
      <c r="AJ376" s="37"/>
      <c r="AK376" s="37"/>
      <c r="AL376" s="35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5"/>
      <c r="AZ376" s="37"/>
      <c r="BA376" s="37"/>
      <c r="BB376" s="37"/>
      <c r="BC376" s="37"/>
      <c r="BD376" s="37"/>
      <c r="BE376" s="37"/>
      <c r="BF376" s="35"/>
      <c r="BG376" s="37"/>
      <c r="BH376" s="37"/>
      <c r="BI376" s="37"/>
      <c r="BJ376" s="37"/>
      <c r="BK376" s="37"/>
      <c r="BL376" s="37"/>
      <c r="BM376" s="37"/>
      <c r="BN376" s="35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5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5"/>
      <c r="CN376" s="37"/>
      <c r="CO376" s="37"/>
      <c r="CP376" s="37"/>
      <c r="CQ376" s="37"/>
      <c r="CR376" s="37"/>
      <c r="CS376" s="37"/>
      <c r="CT376" s="35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  <c r="DS376" s="37"/>
      <c r="DT376" s="37"/>
      <c r="DU376" s="37"/>
      <c r="DV376" s="37"/>
      <c r="DW376" s="37"/>
      <c r="DX376" s="37"/>
      <c r="DY376" s="37"/>
      <c r="DZ376" s="37"/>
      <c r="EA376" s="37"/>
      <c r="EB376" s="37"/>
      <c r="EC376" s="37"/>
      <c r="ED376" s="37"/>
      <c r="EE376" s="37"/>
      <c r="EF376" s="37"/>
      <c r="EG376" s="37"/>
      <c r="EH376" s="37"/>
      <c r="EI376" s="37"/>
      <c r="EJ376" s="37"/>
      <c r="EK376" s="37"/>
      <c r="EL376" s="37"/>
      <c r="EM376" s="89"/>
      <c r="EN376" s="37"/>
      <c r="EO376" s="37"/>
      <c r="EP376" s="37"/>
      <c r="EQ376" s="37"/>
      <c r="ER376" s="37"/>
      <c r="ES376" s="37"/>
      <c r="ET376" s="37"/>
      <c r="EU376" s="37"/>
      <c r="EV376" s="37"/>
      <c r="EW376" s="37"/>
      <c r="EX376" s="37"/>
      <c r="EY376" s="37"/>
      <c r="EZ376" s="37"/>
      <c r="FA376" s="37"/>
    </row>
    <row r="377">
      <c r="A377" s="71"/>
      <c r="B377" s="71"/>
      <c r="C377" s="12"/>
      <c r="D377" s="12"/>
      <c r="E377" s="37"/>
      <c r="F377" s="37"/>
      <c r="G377" s="37"/>
      <c r="H377" s="37"/>
      <c r="I377" s="37"/>
      <c r="J377" s="37"/>
      <c r="K377" s="37"/>
      <c r="L377" s="37"/>
      <c r="M377" s="35"/>
      <c r="N377" s="37"/>
      <c r="O377" s="37"/>
      <c r="P377" s="37"/>
      <c r="Q377" s="37"/>
      <c r="R377" s="37"/>
      <c r="S377" s="37"/>
      <c r="T377" s="37"/>
      <c r="U377" s="35"/>
      <c r="V377" s="37"/>
      <c r="W377" s="37"/>
      <c r="X377" s="37"/>
      <c r="Y377" s="37"/>
      <c r="Z377" s="37"/>
      <c r="AA377" s="37"/>
      <c r="AB377" s="35"/>
      <c r="AC377" s="37"/>
      <c r="AD377" s="37"/>
      <c r="AE377" s="37"/>
      <c r="AF377" s="37"/>
      <c r="AG377" s="37"/>
      <c r="AH377" s="37"/>
      <c r="AI377" s="37"/>
      <c r="AJ377" s="37"/>
      <c r="AK377" s="37"/>
      <c r="AL377" s="35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5"/>
      <c r="AZ377" s="37"/>
      <c r="BA377" s="37"/>
      <c r="BB377" s="37"/>
      <c r="BC377" s="37"/>
      <c r="BD377" s="37"/>
      <c r="BE377" s="37"/>
      <c r="BF377" s="35"/>
      <c r="BG377" s="37"/>
      <c r="BH377" s="37"/>
      <c r="BI377" s="37"/>
      <c r="BJ377" s="37"/>
      <c r="BK377" s="37"/>
      <c r="BL377" s="37"/>
      <c r="BM377" s="37"/>
      <c r="BN377" s="35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5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5"/>
      <c r="CN377" s="37"/>
      <c r="CO377" s="37"/>
      <c r="CP377" s="37"/>
      <c r="CQ377" s="37"/>
      <c r="CR377" s="37"/>
      <c r="CS377" s="37"/>
      <c r="CT377" s="35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  <c r="DS377" s="37"/>
      <c r="DT377" s="37"/>
      <c r="DU377" s="37"/>
      <c r="DV377" s="37"/>
      <c r="DW377" s="37"/>
      <c r="DX377" s="37"/>
      <c r="DY377" s="37"/>
      <c r="DZ377" s="37"/>
      <c r="EA377" s="37"/>
      <c r="EB377" s="37"/>
      <c r="EC377" s="37"/>
      <c r="ED377" s="37"/>
      <c r="EE377" s="37"/>
      <c r="EF377" s="37"/>
      <c r="EG377" s="37"/>
      <c r="EH377" s="37"/>
      <c r="EI377" s="37"/>
      <c r="EJ377" s="37"/>
      <c r="EK377" s="37"/>
      <c r="EL377" s="37"/>
      <c r="EM377" s="89"/>
      <c r="EN377" s="37"/>
      <c r="EO377" s="37"/>
      <c r="EP377" s="37"/>
      <c r="EQ377" s="37"/>
      <c r="ER377" s="37"/>
      <c r="ES377" s="37"/>
      <c r="ET377" s="37"/>
      <c r="EU377" s="37"/>
      <c r="EV377" s="37"/>
      <c r="EW377" s="37"/>
      <c r="EX377" s="37"/>
      <c r="EY377" s="37"/>
      <c r="EZ377" s="37"/>
      <c r="FA377" s="37"/>
    </row>
    <row r="378">
      <c r="A378" s="71"/>
      <c r="B378" s="71"/>
      <c r="C378" s="12"/>
      <c r="D378" s="12"/>
      <c r="E378" s="37"/>
      <c r="F378" s="37"/>
      <c r="G378" s="37"/>
      <c r="H378" s="37"/>
      <c r="I378" s="37"/>
      <c r="J378" s="37"/>
      <c r="K378" s="37"/>
      <c r="L378" s="37"/>
      <c r="M378" s="35"/>
      <c r="N378" s="37"/>
      <c r="O378" s="37"/>
      <c r="P378" s="37"/>
      <c r="Q378" s="37"/>
      <c r="R378" s="37"/>
      <c r="S378" s="37"/>
      <c r="T378" s="37"/>
      <c r="U378" s="35"/>
      <c r="V378" s="37"/>
      <c r="W378" s="37"/>
      <c r="X378" s="37"/>
      <c r="Y378" s="37"/>
      <c r="Z378" s="37"/>
      <c r="AA378" s="37"/>
      <c r="AB378" s="35"/>
      <c r="AC378" s="37"/>
      <c r="AD378" s="37"/>
      <c r="AE378" s="37"/>
      <c r="AF378" s="37"/>
      <c r="AG378" s="37"/>
      <c r="AH378" s="37"/>
      <c r="AI378" s="37"/>
      <c r="AJ378" s="37"/>
      <c r="AK378" s="37"/>
      <c r="AL378" s="35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5"/>
      <c r="AZ378" s="37"/>
      <c r="BA378" s="37"/>
      <c r="BB378" s="37"/>
      <c r="BC378" s="37"/>
      <c r="BD378" s="37"/>
      <c r="BE378" s="37"/>
      <c r="BF378" s="35"/>
      <c r="BG378" s="37"/>
      <c r="BH378" s="37"/>
      <c r="BI378" s="37"/>
      <c r="BJ378" s="37"/>
      <c r="BK378" s="37"/>
      <c r="BL378" s="37"/>
      <c r="BM378" s="37"/>
      <c r="BN378" s="35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5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5"/>
      <c r="CN378" s="37"/>
      <c r="CO378" s="37"/>
      <c r="CP378" s="37"/>
      <c r="CQ378" s="37"/>
      <c r="CR378" s="37"/>
      <c r="CS378" s="37"/>
      <c r="CT378" s="35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EB378" s="37"/>
      <c r="EC378" s="37"/>
      <c r="ED378" s="37"/>
      <c r="EE378" s="37"/>
      <c r="EF378" s="37"/>
      <c r="EG378" s="37"/>
      <c r="EH378" s="37"/>
      <c r="EI378" s="37"/>
      <c r="EJ378" s="37"/>
      <c r="EK378" s="37"/>
      <c r="EL378" s="37"/>
      <c r="EM378" s="89"/>
      <c r="EN378" s="37"/>
      <c r="EO378" s="37"/>
      <c r="EP378" s="37"/>
      <c r="EQ378" s="37"/>
      <c r="ER378" s="37"/>
      <c r="ES378" s="37"/>
      <c r="ET378" s="37"/>
      <c r="EU378" s="37"/>
      <c r="EV378" s="37"/>
      <c r="EW378" s="37"/>
      <c r="EX378" s="37"/>
      <c r="EY378" s="37"/>
      <c r="EZ378" s="37"/>
      <c r="FA378" s="37"/>
    </row>
    <row r="379">
      <c r="A379" s="71"/>
      <c r="B379" s="71"/>
      <c r="C379" s="12"/>
      <c r="D379" s="12"/>
      <c r="E379" s="37"/>
      <c r="F379" s="37"/>
      <c r="G379" s="37"/>
      <c r="H379" s="37"/>
      <c r="I379" s="37"/>
      <c r="J379" s="37"/>
      <c r="K379" s="37"/>
      <c r="L379" s="37"/>
      <c r="M379" s="35"/>
      <c r="N379" s="37"/>
      <c r="O379" s="37"/>
      <c r="P379" s="37"/>
      <c r="Q379" s="37"/>
      <c r="R379" s="37"/>
      <c r="S379" s="37"/>
      <c r="T379" s="37"/>
      <c r="U379" s="35"/>
      <c r="V379" s="37"/>
      <c r="W379" s="37"/>
      <c r="X379" s="37"/>
      <c r="Y379" s="37"/>
      <c r="Z379" s="37"/>
      <c r="AA379" s="37"/>
      <c r="AB379" s="35"/>
      <c r="AC379" s="37"/>
      <c r="AD379" s="37"/>
      <c r="AE379" s="37"/>
      <c r="AF379" s="37"/>
      <c r="AG379" s="37"/>
      <c r="AH379" s="37"/>
      <c r="AI379" s="37"/>
      <c r="AJ379" s="37"/>
      <c r="AK379" s="37"/>
      <c r="AL379" s="35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5"/>
      <c r="AZ379" s="37"/>
      <c r="BA379" s="37"/>
      <c r="BB379" s="37"/>
      <c r="BC379" s="37"/>
      <c r="BD379" s="37"/>
      <c r="BE379" s="37"/>
      <c r="BF379" s="35"/>
      <c r="BG379" s="37"/>
      <c r="BH379" s="37"/>
      <c r="BI379" s="37"/>
      <c r="BJ379" s="37"/>
      <c r="BK379" s="37"/>
      <c r="BL379" s="37"/>
      <c r="BM379" s="37"/>
      <c r="BN379" s="35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5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5"/>
      <c r="CN379" s="37"/>
      <c r="CO379" s="37"/>
      <c r="CP379" s="37"/>
      <c r="CQ379" s="37"/>
      <c r="CR379" s="37"/>
      <c r="CS379" s="37"/>
      <c r="CT379" s="35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7"/>
      <c r="EC379" s="37"/>
      <c r="ED379" s="37"/>
      <c r="EE379" s="37"/>
      <c r="EF379" s="37"/>
      <c r="EG379" s="37"/>
      <c r="EH379" s="37"/>
      <c r="EI379" s="37"/>
      <c r="EJ379" s="37"/>
      <c r="EK379" s="37"/>
      <c r="EL379" s="37"/>
      <c r="EM379" s="89"/>
      <c r="EN379" s="37"/>
      <c r="EO379" s="37"/>
      <c r="EP379" s="37"/>
      <c r="EQ379" s="37"/>
      <c r="ER379" s="37"/>
      <c r="ES379" s="37"/>
      <c r="ET379" s="37"/>
      <c r="EU379" s="37"/>
      <c r="EV379" s="37"/>
      <c r="EW379" s="37"/>
      <c r="EX379" s="37"/>
      <c r="EY379" s="37"/>
      <c r="EZ379" s="37"/>
      <c r="FA379" s="37"/>
    </row>
    <row r="380">
      <c r="A380" s="71"/>
      <c r="B380" s="71"/>
      <c r="C380" s="12"/>
      <c r="D380" s="12"/>
      <c r="E380" s="37"/>
      <c r="F380" s="37"/>
      <c r="G380" s="37"/>
      <c r="H380" s="37"/>
      <c r="I380" s="37"/>
      <c r="J380" s="37"/>
      <c r="K380" s="37"/>
      <c r="L380" s="37"/>
      <c r="M380" s="35"/>
      <c r="N380" s="37"/>
      <c r="O380" s="37"/>
      <c r="P380" s="37"/>
      <c r="Q380" s="37"/>
      <c r="R380" s="37"/>
      <c r="S380" s="37"/>
      <c r="T380" s="37"/>
      <c r="U380" s="35"/>
      <c r="V380" s="37"/>
      <c r="W380" s="37"/>
      <c r="X380" s="37"/>
      <c r="Y380" s="37"/>
      <c r="Z380" s="37"/>
      <c r="AA380" s="37"/>
      <c r="AB380" s="35"/>
      <c r="AC380" s="37"/>
      <c r="AD380" s="37"/>
      <c r="AE380" s="37"/>
      <c r="AF380" s="37"/>
      <c r="AG380" s="37"/>
      <c r="AH380" s="37"/>
      <c r="AI380" s="37"/>
      <c r="AJ380" s="37"/>
      <c r="AK380" s="37"/>
      <c r="AL380" s="35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5"/>
      <c r="AZ380" s="37"/>
      <c r="BA380" s="37"/>
      <c r="BB380" s="37"/>
      <c r="BC380" s="37"/>
      <c r="BD380" s="37"/>
      <c r="BE380" s="37"/>
      <c r="BF380" s="35"/>
      <c r="BG380" s="37"/>
      <c r="BH380" s="37"/>
      <c r="BI380" s="37"/>
      <c r="BJ380" s="37"/>
      <c r="BK380" s="37"/>
      <c r="BL380" s="37"/>
      <c r="BM380" s="37"/>
      <c r="BN380" s="35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5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5"/>
      <c r="CN380" s="37"/>
      <c r="CO380" s="37"/>
      <c r="CP380" s="37"/>
      <c r="CQ380" s="37"/>
      <c r="CR380" s="37"/>
      <c r="CS380" s="37"/>
      <c r="CT380" s="35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  <c r="DS380" s="37"/>
      <c r="DT380" s="37"/>
      <c r="DU380" s="37"/>
      <c r="DV380" s="37"/>
      <c r="DW380" s="37"/>
      <c r="DX380" s="37"/>
      <c r="DY380" s="37"/>
      <c r="DZ380" s="37"/>
      <c r="EA380" s="37"/>
      <c r="EB380" s="37"/>
      <c r="EC380" s="37"/>
      <c r="ED380" s="37"/>
      <c r="EE380" s="37"/>
      <c r="EF380" s="37"/>
      <c r="EG380" s="37"/>
      <c r="EH380" s="37"/>
      <c r="EI380" s="37"/>
      <c r="EJ380" s="37"/>
      <c r="EK380" s="37"/>
      <c r="EL380" s="37"/>
      <c r="EM380" s="89"/>
      <c r="EN380" s="37"/>
      <c r="EO380" s="37"/>
      <c r="EP380" s="37"/>
      <c r="EQ380" s="37"/>
      <c r="ER380" s="37"/>
      <c r="ES380" s="37"/>
      <c r="ET380" s="37"/>
      <c r="EU380" s="37"/>
      <c r="EV380" s="37"/>
      <c r="EW380" s="37"/>
      <c r="EX380" s="37"/>
      <c r="EY380" s="37"/>
      <c r="EZ380" s="37"/>
      <c r="FA380" s="37"/>
    </row>
    <row r="381">
      <c r="A381" s="71"/>
      <c r="B381" s="71"/>
      <c r="C381" s="12"/>
      <c r="D381" s="12"/>
      <c r="E381" s="37"/>
      <c r="F381" s="37"/>
      <c r="G381" s="37"/>
      <c r="H381" s="37"/>
      <c r="I381" s="37"/>
      <c r="J381" s="37"/>
      <c r="K381" s="37"/>
      <c r="L381" s="37"/>
      <c r="M381" s="35"/>
      <c r="N381" s="37"/>
      <c r="O381" s="37"/>
      <c r="P381" s="37"/>
      <c r="Q381" s="37"/>
      <c r="R381" s="37"/>
      <c r="S381" s="37"/>
      <c r="T381" s="37"/>
      <c r="U381" s="35"/>
      <c r="V381" s="37"/>
      <c r="W381" s="37"/>
      <c r="X381" s="37"/>
      <c r="Y381" s="37"/>
      <c r="Z381" s="37"/>
      <c r="AA381" s="37"/>
      <c r="AB381" s="35"/>
      <c r="AC381" s="37"/>
      <c r="AD381" s="37"/>
      <c r="AE381" s="37"/>
      <c r="AF381" s="37"/>
      <c r="AG381" s="37"/>
      <c r="AH381" s="37"/>
      <c r="AI381" s="37"/>
      <c r="AJ381" s="37"/>
      <c r="AK381" s="37"/>
      <c r="AL381" s="35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5"/>
      <c r="AZ381" s="37"/>
      <c r="BA381" s="37"/>
      <c r="BB381" s="37"/>
      <c r="BC381" s="37"/>
      <c r="BD381" s="37"/>
      <c r="BE381" s="37"/>
      <c r="BF381" s="35"/>
      <c r="BG381" s="37"/>
      <c r="BH381" s="37"/>
      <c r="BI381" s="37"/>
      <c r="BJ381" s="37"/>
      <c r="BK381" s="37"/>
      <c r="BL381" s="37"/>
      <c r="BM381" s="37"/>
      <c r="BN381" s="35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5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5"/>
      <c r="CN381" s="37"/>
      <c r="CO381" s="37"/>
      <c r="CP381" s="37"/>
      <c r="CQ381" s="37"/>
      <c r="CR381" s="37"/>
      <c r="CS381" s="37"/>
      <c r="CT381" s="35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  <c r="DS381" s="37"/>
      <c r="DT381" s="37"/>
      <c r="DU381" s="37"/>
      <c r="DV381" s="37"/>
      <c r="DW381" s="37"/>
      <c r="DX381" s="37"/>
      <c r="DY381" s="37"/>
      <c r="DZ381" s="37"/>
      <c r="EA381" s="37"/>
      <c r="EB381" s="37"/>
      <c r="EC381" s="37"/>
      <c r="ED381" s="37"/>
      <c r="EE381" s="37"/>
      <c r="EF381" s="37"/>
      <c r="EG381" s="37"/>
      <c r="EH381" s="37"/>
      <c r="EI381" s="37"/>
      <c r="EJ381" s="37"/>
      <c r="EK381" s="37"/>
      <c r="EL381" s="37"/>
      <c r="EM381" s="89"/>
      <c r="EN381" s="37"/>
      <c r="EO381" s="37"/>
      <c r="EP381" s="37"/>
      <c r="EQ381" s="37"/>
      <c r="ER381" s="37"/>
      <c r="ES381" s="37"/>
      <c r="ET381" s="37"/>
      <c r="EU381" s="37"/>
      <c r="EV381" s="37"/>
      <c r="EW381" s="37"/>
      <c r="EX381" s="37"/>
      <c r="EY381" s="37"/>
      <c r="EZ381" s="37"/>
      <c r="FA381" s="37"/>
    </row>
    <row r="382">
      <c r="A382" s="71"/>
      <c r="B382" s="71"/>
      <c r="C382" s="12"/>
      <c r="D382" s="12"/>
      <c r="E382" s="37"/>
      <c r="F382" s="37"/>
      <c r="G382" s="37"/>
      <c r="H382" s="37"/>
      <c r="I382" s="37"/>
      <c r="J382" s="37"/>
      <c r="K382" s="37"/>
      <c r="L382" s="37"/>
      <c r="M382" s="35"/>
      <c r="N382" s="37"/>
      <c r="O382" s="37"/>
      <c r="P382" s="37"/>
      <c r="Q382" s="37"/>
      <c r="R382" s="37"/>
      <c r="S382" s="37"/>
      <c r="T382" s="37"/>
      <c r="U382" s="35"/>
      <c r="V382" s="37"/>
      <c r="W382" s="37"/>
      <c r="X382" s="37"/>
      <c r="Y382" s="37"/>
      <c r="Z382" s="37"/>
      <c r="AA382" s="37"/>
      <c r="AB382" s="35"/>
      <c r="AC382" s="37"/>
      <c r="AD382" s="37"/>
      <c r="AE382" s="37"/>
      <c r="AF382" s="37"/>
      <c r="AG382" s="37"/>
      <c r="AH382" s="37"/>
      <c r="AI382" s="37"/>
      <c r="AJ382" s="37"/>
      <c r="AK382" s="37"/>
      <c r="AL382" s="35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5"/>
      <c r="AZ382" s="37"/>
      <c r="BA382" s="37"/>
      <c r="BB382" s="37"/>
      <c r="BC382" s="37"/>
      <c r="BD382" s="37"/>
      <c r="BE382" s="37"/>
      <c r="BF382" s="35"/>
      <c r="BG382" s="37"/>
      <c r="BH382" s="37"/>
      <c r="BI382" s="37"/>
      <c r="BJ382" s="37"/>
      <c r="BK382" s="37"/>
      <c r="BL382" s="37"/>
      <c r="BM382" s="37"/>
      <c r="BN382" s="35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5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5"/>
      <c r="CN382" s="37"/>
      <c r="CO382" s="37"/>
      <c r="CP382" s="37"/>
      <c r="CQ382" s="37"/>
      <c r="CR382" s="37"/>
      <c r="CS382" s="37"/>
      <c r="CT382" s="35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  <c r="DS382" s="37"/>
      <c r="DT382" s="37"/>
      <c r="DU382" s="37"/>
      <c r="DV382" s="37"/>
      <c r="DW382" s="37"/>
      <c r="DX382" s="37"/>
      <c r="DY382" s="37"/>
      <c r="DZ382" s="37"/>
      <c r="EA382" s="37"/>
      <c r="EB382" s="37"/>
      <c r="EC382" s="37"/>
      <c r="ED382" s="37"/>
      <c r="EE382" s="37"/>
      <c r="EF382" s="37"/>
      <c r="EG382" s="37"/>
      <c r="EH382" s="37"/>
      <c r="EI382" s="37"/>
      <c r="EJ382" s="37"/>
      <c r="EK382" s="37"/>
      <c r="EL382" s="37"/>
      <c r="EM382" s="89"/>
      <c r="EN382" s="37"/>
      <c r="EO382" s="37"/>
      <c r="EP382" s="37"/>
      <c r="EQ382" s="37"/>
      <c r="ER382" s="37"/>
      <c r="ES382" s="37"/>
      <c r="ET382" s="37"/>
      <c r="EU382" s="37"/>
      <c r="EV382" s="37"/>
      <c r="EW382" s="37"/>
      <c r="EX382" s="37"/>
      <c r="EY382" s="37"/>
      <c r="EZ382" s="37"/>
      <c r="FA382" s="37"/>
    </row>
    <row r="383">
      <c r="A383" s="71"/>
      <c r="B383" s="71"/>
      <c r="C383" s="12"/>
      <c r="D383" s="12"/>
      <c r="E383" s="37"/>
      <c r="F383" s="37"/>
      <c r="G383" s="37"/>
      <c r="H383" s="37"/>
      <c r="I383" s="37"/>
      <c r="J383" s="37"/>
      <c r="K383" s="37"/>
      <c r="L383" s="37"/>
      <c r="M383" s="35"/>
      <c r="N383" s="37"/>
      <c r="O383" s="37"/>
      <c r="P383" s="37"/>
      <c r="Q383" s="37"/>
      <c r="R383" s="37"/>
      <c r="S383" s="37"/>
      <c r="T383" s="37"/>
      <c r="U383" s="35"/>
      <c r="V383" s="37"/>
      <c r="W383" s="37"/>
      <c r="X383" s="37"/>
      <c r="Y383" s="37"/>
      <c r="Z383" s="37"/>
      <c r="AA383" s="37"/>
      <c r="AB383" s="35"/>
      <c r="AC383" s="37"/>
      <c r="AD383" s="37"/>
      <c r="AE383" s="37"/>
      <c r="AF383" s="37"/>
      <c r="AG383" s="37"/>
      <c r="AH383" s="37"/>
      <c r="AI383" s="37"/>
      <c r="AJ383" s="37"/>
      <c r="AK383" s="37"/>
      <c r="AL383" s="35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5"/>
      <c r="AZ383" s="37"/>
      <c r="BA383" s="37"/>
      <c r="BB383" s="37"/>
      <c r="BC383" s="37"/>
      <c r="BD383" s="37"/>
      <c r="BE383" s="37"/>
      <c r="BF383" s="35"/>
      <c r="BG383" s="37"/>
      <c r="BH383" s="37"/>
      <c r="BI383" s="37"/>
      <c r="BJ383" s="37"/>
      <c r="BK383" s="37"/>
      <c r="BL383" s="37"/>
      <c r="BM383" s="37"/>
      <c r="BN383" s="35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5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5"/>
      <c r="CN383" s="37"/>
      <c r="CO383" s="37"/>
      <c r="CP383" s="37"/>
      <c r="CQ383" s="37"/>
      <c r="CR383" s="37"/>
      <c r="CS383" s="37"/>
      <c r="CT383" s="35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EB383" s="37"/>
      <c r="EC383" s="37"/>
      <c r="ED383" s="37"/>
      <c r="EE383" s="37"/>
      <c r="EF383" s="37"/>
      <c r="EG383" s="37"/>
      <c r="EH383" s="37"/>
      <c r="EI383" s="37"/>
      <c r="EJ383" s="37"/>
      <c r="EK383" s="37"/>
      <c r="EL383" s="37"/>
      <c r="EM383" s="89"/>
      <c r="EN383" s="37"/>
      <c r="EO383" s="37"/>
      <c r="EP383" s="37"/>
      <c r="EQ383" s="37"/>
      <c r="ER383" s="37"/>
      <c r="ES383" s="37"/>
      <c r="ET383" s="37"/>
      <c r="EU383" s="37"/>
      <c r="EV383" s="37"/>
      <c r="EW383" s="37"/>
      <c r="EX383" s="37"/>
      <c r="EY383" s="37"/>
      <c r="EZ383" s="37"/>
      <c r="FA383" s="37"/>
    </row>
    <row r="384">
      <c r="A384" s="71"/>
      <c r="B384" s="71"/>
      <c r="C384" s="12"/>
      <c r="D384" s="12"/>
      <c r="E384" s="37"/>
      <c r="F384" s="37"/>
      <c r="G384" s="37"/>
      <c r="H384" s="37"/>
      <c r="I384" s="37"/>
      <c r="J384" s="37"/>
      <c r="K384" s="37"/>
      <c r="L384" s="37"/>
      <c r="M384" s="35"/>
      <c r="N384" s="37"/>
      <c r="O384" s="37"/>
      <c r="P384" s="37"/>
      <c r="Q384" s="37"/>
      <c r="R384" s="37"/>
      <c r="S384" s="37"/>
      <c r="T384" s="37"/>
      <c r="U384" s="35"/>
      <c r="V384" s="37"/>
      <c r="W384" s="37"/>
      <c r="X384" s="37"/>
      <c r="Y384" s="37"/>
      <c r="Z384" s="37"/>
      <c r="AA384" s="37"/>
      <c r="AB384" s="35"/>
      <c r="AC384" s="37"/>
      <c r="AD384" s="37"/>
      <c r="AE384" s="37"/>
      <c r="AF384" s="37"/>
      <c r="AG384" s="37"/>
      <c r="AH384" s="37"/>
      <c r="AI384" s="37"/>
      <c r="AJ384" s="37"/>
      <c r="AK384" s="37"/>
      <c r="AL384" s="35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5"/>
      <c r="AZ384" s="37"/>
      <c r="BA384" s="37"/>
      <c r="BB384" s="37"/>
      <c r="BC384" s="37"/>
      <c r="BD384" s="37"/>
      <c r="BE384" s="37"/>
      <c r="BF384" s="35"/>
      <c r="BG384" s="37"/>
      <c r="BH384" s="37"/>
      <c r="BI384" s="37"/>
      <c r="BJ384" s="37"/>
      <c r="BK384" s="37"/>
      <c r="BL384" s="37"/>
      <c r="BM384" s="37"/>
      <c r="BN384" s="35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5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5"/>
      <c r="CN384" s="37"/>
      <c r="CO384" s="37"/>
      <c r="CP384" s="37"/>
      <c r="CQ384" s="37"/>
      <c r="CR384" s="37"/>
      <c r="CS384" s="37"/>
      <c r="CT384" s="35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EB384" s="37"/>
      <c r="EC384" s="37"/>
      <c r="ED384" s="37"/>
      <c r="EE384" s="37"/>
      <c r="EF384" s="37"/>
      <c r="EG384" s="37"/>
      <c r="EH384" s="37"/>
      <c r="EI384" s="37"/>
      <c r="EJ384" s="37"/>
      <c r="EK384" s="37"/>
      <c r="EL384" s="37"/>
      <c r="EM384" s="89"/>
      <c r="EN384" s="37"/>
      <c r="EO384" s="37"/>
      <c r="EP384" s="37"/>
      <c r="EQ384" s="37"/>
      <c r="ER384" s="37"/>
      <c r="ES384" s="37"/>
      <c r="ET384" s="37"/>
      <c r="EU384" s="37"/>
      <c r="EV384" s="37"/>
      <c r="EW384" s="37"/>
      <c r="EX384" s="37"/>
      <c r="EY384" s="37"/>
      <c r="EZ384" s="37"/>
      <c r="FA384" s="37"/>
    </row>
    <row r="385">
      <c r="A385" s="71"/>
      <c r="B385" s="71"/>
      <c r="C385" s="12"/>
      <c r="D385" s="12"/>
      <c r="E385" s="37"/>
      <c r="F385" s="37"/>
      <c r="G385" s="37"/>
      <c r="H385" s="37"/>
      <c r="I385" s="37"/>
      <c r="J385" s="37"/>
      <c r="K385" s="37"/>
      <c r="L385" s="37"/>
      <c r="M385" s="35"/>
      <c r="N385" s="37"/>
      <c r="O385" s="37"/>
      <c r="P385" s="37"/>
      <c r="Q385" s="37"/>
      <c r="R385" s="37"/>
      <c r="S385" s="37"/>
      <c r="T385" s="37"/>
      <c r="U385" s="35"/>
      <c r="V385" s="37"/>
      <c r="W385" s="37"/>
      <c r="X385" s="37"/>
      <c r="Y385" s="37"/>
      <c r="Z385" s="37"/>
      <c r="AA385" s="37"/>
      <c r="AB385" s="35"/>
      <c r="AC385" s="37"/>
      <c r="AD385" s="37"/>
      <c r="AE385" s="37"/>
      <c r="AF385" s="37"/>
      <c r="AG385" s="37"/>
      <c r="AH385" s="37"/>
      <c r="AI385" s="37"/>
      <c r="AJ385" s="37"/>
      <c r="AK385" s="37"/>
      <c r="AL385" s="35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5"/>
      <c r="AZ385" s="37"/>
      <c r="BA385" s="37"/>
      <c r="BB385" s="37"/>
      <c r="BC385" s="37"/>
      <c r="BD385" s="37"/>
      <c r="BE385" s="37"/>
      <c r="BF385" s="35"/>
      <c r="BG385" s="37"/>
      <c r="BH385" s="37"/>
      <c r="BI385" s="37"/>
      <c r="BJ385" s="37"/>
      <c r="BK385" s="37"/>
      <c r="BL385" s="37"/>
      <c r="BM385" s="37"/>
      <c r="BN385" s="35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5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5"/>
      <c r="CN385" s="37"/>
      <c r="CO385" s="37"/>
      <c r="CP385" s="37"/>
      <c r="CQ385" s="37"/>
      <c r="CR385" s="37"/>
      <c r="CS385" s="37"/>
      <c r="CT385" s="35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89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</row>
    <row r="386">
      <c r="A386" s="71"/>
      <c r="B386" s="71"/>
      <c r="C386" s="12"/>
      <c r="D386" s="12"/>
      <c r="E386" s="37"/>
      <c r="F386" s="37"/>
      <c r="G386" s="37"/>
      <c r="H386" s="37"/>
      <c r="I386" s="37"/>
      <c r="J386" s="37"/>
      <c r="K386" s="37"/>
      <c r="L386" s="37"/>
      <c r="M386" s="35"/>
      <c r="N386" s="37"/>
      <c r="O386" s="37"/>
      <c r="P386" s="37"/>
      <c r="Q386" s="37"/>
      <c r="R386" s="37"/>
      <c r="S386" s="37"/>
      <c r="T386" s="37"/>
      <c r="U386" s="35"/>
      <c r="V386" s="37"/>
      <c r="W386" s="37"/>
      <c r="X386" s="37"/>
      <c r="Y386" s="37"/>
      <c r="Z386" s="37"/>
      <c r="AA386" s="37"/>
      <c r="AB386" s="35"/>
      <c r="AC386" s="37"/>
      <c r="AD386" s="37"/>
      <c r="AE386" s="37"/>
      <c r="AF386" s="37"/>
      <c r="AG386" s="37"/>
      <c r="AH386" s="37"/>
      <c r="AI386" s="37"/>
      <c r="AJ386" s="37"/>
      <c r="AK386" s="37"/>
      <c r="AL386" s="35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5"/>
      <c r="AZ386" s="37"/>
      <c r="BA386" s="37"/>
      <c r="BB386" s="37"/>
      <c r="BC386" s="37"/>
      <c r="BD386" s="37"/>
      <c r="BE386" s="37"/>
      <c r="BF386" s="35"/>
      <c r="BG386" s="37"/>
      <c r="BH386" s="37"/>
      <c r="BI386" s="37"/>
      <c r="BJ386" s="37"/>
      <c r="BK386" s="37"/>
      <c r="BL386" s="37"/>
      <c r="BM386" s="37"/>
      <c r="BN386" s="35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5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5"/>
      <c r="CN386" s="37"/>
      <c r="CO386" s="37"/>
      <c r="CP386" s="37"/>
      <c r="CQ386" s="37"/>
      <c r="CR386" s="37"/>
      <c r="CS386" s="37"/>
      <c r="CT386" s="35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EB386" s="37"/>
      <c r="EC386" s="37"/>
      <c r="ED386" s="37"/>
      <c r="EE386" s="37"/>
      <c r="EF386" s="37"/>
      <c r="EG386" s="37"/>
      <c r="EH386" s="37"/>
      <c r="EI386" s="37"/>
      <c r="EJ386" s="37"/>
      <c r="EK386" s="37"/>
      <c r="EL386" s="37"/>
      <c r="EM386" s="89"/>
      <c r="EN386" s="37"/>
      <c r="EO386" s="37"/>
      <c r="EP386" s="37"/>
      <c r="EQ386" s="37"/>
      <c r="ER386" s="37"/>
      <c r="ES386" s="37"/>
      <c r="ET386" s="37"/>
      <c r="EU386" s="37"/>
      <c r="EV386" s="37"/>
      <c r="EW386" s="37"/>
      <c r="EX386" s="37"/>
      <c r="EY386" s="37"/>
      <c r="EZ386" s="37"/>
      <c r="FA386" s="37"/>
    </row>
    <row r="387">
      <c r="A387" s="71"/>
      <c r="B387" s="71"/>
      <c r="C387" s="12"/>
      <c r="D387" s="12"/>
      <c r="E387" s="37"/>
      <c r="F387" s="37"/>
      <c r="G387" s="37"/>
      <c r="H387" s="37"/>
      <c r="I387" s="37"/>
      <c r="J387" s="37"/>
      <c r="K387" s="37"/>
      <c r="L387" s="37"/>
      <c r="M387" s="35"/>
      <c r="N387" s="37"/>
      <c r="O387" s="37"/>
      <c r="P387" s="37"/>
      <c r="Q387" s="37"/>
      <c r="R387" s="37"/>
      <c r="S387" s="37"/>
      <c r="T387" s="37"/>
      <c r="U387" s="35"/>
      <c r="V387" s="37"/>
      <c r="W387" s="37"/>
      <c r="X387" s="37"/>
      <c r="Y387" s="37"/>
      <c r="Z387" s="37"/>
      <c r="AA387" s="37"/>
      <c r="AB387" s="35"/>
      <c r="AC387" s="37"/>
      <c r="AD387" s="37"/>
      <c r="AE387" s="37"/>
      <c r="AF387" s="37"/>
      <c r="AG387" s="37"/>
      <c r="AH387" s="37"/>
      <c r="AI387" s="37"/>
      <c r="AJ387" s="37"/>
      <c r="AK387" s="37"/>
      <c r="AL387" s="35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5"/>
      <c r="AZ387" s="37"/>
      <c r="BA387" s="37"/>
      <c r="BB387" s="37"/>
      <c r="BC387" s="37"/>
      <c r="BD387" s="37"/>
      <c r="BE387" s="37"/>
      <c r="BF387" s="35"/>
      <c r="BG387" s="37"/>
      <c r="BH387" s="37"/>
      <c r="BI387" s="37"/>
      <c r="BJ387" s="37"/>
      <c r="BK387" s="37"/>
      <c r="BL387" s="37"/>
      <c r="BM387" s="37"/>
      <c r="BN387" s="35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5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5"/>
      <c r="CN387" s="37"/>
      <c r="CO387" s="37"/>
      <c r="CP387" s="37"/>
      <c r="CQ387" s="37"/>
      <c r="CR387" s="37"/>
      <c r="CS387" s="37"/>
      <c r="CT387" s="35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  <c r="EB387" s="37"/>
      <c r="EC387" s="37"/>
      <c r="ED387" s="37"/>
      <c r="EE387" s="37"/>
      <c r="EF387" s="37"/>
      <c r="EG387" s="37"/>
      <c r="EH387" s="37"/>
      <c r="EI387" s="37"/>
      <c r="EJ387" s="37"/>
      <c r="EK387" s="37"/>
      <c r="EL387" s="37"/>
      <c r="EM387" s="89"/>
      <c r="EN387" s="37"/>
      <c r="EO387" s="37"/>
      <c r="EP387" s="37"/>
      <c r="EQ387" s="37"/>
      <c r="ER387" s="37"/>
      <c r="ES387" s="37"/>
      <c r="ET387" s="37"/>
      <c r="EU387" s="37"/>
      <c r="EV387" s="37"/>
      <c r="EW387" s="37"/>
      <c r="EX387" s="37"/>
      <c r="EY387" s="37"/>
      <c r="EZ387" s="37"/>
      <c r="FA387" s="37"/>
    </row>
    <row r="388">
      <c r="A388" s="71"/>
      <c r="B388" s="71"/>
      <c r="C388" s="12"/>
      <c r="D388" s="12"/>
      <c r="E388" s="37"/>
      <c r="F388" s="37"/>
      <c r="G388" s="37"/>
      <c r="H388" s="37"/>
      <c r="I388" s="37"/>
      <c r="J388" s="37"/>
      <c r="K388" s="37"/>
      <c r="L388" s="37"/>
      <c r="M388" s="35"/>
      <c r="N388" s="37"/>
      <c r="O388" s="37"/>
      <c r="P388" s="37"/>
      <c r="Q388" s="37"/>
      <c r="R388" s="37"/>
      <c r="S388" s="37"/>
      <c r="T388" s="37"/>
      <c r="U388" s="35"/>
      <c r="V388" s="37"/>
      <c r="W388" s="37"/>
      <c r="X388" s="37"/>
      <c r="Y388" s="37"/>
      <c r="Z388" s="37"/>
      <c r="AA388" s="37"/>
      <c r="AB388" s="35"/>
      <c r="AC388" s="37"/>
      <c r="AD388" s="37"/>
      <c r="AE388" s="37"/>
      <c r="AF388" s="37"/>
      <c r="AG388" s="37"/>
      <c r="AH388" s="37"/>
      <c r="AI388" s="37"/>
      <c r="AJ388" s="37"/>
      <c r="AK388" s="37"/>
      <c r="AL388" s="35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5"/>
      <c r="AZ388" s="37"/>
      <c r="BA388" s="37"/>
      <c r="BB388" s="37"/>
      <c r="BC388" s="37"/>
      <c r="BD388" s="37"/>
      <c r="BE388" s="37"/>
      <c r="BF388" s="35"/>
      <c r="BG388" s="37"/>
      <c r="BH388" s="37"/>
      <c r="BI388" s="37"/>
      <c r="BJ388" s="37"/>
      <c r="BK388" s="37"/>
      <c r="BL388" s="37"/>
      <c r="BM388" s="37"/>
      <c r="BN388" s="35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5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5"/>
      <c r="CN388" s="37"/>
      <c r="CO388" s="37"/>
      <c r="CP388" s="37"/>
      <c r="CQ388" s="37"/>
      <c r="CR388" s="37"/>
      <c r="CS388" s="37"/>
      <c r="CT388" s="35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  <c r="DS388" s="37"/>
      <c r="DT388" s="37"/>
      <c r="DU388" s="37"/>
      <c r="DV388" s="37"/>
      <c r="DW388" s="37"/>
      <c r="DX388" s="37"/>
      <c r="DY388" s="37"/>
      <c r="DZ388" s="37"/>
      <c r="EA388" s="37"/>
      <c r="EB388" s="37"/>
      <c r="EC388" s="37"/>
      <c r="ED388" s="37"/>
      <c r="EE388" s="37"/>
      <c r="EF388" s="37"/>
      <c r="EG388" s="37"/>
      <c r="EH388" s="37"/>
      <c r="EI388" s="37"/>
      <c r="EJ388" s="37"/>
      <c r="EK388" s="37"/>
      <c r="EL388" s="37"/>
      <c r="EM388" s="89"/>
      <c r="EN388" s="37"/>
      <c r="EO388" s="37"/>
      <c r="EP388" s="37"/>
      <c r="EQ388" s="37"/>
      <c r="ER388" s="37"/>
      <c r="ES388" s="37"/>
      <c r="ET388" s="37"/>
      <c r="EU388" s="37"/>
      <c r="EV388" s="37"/>
      <c r="EW388" s="37"/>
      <c r="EX388" s="37"/>
      <c r="EY388" s="37"/>
      <c r="EZ388" s="37"/>
      <c r="FA388" s="37"/>
    </row>
    <row r="389">
      <c r="A389" s="71"/>
      <c r="B389" s="71"/>
      <c r="C389" s="12"/>
      <c r="D389" s="12"/>
      <c r="E389" s="37"/>
      <c r="F389" s="37"/>
      <c r="G389" s="37"/>
      <c r="H389" s="37"/>
      <c r="I389" s="37"/>
      <c r="J389" s="37"/>
      <c r="K389" s="37"/>
      <c r="L389" s="37"/>
      <c r="M389" s="35"/>
      <c r="N389" s="37"/>
      <c r="O389" s="37"/>
      <c r="P389" s="37"/>
      <c r="Q389" s="37"/>
      <c r="R389" s="37"/>
      <c r="S389" s="37"/>
      <c r="T389" s="37"/>
      <c r="U389" s="35"/>
      <c r="V389" s="37"/>
      <c r="W389" s="37"/>
      <c r="X389" s="37"/>
      <c r="Y389" s="37"/>
      <c r="Z389" s="37"/>
      <c r="AA389" s="37"/>
      <c r="AB389" s="35"/>
      <c r="AC389" s="37"/>
      <c r="AD389" s="37"/>
      <c r="AE389" s="37"/>
      <c r="AF389" s="37"/>
      <c r="AG389" s="37"/>
      <c r="AH389" s="37"/>
      <c r="AI389" s="37"/>
      <c r="AJ389" s="37"/>
      <c r="AK389" s="37"/>
      <c r="AL389" s="35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5"/>
      <c r="AZ389" s="37"/>
      <c r="BA389" s="37"/>
      <c r="BB389" s="37"/>
      <c r="BC389" s="37"/>
      <c r="BD389" s="37"/>
      <c r="BE389" s="37"/>
      <c r="BF389" s="35"/>
      <c r="BG389" s="37"/>
      <c r="BH389" s="37"/>
      <c r="BI389" s="37"/>
      <c r="BJ389" s="37"/>
      <c r="BK389" s="37"/>
      <c r="BL389" s="37"/>
      <c r="BM389" s="37"/>
      <c r="BN389" s="35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5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5"/>
      <c r="CN389" s="37"/>
      <c r="CO389" s="37"/>
      <c r="CP389" s="37"/>
      <c r="CQ389" s="37"/>
      <c r="CR389" s="37"/>
      <c r="CS389" s="37"/>
      <c r="CT389" s="35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  <c r="DS389" s="37"/>
      <c r="DT389" s="37"/>
      <c r="DU389" s="37"/>
      <c r="DV389" s="37"/>
      <c r="DW389" s="37"/>
      <c r="DX389" s="37"/>
      <c r="DY389" s="37"/>
      <c r="DZ389" s="37"/>
      <c r="EA389" s="37"/>
      <c r="EB389" s="37"/>
      <c r="EC389" s="37"/>
      <c r="ED389" s="37"/>
      <c r="EE389" s="37"/>
      <c r="EF389" s="37"/>
      <c r="EG389" s="37"/>
      <c r="EH389" s="37"/>
      <c r="EI389" s="37"/>
      <c r="EJ389" s="37"/>
      <c r="EK389" s="37"/>
      <c r="EL389" s="37"/>
      <c r="EM389" s="89"/>
      <c r="EN389" s="37"/>
      <c r="EO389" s="37"/>
      <c r="EP389" s="37"/>
      <c r="EQ389" s="37"/>
      <c r="ER389" s="37"/>
      <c r="ES389" s="37"/>
      <c r="ET389" s="37"/>
      <c r="EU389" s="37"/>
      <c r="EV389" s="37"/>
      <c r="EW389" s="37"/>
      <c r="EX389" s="37"/>
      <c r="EY389" s="37"/>
      <c r="EZ389" s="37"/>
      <c r="FA389" s="37"/>
    </row>
    <row r="390">
      <c r="A390" s="71"/>
      <c r="B390" s="71"/>
      <c r="C390" s="12"/>
      <c r="D390" s="12"/>
      <c r="E390" s="37"/>
      <c r="F390" s="37"/>
      <c r="G390" s="37"/>
      <c r="H390" s="37"/>
      <c r="I390" s="37"/>
      <c r="J390" s="37"/>
      <c r="K390" s="37"/>
      <c r="L390" s="37"/>
      <c r="M390" s="35"/>
      <c r="N390" s="37"/>
      <c r="O390" s="37"/>
      <c r="P390" s="37"/>
      <c r="Q390" s="37"/>
      <c r="R390" s="37"/>
      <c r="S390" s="37"/>
      <c r="T390" s="37"/>
      <c r="U390" s="35"/>
      <c r="V390" s="37"/>
      <c r="W390" s="37"/>
      <c r="X390" s="37"/>
      <c r="Y390" s="37"/>
      <c r="Z390" s="37"/>
      <c r="AA390" s="37"/>
      <c r="AB390" s="35"/>
      <c r="AC390" s="37"/>
      <c r="AD390" s="37"/>
      <c r="AE390" s="37"/>
      <c r="AF390" s="37"/>
      <c r="AG390" s="37"/>
      <c r="AH390" s="37"/>
      <c r="AI390" s="37"/>
      <c r="AJ390" s="37"/>
      <c r="AK390" s="37"/>
      <c r="AL390" s="35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5"/>
      <c r="AZ390" s="37"/>
      <c r="BA390" s="37"/>
      <c r="BB390" s="37"/>
      <c r="BC390" s="37"/>
      <c r="BD390" s="37"/>
      <c r="BE390" s="37"/>
      <c r="BF390" s="35"/>
      <c r="BG390" s="37"/>
      <c r="BH390" s="37"/>
      <c r="BI390" s="37"/>
      <c r="BJ390" s="37"/>
      <c r="BK390" s="37"/>
      <c r="BL390" s="37"/>
      <c r="BM390" s="37"/>
      <c r="BN390" s="35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5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5"/>
      <c r="CN390" s="37"/>
      <c r="CO390" s="37"/>
      <c r="CP390" s="37"/>
      <c r="CQ390" s="37"/>
      <c r="CR390" s="37"/>
      <c r="CS390" s="37"/>
      <c r="CT390" s="35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EB390" s="37"/>
      <c r="EC390" s="37"/>
      <c r="ED390" s="37"/>
      <c r="EE390" s="37"/>
      <c r="EF390" s="37"/>
      <c r="EG390" s="37"/>
      <c r="EH390" s="37"/>
      <c r="EI390" s="37"/>
      <c r="EJ390" s="37"/>
      <c r="EK390" s="37"/>
      <c r="EL390" s="37"/>
      <c r="EM390" s="89"/>
      <c r="EN390" s="37"/>
      <c r="EO390" s="37"/>
      <c r="EP390" s="37"/>
      <c r="EQ390" s="37"/>
      <c r="ER390" s="37"/>
      <c r="ES390" s="37"/>
      <c r="ET390" s="37"/>
      <c r="EU390" s="37"/>
      <c r="EV390" s="37"/>
      <c r="EW390" s="37"/>
      <c r="EX390" s="37"/>
      <c r="EY390" s="37"/>
      <c r="EZ390" s="37"/>
      <c r="FA390" s="37"/>
    </row>
    <row r="391">
      <c r="A391" s="71"/>
      <c r="B391" s="71"/>
      <c r="C391" s="12"/>
      <c r="D391" s="12"/>
      <c r="E391" s="37"/>
      <c r="F391" s="37"/>
      <c r="G391" s="37"/>
      <c r="H391" s="37"/>
      <c r="I391" s="37"/>
      <c r="J391" s="37"/>
      <c r="K391" s="37"/>
      <c r="L391" s="37"/>
      <c r="M391" s="35"/>
      <c r="N391" s="37"/>
      <c r="O391" s="37"/>
      <c r="P391" s="37"/>
      <c r="Q391" s="37"/>
      <c r="R391" s="37"/>
      <c r="S391" s="37"/>
      <c r="T391" s="37"/>
      <c r="U391" s="35"/>
      <c r="V391" s="37"/>
      <c r="W391" s="37"/>
      <c r="X391" s="37"/>
      <c r="Y391" s="37"/>
      <c r="Z391" s="37"/>
      <c r="AA391" s="37"/>
      <c r="AB391" s="35"/>
      <c r="AC391" s="37"/>
      <c r="AD391" s="37"/>
      <c r="AE391" s="37"/>
      <c r="AF391" s="37"/>
      <c r="AG391" s="37"/>
      <c r="AH391" s="37"/>
      <c r="AI391" s="37"/>
      <c r="AJ391" s="37"/>
      <c r="AK391" s="37"/>
      <c r="AL391" s="35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5"/>
      <c r="AZ391" s="37"/>
      <c r="BA391" s="37"/>
      <c r="BB391" s="37"/>
      <c r="BC391" s="37"/>
      <c r="BD391" s="37"/>
      <c r="BE391" s="37"/>
      <c r="BF391" s="35"/>
      <c r="BG391" s="37"/>
      <c r="BH391" s="37"/>
      <c r="BI391" s="37"/>
      <c r="BJ391" s="37"/>
      <c r="BK391" s="37"/>
      <c r="BL391" s="37"/>
      <c r="BM391" s="37"/>
      <c r="BN391" s="35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5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5"/>
      <c r="CN391" s="37"/>
      <c r="CO391" s="37"/>
      <c r="CP391" s="37"/>
      <c r="CQ391" s="37"/>
      <c r="CR391" s="37"/>
      <c r="CS391" s="37"/>
      <c r="CT391" s="35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  <c r="DS391" s="37"/>
      <c r="DT391" s="37"/>
      <c r="DU391" s="37"/>
      <c r="DV391" s="37"/>
      <c r="DW391" s="37"/>
      <c r="DX391" s="37"/>
      <c r="DY391" s="37"/>
      <c r="DZ391" s="37"/>
      <c r="EA391" s="37"/>
      <c r="EB391" s="37"/>
      <c r="EC391" s="37"/>
      <c r="ED391" s="37"/>
      <c r="EE391" s="37"/>
      <c r="EF391" s="37"/>
      <c r="EG391" s="37"/>
      <c r="EH391" s="37"/>
      <c r="EI391" s="37"/>
      <c r="EJ391" s="37"/>
      <c r="EK391" s="37"/>
      <c r="EL391" s="37"/>
      <c r="EM391" s="89"/>
      <c r="EN391" s="37"/>
      <c r="EO391" s="37"/>
      <c r="EP391" s="37"/>
      <c r="EQ391" s="37"/>
      <c r="ER391" s="37"/>
      <c r="ES391" s="37"/>
      <c r="ET391" s="37"/>
      <c r="EU391" s="37"/>
      <c r="EV391" s="37"/>
      <c r="EW391" s="37"/>
      <c r="EX391" s="37"/>
      <c r="EY391" s="37"/>
      <c r="EZ391" s="37"/>
      <c r="FA391" s="37"/>
    </row>
    <row r="392">
      <c r="A392" s="71"/>
      <c r="B392" s="71"/>
      <c r="C392" s="12"/>
      <c r="D392" s="12"/>
      <c r="E392" s="37"/>
      <c r="F392" s="37"/>
      <c r="G392" s="37"/>
      <c r="H392" s="37"/>
      <c r="I392" s="37"/>
      <c r="J392" s="37"/>
      <c r="K392" s="37"/>
      <c r="L392" s="37"/>
      <c r="M392" s="35"/>
      <c r="N392" s="37"/>
      <c r="O392" s="37"/>
      <c r="P392" s="37"/>
      <c r="Q392" s="37"/>
      <c r="R392" s="37"/>
      <c r="S392" s="37"/>
      <c r="T392" s="37"/>
      <c r="U392" s="35"/>
      <c r="V392" s="37"/>
      <c r="W392" s="37"/>
      <c r="X392" s="37"/>
      <c r="Y392" s="37"/>
      <c r="Z392" s="37"/>
      <c r="AA392" s="37"/>
      <c r="AB392" s="35"/>
      <c r="AC392" s="37"/>
      <c r="AD392" s="37"/>
      <c r="AE392" s="37"/>
      <c r="AF392" s="37"/>
      <c r="AG392" s="37"/>
      <c r="AH392" s="37"/>
      <c r="AI392" s="37"/>
      <c r="AJ392" s="37"/>
      <c r="AK392" s="37"/>
      <c r="AL392" s="35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5"/>
      <c r="AZ392" s="37"/>
      <c r="BA392" s="37"/>
      <c r="BB392" s="37"/>
      <c r="BC392" s="37"/>
      <c r="BD392" s="37"/>
      <c r="BE392" s="37"/>
      <c r="BF392" s="35"/>
      <c r="BG392" s="37"/>
      <c r="BH392" s="37"/>
      <c r="BI392" s="37"/>
      <c r="BJ392" s="37"/>
      <c r="BK392" s="37"/>
      <c r="BL392" s="37"/>
      <c r="BM392" s="37"/>
      <c r="BN392" s="35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5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5"/>
      <c r="CN392" s="37"/>
      <c r="CO392" s="37"/>
      <c r="CP392" s="37"/>
      <c r="CQ392" s="37"/>
      <c r="CR392" s="37"/>
      <c r="CS392" s="37"/>
      <c r="CT392" s="35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  <c r="DS392" s="37"/>
      <c r="DT392" s="37"/>
      <c r="DU392" s="37"/>
      <c r="DV392" s="37"/>
      <c r="DW392" s="37"/>
      <c r="DX392" s="37"/>
      <c r="DY392" s="37"/>
      <c r="DZ392" s="37"/>
      <c r="EA392" s="37"/>
      <c r="EB392" s="37"/>
      <c r="EC392" s="37"/>
      <c r="ED392" s="37"/>
      <c r="EE392" s="37"/>
      <c r="EF392" s="37"/>
      <c r="EG392" s="37"/>
      <c r="EH392" s="37"/>
      <c r="EI392" s="37"/>
      <c r="EJ392" s="37"/>
      <c r="EK392" s="37"/>
      <c r="EL392" s="37"/>
      <c r="EM392" s="89"/>
      <c r="EN392" s="37"/>
      <c r="EO392" s="37"/>
      <c r="EP392" s="37"/>
      <c r="EQ392" s="37"/>
      <c r="ER392" s="37"/>
      <c r="ES392" s="37"/>
      <c r="ET392" s="37"/>
      <c r="EU392" s="37"/>
      <c r="EV392" s="37"/>
      <c r="EW392" s="37"/>
      <c r="EX392" s="37"/>
      <c r="EY392" s="37"/>
      <c r="EZ392" s="37"/>
      <c r="FA392" s="37"/>
    </row>
    <row r="393">
      <c r="A393" s="71"/>
      <c r="B393" s="71"/>
      <c r="C393" s="12"/>
      <c r="D393" s="12"/>
      <c r="E393" s="37"/>
      <c r="F393" s="37"/>
      <c r="G393" s="37"/>
      <c r="H393" s="37"/>
      <c r="I393" s="37"/>
      <c r="J393" s="37"/>
      <c r="K393" s="37"/>
      <c r="L393" s="37"/>
      <c r="M393" s="35"/>
      <c r="N393" s="37"/>
      <c r="O393" s="37"/>
      <c r="P393" s="37"/>
      <c r="Q393" s="37"/>
      <c r="R393" s="37"/>
      <c r="S393" s="37"/>
      <c r="T393" s="37"/>
      <c r="U393" s="35"/>
      <c r="V393" s="37"/>
      <c r="W393" s="37"/>
      <c r="X393" s="37"/>
      <c r="Y393" s="37"/>
      <c r="Z393" s="37"/>
      <c r="AA393" s="37"/>
      <c r="AB393" s="35"/>
      <c r="AC393" s="37"/>
      <c r="AD393" s="37"/>
      <c r="AE393" s="37"/>
      <c r="AF393" s="37"/>
      <c r="AG393" s="37"/>
      <c r="AH393" s="37"/>
      <c r="AI393" s="37"/>
      <c r="AJ393" s="37"/>
      <c r="AK393" s="37"/>
      <c r="AL393" s="35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5"/>
      <c r="AZ393" s="37"/>
      <c r="BA393" s="37"/>
      <c r="BB393" s="37"/>
      <c r="BC393" s="37"/>
      <c r="BD393" s="37"/>
      <c r="BE393" s="37"/>
      <c r="BF393" s="35"/>
      <c r="BG393" s="37"/>
      <c r="BH393" s="37"/>
      <c r="BI393" s="37"/>
      <c r="BJ393" s="37"/>
      <c r="BK393" s="37"/>
      <c r="BL393" s="37"/>
      <c r="BM393" s="37"/>
      <c r="BN393" s="35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5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5"/>
      <c r="CN393" s="37"/>
      <c r="CO393" s="37"/>
      <c r="CP393" s="37"/>
      <c r="CQ393" s="37"/>
      <c r="CR393" s="37"/>
      <c r="CS393" s="37"/>
      <c r="CT393" s="35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EB393" s="37"/>
      <c r="EC393" s="37"/>
      <c r="ED393" s="37"/>
      <c r="EE393" s="37"/>
      <c r="EF393" s="37"/>
      <c r="EG393" s="37"/>
      <c r="EH393" s="37"/>
      <c r="EI393" s="37"/>
      <c r="EJ393" s="37"/>
      <c r="EK393" s="37"/>
      <c r="EL393" s="37"/>
      <c r="EM393" s="89"/>
      <c r="EN393" s="37"/>
      <c r="EO393" s="37"/>
      <c r="EP393" s="37"/>
      <c r="EQ393" s="37"/>
      <c r="ER393" s="37"/>
      <c r="ES393" s="37"/>
      <c r="ET393" s="37"/>
      <c r="EU393" s="37"/>
      <c r="EV393" s="37"/>
      <c r="EW393" s="37"/>
      <c r="EX393" s="37"/>
      <c r="EY393" s="37"/>
      <c r="EZ393" s="37"/>
      <c r="FA393" s="37"/>
    </row>
    <row r="394">
      <c r="A394" s="71"/>
      <c r="B394" s="71"/>
      <c r="C394" s="12"/>
      <c r="D394" s="12"/>
      <c r="E394" s="37"/>
      <c r="F394" s="37"/>
      <c r="G394" s="37"/>
      <c r="H394" s="37"/>
      <c r="I394" s="37"/>
      <c r="J394" s="37"/>
      <c r="K394" s="37"/>
      <c r="L394" s="37"/>
      <c r="M394" s="35"/>
      <c r="N394" s="37"/>
      <c r="O394" s="37"/>
      <c r="P394" s="37"/>
      <c r="Q394" s="37"/>
      <c r="R394" s="37"/>
      <c r="S394" s="37"/>
      <c r="T394" s="37"/>
      <c r="U394" s="35"/>
      <c r="V394" s="37"/>
      <c r="W394" s="37"/>
      <c r="X394" s="37"/>
      <c r="Y394" s="37"/>
      <c r="Z394" s="37"/>
      <c r="AA394" s="37"/>
      <c r="AB394" s="35"/>
      <c r="AC394" s="37"/>
      <c r="AD394" s="37"/>
      <c r="AE394" s="37"/>
      <c r="AF394" s="37"/>
      <c r="AG394" s="37"/>
      <c r="AH394" s="37"/>
      <c r="AI394" s="37"/>
      <c r="AJ394" s="37"/>
      <c r="AK394" s="37"/>
      <c r="AL394" s="35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5"/>
      <c r="AZ394" s="37"/>
      <c r="BA394" s="37"/>
      <c r="BB394" s="37"/>
      <c r="BC394" s="37"/>
      <c r="BD394" s="37"/>
      <c r="BE394" s="37"/>
      <c r="BF394" s="35"/>
      <c r="BG394" s="37"/>
      <c r="BH394" s="37"/>
      <c r="BI394" s="37"/>
      <c r="BJ394" s="37"/>
      <c r="BK394" s="37"/>
      <c r="BL394" s="37"/>
      <c r="BM394" s="37"/>
      <c r="BN394" s="35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5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5"/>
      <c r="CN394" s="37"/>
      <c r="CO394" s="37"/>
      <c r="CP394" s="37"/>
      <c r="CQ394" s="37"/>
      <c r="CR394" s="37"/>
      <c r="CS394" s="37"/>
      <c r="CT394" s="35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37"/>
      <c r="EC394" s="37"/>
      <c r="ED394" s="37"/>
      <c r="EE394" s="37"/>
      <c r="EF394" s="37"/>
      <c r="EG394" s="37"/>
      <c r="EH394" s="37"/>
      <c r="EI394" s="37"/>
      <c r="EJ394" s="37"/>
      <c r="EK394" s="37"/>
      <c r="EL394" s="37"/>
      <c r="EM394" s="89"/>
      <c r="EN394" s="37"/>
      <c r="EO394" s="37"/>
      <c r="EP394" s="37"/>
      <c r="EQ394" s="37"/>
      <c r="ER394" s="37"/>
      <c r="ES394" s="37"/>
      <c r="ET394" s="37"/>
      <c r="EU394" s="37"/>
      <c r="EV394" s="37"/>
      <c r="EW394" s="37"/>
      <c r="EX394" s="37"/>
      <c r="EY394" s="37"/>
      <c r="EZ394" s="37"/>
      <c r="FA394" s="37"/>
    </row>
    <row r="395">
      <c r="A395" s="71"/>
      <c r="B395" s="71"/>
      <c r="C395" s="12"/>
      <c r="D395" s="12"/>
      <c r="E395" s="37"/>
      <c r="F395" s="37"/>
      <c r="G395" s="37"/>
      <c r="H395" s="37"/>
      <c r="I395" s="37"/>
      <c r="J395" s="37"/>
      <c r="K395" s="37"/>
      <c r="L395" s="37"/>
      <c r="M395" s="35"/>
      <c r="N395" s="37"/>
      <c r="O395" s="37"/>
      <c r="P395" s="37"/>
      <c r="Q395" s="37"/>
      <c r="R395" s="37"/>
      <c r="S395" s="37"/>
      <c r="T395" s="37"/>
      <c r="U395" s="35"/>
      <c r="V395" s="37"/>
      <c r="W395" s="37"/>
      <c r="X395" s="37"/>
      <c r="Y395" s="37"/>
      <c r="Z395" s="37"/>
      <c r="AA395" s="37"/>
      <c r="AB395" s="35"/>
      <c r="AC395" s="37"/>
      <c r="AD395" s="37"/>
      <c r="AE395" s="37"/>
      <c r="AF395" s="37"/>
      <c r="AG395" s="37"/>
      <c r="AH395" s="37"/>
      <c r="AI395" s="37"/>
      <c r="AJ395" s="37"/>
      <c r="AK395" s="37"/>
      <c r="AL395" s="35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5"/>
      <c r="AZ395" s="37"/>
      <c r="BA395" s="37"/>
      <c r="BB395" s="37"/>
      <c r="BC395" s="37"/>
      <c r="BD395" s="37"/>
      <c r="BE395" s="37"/>
      <c r="BF395" s="35"/>
      <c r="BG395" s="37"/>
      <c r="BH395" s="37"/>
      <c r="BI395" s="37"/>
      <c r="BJ395" s="37"/>
      <c r="BK395" s="37"/>
      <c r="BL395" s="37"/>
      <c r="BM395" s="37"/>
      <c r="BN395" s="35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5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5"/>
      <c r="CN395" s="37"/>
      <c r="CO395" s="37"/>
      <c r="CP395" s="37"/>
      <c r="CQ395" s="37"/>
      <c r="CR395" s="37"/>
      <c r="CS395" s="37"/>
      <c r="CT395" s="35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89"/>
      <c r="EN395" s="37"/>
      <c r="EO395" s="37"/>
      <c r="EP395" s="37"/>
      <c r="EQ395" s="37"/>
      <c r="ER395" s="37"/>
      <c r="ES395" s="37"/>
      <c r="ET395" s="37"/>
      <c r="EU395" s="37"/>
      <c r="EV395" s="37"/>
      <c r="EW395" s="37"/>
      <c r="EX395" s="37"/>
      <c r="EY395" s="37"/>
      <c r="EZ395" s="37"/>
      <c r="FA395" s="37"/>
    </row>
    <row r="396">
      <c r="A396" s="71"/>
      <c r="B396" s="71"/>
      <c r="C396" s="12"/>
      <c r="D396" s="12"/>
      <c r="E396" s="37"/>
      <c r="F396" s="37"/>
      <c r="G396" s="37"/>
      <c r="H396" s="37"/>
      <c r="I396" s="37"/>
      <c r="J396" s="37"/>
      <c r="K396" s="37"/>
      <c r="L396" s="37"/>
      <c r="M396" s="35"/>
      <c r="N396" s="37"/>
      <c r="O396" s="37"/>
      <c r="P396" s="37"/>
      <c r="Q396" s="37"/>
      <c r="R396" s="37"/>
      <c r="S396" s="37"/>
      <c r="T396" s="37"/>
      <c r="U396" s="35"/>
      <c r="V396" s="37"/>
      <c r="W396" s="37"/>
      <c r="X396" s="37"/>
      <c r="Y396" s="37"/>
      <c r="Z396" s="37"/>
      <c r="AA396" s="37"/>
      <c r="AB396" s="35"/>
      <c r="AC396" s="37"/>
      <c r="AD396" s="37"/>
      <c r="AE396" s="37"/>
      <c r="AF396" s="37"/>
      <c r="AG396" s="37"/>
      <c r="AH396" s="37"/>
      <c r="AI396" s="37"/>
      <c r="AJ396" s="37"/>
      <c r="AK396" s="37"/>
      <c r="AL396" s="35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5"/>
      <c r="AZ396" s="37"/>
      <c r="BA396" s="37"/>
      <c r="BB396" s="37"/>
      <c r="BC396" s="37"/>
      <c r="BD396" s="37"/>
      <c r="BE396" s="37"/>
      <c r="BF396" s="35"/>
      <c r="BG396" s="37"/>
      <c r="BH396" s="37"/>
      <c r="BI396" s="37"/>
      <c r="BJ396" s="37"/>
      <c r="BK396" s="37"/>
      <c r="BL396" s="37"/>
      <c r="BM396" s="37"/>
      <c r="BN396" s="35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5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5"/>
      <c r="CN396" s="37"/>
      <c r="CO396" s="37"/>
      <c r="CP396" s="37"/>
      <c r="CQ396" s="37"/>
      <c r="CR396" s="37"/>
      <c r="CS396" s="37"/>
      <c r="CT396" s="35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37"/>
      <c r="EC396" s="37"/>
      <c r="ED396" s="37"/>
      <c r="EE396" s="37"/>
      <c r="EF396" s="37"/>
      <c r="EG396" s="37"/>
      <c r="EH396" s="37"/>
      <c r="EI396" s="37"/>
      <c r="EJ396" s="37"/>
      <c r="EK396" s="37"/>
      <c r="EL396" s="37"/>
      <c r="EM396" s="89"/>
      <c r="EN396" s="37"/>
      <c r="EO396" s="37"/>
      <c r="EP396" s="37"/>
      <c r="EQ396" s="37"/>
      <c r="ER396" s="37"/>
      <c r="ES396" s="37"/>
      <c r="ET396" s="37"/>
      <c r="EU396" s="37"/>
      <c r="EV396" s="37"/>
      <c r="EW396" s="37"/>
      <c r="EX396" s="37"/>
      <c r="EY396" s="37"/>
      <c r="EZ396" s="37"/>
      <c r="FA396" s="37"/>
    </row>
    <row r="397">
      <c r="A397" s="71"/>
      <c r="B397" s="71"/>
      <c r="C397" s="12"/>
      <c r="D397" s="12"/>
      <c r="E397" s="37"/>
      <c r="F397" s="37"/>
      <c r="G397" s="37"/>
      <c r="H397" s="37"/>
      <c r="I397" s="37"/>
      <c r="J397" s="37"/>
      <c r="K397" s="37"/>
      <c r="L397" s="37"/>
      <c r="M397" s="35"/>
      <c r="N397" s="37"/>
      <c r="O397" s="37"/>
      <c r="P397" s="37"/>
      <c r="Q397" s="37"/>
      <c r="R397" s="37"/>
      <c r="S397" s="37"/>
      <c r="T397" s="37"/>
      <c r="U397" s="35"/>
      <c r="V397" s="37"/>
      <c r="W397" s="37"/>
      <c r="X397" s="37"/>
      <c r="Y397" s="37"/>
      <c r="Z397" s="37"/>
      <c r="AA397" s="37"/>
      <c r="AB397" s="35"/>
      <c r="AC397" s="37"/>
      <c r="AD397" s="37"/>
      <c r="AE397" s="37"/>
      <c r="AF397" s="37"/>
      <c r="AG397" s="37"/>
      <c r="AH397" s="37"/>
      <c r="AI397" s="37"/>
      <c r="AJ397" s="37"/>
      <c r="AK397" s="37"/>
      <c r="AL397" s="35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5"/>
      <c r="AZ397" s="37"/>
      <c r="BA397" s="37"/>
      <c r="BB397" s="37"/>
      <c r="BC397" s="37"/>
      <c r="BD397" s="37"/>
      <c r="BE397" s="37"/>
      <c r="BF397" s="35"/>
      <c r="BG397" s="37"/>
      <c r="BH397" s="37"/>
      <c r="BI397" s="37"/>
      <c r="BJ397" s="37"/>
      <c r="BK397" s="37"/>
      <c r="BL397" s="37"/>
      <c r="BM397" s="37"/>
      <c r="BN397" s="35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5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5"/>
      <c r="CN397" s="37"/>
      <c r="CO397" s="37"/>
      <c r="CP397" s="37"/>
      <c r="CQ397" s="37"/>
      <c r="CR397" s="37"/>
      <c r="CS397" s="37"/>
      <c r="CT397" s="35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  <c r="DS397" s="37"/>
      <c r="DT397" s="37"/>
      <c r="DU397" s="37"/>
      <c r="DV397" s="37"/>
      <c r="DW397" s="37"/>
      <c r="DX397" s="37"/>
      <c r="DY397" s="37"/>
      <c r="DZ397" s="37"/>
      <c r="EA397" s="37"/>
      <c r="EB397" s="37"/>
      <c r="EC397" s="37"/>
      <c r="ED397" s="37"/>
      <c r="EE397" s="37"/>
      <c r="EF397" s="37"/>
      <c r="EG397" s="37"/>
      <c r="EH397" s="37"/>
      <c r="EI397" s="37"/>
      <c r="EJ397" s="37"/>
      <c r="EK397" s="37"/>
      <c r="EL397" s="37"/>
      <c r="EM397" s="89"/>
      <c r="EN397" s="37"/>
      <c r="EO397" s="37"/>
      <c r="EP397" s="37"/>
      <c r="EQ397" s="37"/>
      <c r="ER397" s="37"/>
      <c r="ES397" s="37"/>
      <c r="ET397" s="37"/>
      <c r="EU397" s="37"/>
      <c r="EV397" s="37"/>
      <c r="EW397" s="37"/>
      <c r="EX397" s="37"/>
      <c r="EY397" s="37"/>
      <c r="EZ397" s="37"/>
      <c r="FA397" s="37"/>
    </row>
    <row r="398">
      <c r="A398" s="71"/>
      <c r="B398" s="71"/>
      <c r="C398" s="12"/>
      <c r="D398" s="12"/>
      <c r="E398" s="37"/>
      <c r="F398" s="37"/>
      <c r="G398" s="37"/>
      <c r="H398" s="37"/>
      <c r="I398" s="37"/>
      <c r="J398" s="37"/>
      <c r="K398" s="37"/>
      <c r="L398" s="37"/>
      <c r="M398" s="35"/>
      <c r="N398" s="37"/>
      <c r="O398" s="37"/>
      <c r="P398" s="37"/>
      <c r="Q398" s="37"/>
      <c r="R398" s="37"/>
      <c r="S398" s="37"/>
      <c r="T398" s="37"/>
      <c r="U398" s="35"/>
      <c r="V398" s="37"/>
      <c r="W398" s="37"/>
      <c r="X398" s="37"/>
      <c r="Y398" s="37"/>
      <c r="Z398" s="37"/>
      <c r="AA398" s="37"/>
      <c r="AB398" s="35"/>
      <c r="AC398" s="37"/>
      <c r="AD398" s="37"/>
      <c r="AE398" s="37"/>
      <c r="AF398" s="37"/>
      <c r="AG398" s="37"/>
      <c r="AH398" s="37"/>
      <c r="AI398" s="37"/>
      <c r="AJ398" s="37"/>
      <c r="AK398" s="37"/>
      <c r="AL398" s="35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5"/>
      <c r="AZ398" s="37"/>
      <c r="BA398" s="37"/>
      <c r="BB398" s="37"/>
      <c r="BC398" s="37"/>
      <c r="BD398" s="37"/>
      <c r="BE398" s="37"/>
      <c r="BF398" s="35"/>
      <c r="BG398" s="37"/>
      <c r="BH398" s="37"/>
      <c r="BI398" s="37"/>
      <c r="BJ398" s="37"/>
      <c r="BK398" s="37"/>
      <c r="BL398" s="37"/>
      <c r="BM398" s="37"/>
      <c r="BN398" s="35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5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5"/>
      <c r="CN398" s="37"/>
      <c r="CO398" s="37"/>
      <c r="CP398" s="37"/>
      <c r="CQ398" s="37"/>
      <c r="CR398" s="37"/>
      <c r="CS398" s="37"/>
      <c r="CT398" s="35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  <c r="DS398" s="37"/>
      <c r="DT398" s="37"/>
      <c r="DU398" s="37"/>
      <c r="DV398" s="37"/>
      <c r="DW398" s="37"/>
      <c r="DX398" s="37"/>
      <c r="DY398" s="37"/>
      <c r="DZ398" s="37"/>
      <c r="EA398" s="37"/>
      <c r="EB398" s="37"/>
      <c r="EC398" s="37"/>
      <c r="ED398" s="37"/>
      <c r="EE398" s="37"/>
      <c r="EF398" s="37"/>
      <c r="EG398" s="37"/>
      <c r="EH398" s="37"/>
      <c r="EI398" s="37"/>
      <c r="EJ398" s="37"/>
      <c r="EK398" s="37"/>
      <c r="EL398" s="37"/>
      <c r="EM398" s="89"/>
      <c r="EN398" s="37"/>
      <c r="EO398" s="37"/>
      <c r="EP398" s="37"/>
      <c r="EQ398" s="37"/>
      <c r="ER398" s="37"/>
      <c r="ES398" s="37"/>
      <c r="ET398" s="37"/>
      <c r="EU398" s="37"/>
      <c r="EV398" s="37"/>
      <c r="EW398" s="37"/>
      <c r="EX398" s="37"/>
      <c r="EY398" s="37"/>
      <c r="EZ398" s="37"/>
      <c r="FA398" s="37"/>
    </row>
    <row r="399">
      <c r="A399" s="71"/>
      <c r="B399" s="71"/>
      <c r="C399" s="12"/>
      <c r="D399" s="12"/>
      <c r="E399" s="37"/>
      <c r="F399" s="37"/>
      <c r="G399" s="37"/>
      <c r="H399" s="37"/>
      <c r="I399" s="37"/>
      <c r="J399" s="37"/>
      <c r="K399" s="37"/>
      <c r="L399" s="37"/>
      <c r="M399" s="35"/>
      <c r="N399" s="37"/>
      <c r="O399" s="37"/>
      <c r="P399" s="37"/>
      <c r="Q399" s="37"/>
      <c r="R399" s="37"/>
      <c r="S399" s="37"/>
      <c r="T399" s="37"/>
      <c r="U399" s="35"/>
      <c r="V399" s="37"/>
      <c r="W399" s="37"/>
      <c r="X399" s="37"/>
      <c r="Y399" s="37"/>
      <c r="Z399" s="37"/>
      <c r="AA399" s="37"/>
      <c r="AB399" s="35"/>
      <c r="AC399" s="37"/>
      <c r="AD399" s="37"/>
      <c r="AE399" s="37"/>
      <c r="AF399" s="37"/>
      <c r="AG399" s="37"/>
      <c r="AH399" s="37"/>
      <c r="AI399" s="37"/>
      <c r="AJ399" s="37"/>
      <c r="AK399" s="37"/>
      <c r="AL399" s="35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5"/>
      <c r="AZ399" s="37"/>
      <c r="BA399" s="37"/>
      <c r="BB399" s="37"/>
      <c r="BC399" s="37"/>
      <c r="BD399" s="37"/>
      <c r="BE399" s="37"/>
      <c r="BF399" s="35"/>
      <c r="BG399" s="37"/>
      <c r="BH399" s="37"/>
      <c r="BI399" s="37"/>
      <c r="BJ399" s="37"/>
      <c r="BK399" s="37"/>
      <c r="BL399" s="37"/>
      <c r="BM399" s="37"/>
      <c r="BN399" s="35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5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5"/>
      <c r="CN399" s="37"/>
      <c r="CO399" s="37"/>
      <c r="CP399" s="37"/>
      <c r="CQ399" s="37"/>
      <c r="CR399" s="37"/>
      <c r="CS399" s="37"/>
      <c r="CT399" s="35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37"/>
      <c r="EC399" s="37"/>
      <c r="ED399" s="37"/>
      <c r="EE399" s="37"/>
      <c r="EF399" s="37"/>
      <c r="EG399" s="37"/>
      <c r="EH399" s="37"/>
      <c r="EI399" s="37"/>
      <c r="EJ399" s="37"/>
      <c r="EK399" s="37"/>
      <c r="EL399" s="37"/>
      <c r="EM399" s="89"/>
      <c r="EN399" s="37"/>
      <c r="EO399" s="37"/>
      <c r="EP399" s="37"/>
      <c r="EQ399" s="37"/>
      <c r="ER399" s="37"/>
      <c r="ES399" s="37"/>
      <c r="ET399" s="37"/>
      <c r="EU399" s="37"/>
      <c r="EV399" s="37"/>
      <c r="EW399" s="37"/>
      <c r="EX399" s="37"/>
      <c r="EY399" s="37"/>
      <c r="EZ399" s="37"/>
      <c r="FA399" s="37"/>
    </row>
    <row r="400">
      <c r="A400" s="71"/>
      <c r="B400" s="71"/>
      <c r="C400" s="12"/>
      <c r="D400" s="12"/>
      <c r="E400" s="37"/>
      <c r="F400" s="37"/>
      <c r="G400" s="37"/>
      <c r="H400" s="37"/>
      <c r="I400" s="37"/>
      <c r="J400" s="37"/>
      <c r="K400" s="37"/>
      <c r="L400" s="37"/>
      <c r="M400" s="35"/>
      <c r="N400" s="37"/>
      <c r="O400" s="37"/>
      <c r="P400" s="37"/>
      <c r="Q400" s="37"/>
      <c r="R400" s="37"/>
      <c r="S400" s="37"/>
      <c r="T400" s="37"/>
      <c r="U400" s="35"/>
      <c r="V400" s="37"/>
      <c r="W400" s="37"/>
      <c r="X400" s="37"/>
      <c r="Y400" s="37"/>
      <c r="Z400" s="37"/>
      <c r="AA400" s="37"/>
      <c r="AB400" s="35"/>
      <c r="AC400" s="37"/>
      <c r="AD400" s="37"/>
      <c r="AE400" s="37"/>
      <c r="AF400" s="37"/>
      <c r="AG400" s="37"/>
      <c r="AH400" s="37"/>
      <c r="AI400" s="37"/>
      <c r="AJ400" s="37"/>
      <c r="AK400" s="37"/>
      <c r="AL400" s="35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5"/>
      <c r="AZ400" s="37"/>
      <c r="BA400" s="37"/>
      <c r="BB400" s="37"/>
      <c r="BC400" s="37"/>
      <c r="BD400" s="37"/>
      <c r="BE400" s="37"/>
      <c r="BF400" s="35"/>
      <c r="BG400" s="37"/>
      <c r="BH400" s="37"/>
      <c r="BI400" s="37"/>
      <c r="BJ400" s="37"/>
      <c r="BK400" s="37"/>
      <c r="BL400" s="37"/>
      <c r="BM400" s="37"/>
      <c r="BN400" s="35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5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5"/>
      <c r="CN400" s="37"/>
      <c r="CO400" s="37"/>
      <c r="CP400" s="37"/>
      <c r="CQ400" s="37"/>
      <c r="CR400" s="37"/>
      <c r="CS400" s="37"/>
      <c r="CT400" s="35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  <c r="DS400" s="37"/>
      <c r="DT400" s="37"/>
      <c r="DU400" s="37"/>
      <c r="DV400" s="37"/>
      <c r="DW400" s="37"/>
      <c r="DX400" s="37"/>
      <c r="DY400" s="37"/>
      <c r="DZ400" s="37"/>
      <c r="EA400" s="37"/>
      <c r="EB400" s="37"/>
      <c r="EC400" s="37"/>
      <c r="ED400" s="37"/>
      <c r="EE400" s="37"/>
      <c r="EF400" s="37"/>
      <c r="EG400" s="37"/>
      <c r="EH400" s="37"/>
      <c r="EI400" s="37"/>
      <c r="EJ400" s="37"/>
      <c r="EK400" s="37"/>
      <c r="EL400" s="37"/>
      <c r="EM400" s="89"/>
      <c r="EN400" s="37"/>
      <c r="EO400" s="37"/>
      <c r="EP400" s="37"/>
      <c r="EQ400" s="37"/>
      <c r="ER400" s="37"/>
      <c r="ES400" s="37"/>
      <c r="ET400" s="37"/>
      <c r="EU400" s="37"/>
      <c r="EV400" s="37"/>
      <c r="EW400" s="37"/>
      <c r="EX400" s="37"/>
      <c r="EY400" s="37"/>
      <c r="EZ400" s="37"/>
      <c r="FA400" s="37"/>
    </row>
    <row r="401">
      <c r="A401" s="71"/>
      <c r="B401" s="71"/>
      <c r="C401" s="12"/>
      <c r="D401" s="12"/>
      <c r="E401" s="37"/>
      <c r="F401" s="37"/>
      <c r="G401" s="37"/>
      <c r="H401" s="37"/>
      <c r="I401" s="37"/>
      <c r="J401" s="37"/>
      <c r="K401" s="37"/>
      <c r="L401" s="37"/>
      <c r="M401" s="35"/>
      <c r="N401" s="37"/>
      <c r="O401" s="37"/>
      <c r="P401" s="37"/>
      <c r="Q401" s="37"/>
      <c r="R401" s="37"/>
      <c r="S401" s="37"/>
      <c r="T401" s="37"/>
      <c r="U401" s="35"/>
      <c r="V401" s="37"/>
      <c r="W401" s="37"/>
      <c r="X401" s="37"/>
      <c r="Y401" s="37"/>
      <c r="Z401" s="37"/>
      <c r="AA401" s="37"/>
      <c r="AB401" s="35"/>
      <c r="AC401" s="37"/>
      <c r="AD401" s="37"/>
      <c r="AE401" s="37"/>
      <c r="AF401" s="37"/>
      <c r="AG401" s="37"/>
      <c r="AH401" s="37"/>
      <c r="AI401" s="37"/>
      <c r="AJ401" s="37"/>
      <c r="AK401" s="37"/>
      <c r="AL401" s="35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5"/>
      <c r="AZ401" s="37"/>
      <c r="BA401" s="37"/>
      <c r="BB401" s="37"/>
      <c r="BC401" s="37"/>
      <c r="BD401" s="37"/>
      <c r="BE401" s="37"/>
      <c r="BF401" s="35"/>
      <c r="BG401" s="37"/>
      <c r="BH401" s="37"/>
      <c r="BI401" s="37"/>
      <c r="BJ401" s="37"/>
      <c r="BK401" s="37"/>
      <c r="BL401" s="37"/>
      <c r="BM401" s="37"/>
      <c r="BN401" s="35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5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5"/>
      <c r="CN401" s="37"/>
      <c r="CO401" s="37"/>
      <c r="CP401" s="37"/>
      <c r="CQ401" s="37"/>
      <c r="CR401" s="37"/>
      <c r="CS401" s="37"/>
      <c r="CT401" s="35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  <c r="DS401" s="37"/>
      <c r="DT401" s="37"/>
      <c r="DU401" s="37"/>
      <c r="DV401" s="37"/>
      <c r="DW401" s="37"/>
      <c r="DX401" s="37"/>
      <c r="DY401" s="37"/>
      <c r="DZ401" s="37"/>
      <c r="EA401" s="37"/>
      <c r="EB401" s="37"/>
      <c r="EC401" s="37"/>
      <c r="ED401" s="37"/>
      <c r="EE401" s="37"/>
      <c r="EF401" s="37"/>
      <c r="EG401" s="37"/>
      <c r="EH401" s="37"/>
      <c r="EI401" s="37"/>
      <c r="EJ401" s="37"/>
      <c r="EK401" s="37"/>
      <c r="EL401" s="37"/>
      <c r="EM401" s="89"/>
      <c r="EN401" s="37"/>
      <c r="EO401" s="37"/>
      <c r="EP401" s="37"/>
      <c r="EQ401" s="37"/>
      <c r="ER401" s="37"/>
      <c r="ES401" s="37"/>
      <c r="ET401" s="37"/>
      <c r="EU401" s="37"/>
      <c r="EV401" s="37"/>
      <c r="EW401" s="37"/>
      <c r="EX401" s="37"/>
      <c r="EY401" s="37"/>
      <c r="EZ401" s="37"/>
      <c r="FA401" s="37"/>
    </row>
    <row r="402">
      <c r="A402" s="71"/>
      <c r="B402" s="71"/>
      <c r="C402" s="12"/>
      <c r="D402" s="12"/>
      <c r="E402" s="37"/>
      <c r="F402" s="37"/>
      <c r="G402" s="37"/>
      <c r="H402" s="37"/>
      <c r="I402" s="37"/>
      <c r="J402" s="37"/>
      <c r="K402" s="37"/>
      <c r="L402" s="37"/>
      <c r="M402" s="35"/>
      <c r="N402" s="37"/>
      <c r="O402" s="37"/>
      <c r="P402" s="37"/>
      <c r="Q402" s="37"/>
      <c r="R402" s="37"/>
      <c r="S402" s="37"/>
      <c r="T402" s="37"/>
      <c r="U402" s="35"/>
      <c r="V402" s="37"/>
      <c r="W402" s="37"/>
      <c r="X402" s="37"/>
      <c r="Y402" s="37"/>
      <c r="Z402" s="37"/>
      <c r="AA402" s="37"/>
      <c r="AB402" s="35"/>
      <c r="AC402" s="37"/>
      <c r="AD402" s="37"/>
      <c r="AE402" s="37"/>
      <c r="AF402" s="37"/>
      <c r="AG402" s="37"/>
      <c r="AH402" s="37"/>
      <c r="AI402" s="37"/>
      <c r="AJ402" s="37"/>
      <c r="AK402" s="37"/>
      <c r="AL402" s="35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5"/>
      <c r="AZ402" s="37"/>
      <c r="BA402" s="37"/>
      <c r="BB402" s="37"/>
      <c r="BC402" s="37"/>
      <c r="BD402" s="37"/>
      <c r="BE402" s="37"/>
      <c r="BF402" s="35"/>
      <c r="BG402" s="37"/>
      <c r="BH402" s="37"/>
      <c r="BI402" s="37"/>
      <c r="BJ402" s="37"/>
      <c r="BK402" s="37"/>
      <c r="BL402" s="37"/>
      <c r="BM402" s="37"/>
      <c r="BN402" s="35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5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5"/>
      <c r="CN402" s="37"/>
      <c r="CO402" s="37"/>
      <c r="CP402" s="37"/>
      <c r="CQ402" s="37"/>
      <c r="CR402" s="37"/>
      <c r="CS402" s="37"/>
      <c r="CT402" s="35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7"/>
      <c r="EC402" s="37"/>
      <c r="ED402" s="37"/>
      <c r="EE402" s="37"/>
      <c r="EF402" s="37"/>
      <c r="EG402" s="37"/>
      <c r="EH402" s="37"/>
      <c r="EI402" s="37"/>
      <c r="EJ402" s="37"/>
      <c r="EK402" s="37"/>
      <c r="EL402" s="37"/>
      <c r="EM402" s="89"/>
      <c r="EN402" s="37"/>
      <c r="EO402" s="37"/>
      <c r="EP402" s="37"/>
      <c r="EQ402" s="37"/>
      <c r="ER402" s="37"/>
      <c r="ES402" s="37"/>
      <c r="ET402" s="37"/>
      <c r="EU402" s="37"/>
      <c r="EV402" s="37"/>
      <c r="EW402" s="37"/>
      <c r="EX402" s="37"/>
      <c r="EY402" s="37"/>
      <c r="EZ402" s="37"/>
      <c r="FA402" s="37"/>
    </row>
    <row r="403">
      <c r="A403" s="71"/>
      <c r="B403" s="71"/>
      <c r="C403" s="12"/>
      <c r="D403" s="12"/>
      <c r="E403" s="37"/>
      <c r="F403" s="37"/>
      <c r="G403" s="37"/>
      <c r="H403" s="37"/>
      <c r="I403" s="37"/>
      <c r="J403" s="37"/>
      <c r="K403" s="37"/>
      <c r="L403" s="37"/>
      <c r="M403" s="35"/>
      <c r="N403" s="37"/>
      <c r="O403" s="37"/>
      <c r="P403" s="37"/>
      <c r="Q403" s="37"/>
      <c r="R403" s="37"/>
      <c r="S403" s="37"/>
      <c r="T403" s="37"/>
      <c r="U403" s="35"/>
      <c r="V403" s="37"/>
      <c r="W403" s="37"/>
      <c r="X403" s="37"/>
      <c r="Y403" s="37"/>
      <c r="Z403" s="37"/>
      <c r="AA403" s="37"/>
      <c r="AB403" s="35"/>
      <c r="AC403" s="37"/>
      <c r="AD403" s="37"/>
      <c r="AE403" s="37"/>
      <c r="AF403" s="37"/>
      <c r="AG403" s="37"/>
      <c r="AH403" s="37"/>
      <c r="AI403" s="37"/>
      <c r="AJ403" s="37"/>
      <c r="AK403" s="37"/>
      <c r="AL403" s="35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5"/>
      <c r="AZ403" s="37"/>
      <c r="BA403" s="37"/>
      <c r="BB403" s="37"/>
      <c r="BC403" s="37"/>
      <c r="BD403" s="37"/>
      <c r="BE403" s="37"/>
      <c r="BF403" s="35"/>
      <c r="BG403" s="37"/>
      <c r="BH403" s="37"/>
      <c r="BI403" s="37"/>
      <c r="BJ403" s="37"/>
      <c r="BK403" s="37"/>
      <c r="BL403" s="37"/>
      <c r="BM403" s="37"/>
      <c r="BN403" s="35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5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5"/>
      <c r="CN403" s="37"/>
      <c r="CO403" s="37"/>
      <c r="CP403" s="37"/>
      <c r="CQ403" s="37"/>
      <c r="CR403" s="37"/>
      <c r="CS403" s="37"/>
      <c r="CT403" s="35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EB403" s="37"/>
      <c r="EC403" s="37"/>
      <c r="ED403" s="37"/>
      <c r="EE403" s="37"/>
      <c r="EF403" s="37"/>
      <c r="EG403" s="37"/>
      <c r="EH403" s="37"/>
      <c r="EI403" s="37"/>
      <c r="EJ403" s="37"/>
      <c r="EK403" s="37"/>
      <c r="EL403" s="37"/>
      <c r="EM403" s="89"/>
      <c r="EN403" s="37"/>
      <c r="EO403" s="37"/>
      <c r="EP403" s="37"/>
      <c r="EQ403" s="37"/>
      <c r="ER403" s="37"/>
      <c r="ES403" s="37"/>
      <c r="ET403" s="37"/>
      <c r="EU403" s="37"/>
      <c r="EV403" s="37"/>
      <c r="EW403" s="37"/>
      <c r="EX403" s="37"/>
      <c r="EY403" s="37"/>
      <c r="EZ403" s="37"/>
      <c r="FA403" s="37"/>
    </row>
    <row r="404">
      <c r="A404" s="71"/>
      <c r="B404" s="71"/>
      <c r="C404" s="12"/>
      <c r="D404" s="12"/>
      <c r="E404" s="37"/>
      <c r="F404" s="37"/>
      <c r="G404" s="37"/>
      <c r="H404" s="37"/>
      <c r="I404" s="37"/>
      <c r="J404" s="37"/>
      <c r="K404" s="37"/>
      <c r="L404" s="37"/>
      <c r="M404" s="35"/>
      <c r="N404" s="37"/>
      <c r="O404" s="37"/>
      <c r="P404" s="37"/>
      <c r="Q404" s="37"/>
      <c r="R404" s="37"/>
      <c r="S404" s="37"/>
      <c r="T404" s="37"/>
      <c r="U404" s="35"/>
      <c r="V404" s="37"/>
      <c r="W404" s="37"/>
      <c r="X404" s="37"/>
      <c r="Y404" s="37"/>
      <c r="Z404" s="37"/>
      <c r="AA404" s="37"/>
      <c r="AB404" s="35"/>
      <c r="AC404" s="37"/>
      <c r="AD404" s="37"/>
      <c r="AE404" s="37"/>
      <c r="AF404" s="37"/>
      <c r="AG404" s="37"/>
      <c r="AH404" s="37"/>
      <c r="AI404" s="37"/>
      <c r="AJ404" s="37"/>
      <c r="AK404" s="37"/>
      <c r="AL404" s="35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5"/>
      <c r="AZ404" s="37"/>
      <c r="BA404" s="37"/>
      <c r="BB404" s="37"/>
      <c r="BC404" s="37"/>
      <c r="BD404" s="37"/>
      <c r="BE404" s="37"/>
      <c r="BF404" s="35"/>
      <c r="BG404" s="37"/>
      <c r="BH404" s="37"/>
      <c r="BI404" s="37"/>
      <c r="BJ404" s="37"/>
      <c r="BK404" s="37"/>
      <c r="BL404" s="37"/>
      <c r="BM404" s="37"/>
      <c r="BN404" s="35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5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5"/>
      <c r="CN404" s="37"/>
      <c r="CO404" s="37"/>
      <c r="CP404" s="37"/>
      <c r="CQ404" s="37"/>
      <c r="CR404" s="37"/>
      <c r="CS404" s="37"/>
      <c r="CT404" s="35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  <c r="DS404" s="37"/>
      <c r="DT404" s="37"/>
      <c r="DU404" s="37"/>
      <c r="DV404" s="37"/>
      <c r="DW404" s="37"/>
      <c r="DX404" s="37"/>
      <c r="DY404" s="37"/>
      <c r="DZ404" s="37"/>
      <c r="EA404" s="37"/>
      <c r="EB404" s="37"/>
      <c r="EC404" s="37"/>
      <c r="ED404" s="37"/>
      <c r="EE404" s="37"/>
      <c r="EF404" s="37"/>
      <c r="EG404" s="37"/>
      <c r="EH404" s="37"/>
      <c r="EI404" s="37"/>
      <c r="EJ404" s="37"/>
      <c r="EK404" s="37"/>
      <c r="EL404" s="37"/>
      <c r="EM404" s="89"/>
      <c r="EN404" s="37"/>
      <c r="EO404" s="37"/>
      <c r="EP404" s="37"/>
      <c r="EQ404" s="37"/>
      <c r="ER404" s="37"/>
      <c r="ES404" s="37"/>
      <c r="ET404" s="37"/>
      <c r="EU404" s="37"/>
      <c r="EV404" s="37"/>
      <c r="EW404" s="37"/>
      <c r="EX404" s="37"/>
      <c r="EY404" s="37"/>
      <c r="EZ404" s="37"/>
      <c r="FA404" s="37"/>
    </row>
    <row r="405">
      <c r="A405" s="71"/>
      <c r="B405" s="71"/>
      <c r="C405" s="12"/>
      <c r="D405" s="12"/>
      <c r="E405" s="37"/>
      <c r="F405" s="37"/>
      <c r="G405" s="37"/>
      <c r="H405" s="37"/>
      <c r="I405" s="37"/>
      <c r="J405" s="37"/>
      <c r="K405" s="37"/>
      <c r="L405" s="37"/>
      <c r="M405" s="35"/>
      <c r="N405" s="37"/>
      <c r="O405" s="37"/>
      <c r="P405" s="37"/>
      <c r="Q405" s="37"/>
      <c r="R405" s="37"/>
      <c r="S405" s="37"/>
      <c r="T405" s="37"/>
      <c r="U405" s="35"/>
      <c r="V405" s="37"/>
      <c r="W405" s="37"/>
      <c r="X405" s="37"/>
      <c r="Y405" s="37"/>
      <c r="Z405" s="37"/>
      <c r="AA405" s="37"/>
      <c r="AB405" s="35"/>
      <c r="AC405" s="37"/>
      <c r="AD405" s="37"/>
      <c r="AE405" s="37"/>
      <c r="AF405" s="37"/>
      <c r="AG405" s="37"/>
      <c r="AH405" s="37"/>
      <c r="AI405" s="37"/>
      <c r="AJ405" s="37"/>
      <c r="AK405" s="37"/>
      <c r="AL405" s="35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5"/>
      <c r="AZ405" s="37"/>
      <c r="BA405" s="37"/>
      <c r="BB405" s="37"/>
      <c r="BC405" s="37"/>
      <c r="BD405" s="37"/>
      <c r="BE405" s="37"/>
      <c r="BF405" s="35"/>
      <c r="BG405" s="37"/>
      <c r="BH405" s="37"/>
      <c r="BI405" s="37"/>
      <c r="BJ405" s="37"/>
      <c r="BK405" s="37"/>
      <c r="BL405" s="37"/>
      <c r="BM405" s="37"/>
      <c r="BN405" s="35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5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5"/>
      <c r="CN405" s="37"/>
      <c r="CO405" s="37"/>
      <c r="CP405" s="37"/>
      <c r="CQ405" s="37"/>
      <c r="CR405" s="37"/>
      <c r="CS405" s="37"/>
      <c r="CT405" s="35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  <c r="DS405" s="37"/>
      <c r="DT405" s="37"/>
      <c r="DU405" s="37"/>
      <c r="DV405" s="37"/>
      <c r="DW405" s="37"/>
      <c r="DX405" s="37"/>
      <c r="DY405" s="37"/>
      <c r="DZ405" s="37"/>
      <c r="EA405" s="37"/>
      <c r="EB405" s="37"/>
      <c r="EC405" s="37"/>
      <c r="ED405" s="37"/>
      <c r="EE405" s="37"/>
      <c r="EF405" s="37"/>
      <c r="EG405" s="37"/>
      <c r="EH405" s="37"/>
      <c r="EI405" s="37"/>
      <c r="EJ405" s="37"/>
      <c r="EK405" s="37"/>
      <c r="EL405" s="37"/>
      <c r="EM405" s="89"/>
      <c r="EN405" s="37"/>
      <c r="EO405" s="37"/>
      <c r="EP405" s="37"/>
      <c r="EQ405" s="37"/>
      <c r="ER405" s="37"/>
      <c r="ES405" s="37"/>
      <c r="ET405" s="37"/>
      <c r="EU405" s="37"/>
      <c r="EV405" s="37"/>
      <c r="EW405" s="37"/>
      <c r="EX405" s="37"/>
      <c r="EY405" s="37"/>
      <c r="EZ405" s="37"/>
      <c r="FA405" s="37"/>
    </row>
    <row r="406">
      <c r="A406" s="71"/>
      <c r="B406" s="71"/>
      <c r="C406" s="12"/>
      <c r="D406" s="12"/>
      <c r="E406" s="37"/>
      <c r="F406" s="37"/>
      <c r="G406" s="37"/>
      <c r="H406" s="37"/>
      <c r="I406" s="37"/>
      <c r="J406" s="37"/>
      <c r="K406" s="37"/>
      <c r="L406" s="37"/>
      <c r="M406" s="35"/>
      <c r="N406" s="37"/>
      <c r="O406" s="37"/>
      <c r="P406" s="37"/>
      <c r="Q406" s="37"/>
      <c r="R406" s="37"/>
      <c r="S406" s="37"/>
      <c r="T406" s="37"/>
      <c r="U406" s="35"/>
      <c r="V406" s="37"/>
      <c r="W406" s="37"/>
      <c r="X406" s="37"/>
      <c r="Y406" s="37"/>
      <c r="Z406" s="37"/>
      <c r="AA406" s="37"/>
      <c r="AB406" s="35"/>
      <c r="AC406" s="37"/>
      <c r="AD406" s="37"/>
      <c r="AE406" s="37"/>
      <c r="AF406" s="37"/>
      <c r="AG406" s="37"/>
      <c r="AH406" s="37"/>
      <c r="AI406" s="37"/>
      <c r="AJ406" s="37"/>
      <c r="AK406" s="37"/>
      <c r="AL406" s="35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5"/>
      <c r="AZ406" s="37"/>
      <c r="BA406" s="37"/>
      <c r="BB406" s="37"/>
      <c r="BC406" s="37"/>
      <c r="BD406" s="37"/>
      <c r="BE406" s="37"/>
      <c r="BF406" s="35"/>
      <c r="BG406" s="37"/>
      <c r="BH406" s="37"/>
      <c r="BI406" s="37"/>
      <c r="BJ406" s="37"/>
      <c r="BK406" s="37"/>
      <c r="BL406" s="37"/>
      <c r="BM406" s="37"/>
      <c r="BN406" s="35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5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5"/>
      <c r="CN406" s="37"/>
      <c r="CO406" s="37"/>
      <c r="CP406" s="37"/>
      <c r="CQ406" s="37"/>
      <c r="CR406" s="37"/>
      <c r="CS406" s="37"/>
      <c r="CT406" s="35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  <c r="DS406" s="37"/>
      <c r="DT406" s="37"/>
      <c r="DU406" s="37"/>
      <c r="DV406" s="37"/>
      <c r="DW406" s="37"/>
      <c r="DX406" s="37"/>
      <c r="DY406" s="37"/>
      <c r="DZ406" s="37"/>
      <c r="EA406" s="37"/>
      <c r="EB406" s="37"/>
      <c r="EC406" s="37"/>
      <c r="ED406" s="37"/>
      <c r="EE406" s="37"/>
      <c r="EF406" s="37"/>
      <c r="EG406" s="37"/>
      <c r="EH406" s="37"/>
      <c r="EI406" s="37"/>
      <c r="EJ406" s="37"/>
      <c r="EK406" s="37"/>
      <c r="EL406" s="37"/>
      <c r="EM406" s="89"/>
      <c r="EN406" s="37"/>
      <c r="EO406" s="37"/>
      <c r="EP406" s="37"/>
      <c r="EQ406" s="37"/>
      <c r="ER406" s="37"/>
      <c r="ES406" s="37"/>
      <c r="ET406" s="37"/>
      <c r="EU406" s="37"/>
      <c r="EV406" s="37"/>
      <c r="EW406" s="37"/>
      <c r="EX406" s="37"/>
      <c r="EY406" s="37"/>
      <c r="EZ406" s="37"/>
      <c r="FA406" s="37"/>
    </row>
    <row r="407">
      <c r="A407" s="71"/>
      <c r="B407" s="71"/>
      <c r="C407" s="12"/>
      <c r="D407" s="12"/>
      <c r="E407" s="37"/>
      <c r="F407" s="37"/>
      <c r="G407" s="37"/>
      <c r="H407" s="37"/>
      <c r="I407" s="37"/>
      <c r="J407" s="37"/>
      <c r="K407" s="37"/>
      <c r="L407" s="37"/>
      <c r="M407" s="35"/>
      <c r="N407" s="37"/>
      <c r="O407" s="37"/>
      <c r="P407" s="37"/>
      <c r="Q407" s="37"/>
      <c r="R407" s="37"/>
      <c r="S407" s="37"/>
      <c r="T407" s="37"/>
      <c r="U407" s="35"/>
      <c r="V407" s="37"/>
      <c r="W407" s="37"/>
      <c r="X407" s="37"/>
      <c r="Y407" s="37"/>
      <c r="Z407" s="37"/>
      <c r="AA407" s="37"/>
      <c r="AB407" s="35"/>
      <c r="AC407" s="37"/>
      <c r="AD407" s="37"/>
      <c r="AE407" s="37"/>
      <c r="AF407" s="37"/>
      <c r="AG407" s="37"/>
      <c r="AH407" s="37"/>
      <c r="AI407" s="37"/>
      <c r="AJ407" s="37"/>
      <c r="AK407" s="37"/>
      <c r="AL407" s="35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5"/>
      <c r="AZ407" s="37"/>
      <c r="BA407" s="37"/>
      <c r="BB407" s="37"/>
      <c r="BC407" s="37"/>
      <c r="BD407" s="37"/>
      <c r="BE407" s="37"/>
      <c r="BF407" s="35"/>
      <c r="BG407" s="37"/>
      <c r="BH407" s="37"/>
      <c r="BI407" s="37"/>
      <c r="BJ407" s="37"/>
      <c r="BK407" s="37"/>
      <c r="BL407" s="37"/>
      <c r="BM407" s="37"/>
      <c r="BN407" s="35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5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5"/>
      <c r="CN407" s="37"/>
      <c r="CO407" s="37"/>
      <c r="CP407" s="37"/>
      <c r="CQ407" s="37"/>
      <c r="CR407" s="37"/>
      <c r="CS407" s="37"/>
      <c r="CT407" s="35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  <c r="DS407" s="37"/>
      <c r="DT407" s="37"/>
      <c r="DU407" s="37"/>
      <c r="DV407" s="37"/>
      <c r="DW407" s="37"/>
      <c r="DX407" s="37"/>
      <c r="DY407" s="37"/>
      <c r="DZ407" s="37"/>
      <c r="EA407" s="37"/>
      <c r="EB407" s="37"/>
      <c r="EC407" s="37"/>
      <c r="ED407" s="37"/>
      <c r="EE407" s="37"/>
      <c r="EF407" s="37"/>
      <c r="EG407" s="37"/>
      <c r="EH407" s="37"/>
      <c r="EI407" s="37"/>
      <c r="EJ407" s="37"/>
      <c r="EK407" s="37"/>
      <c r="EL407" s="37"/>
      <c r="EM407" s="89"/>
      <c r="EN407" s="37"/>
      <c r="EO407" s="37"/>
      <c r="EP407" s="37"/>
      <c r="EQ407" s="37"/>
      <c r="ER407" s="37"/>
      <c r="ES407" s="37"/>
      <c r="ET407" s="37"/>
      <c r="EU407" s="37"/>
      <c r="EV407" s="37"/>
      <c r="EW407" s="37"/>
      <c r="EX407" s="37"/>
      <c r="EY407" s="37"/>
      <c r="EZ407" s="37"/>
      <c r="FA407" s="37"/>
    </row>
    <row r="408">
      <c r="A408" s="71"/>
      <c r="B408" s="71"/>
      <c r="C408" s="12"/>
      <c r="D408" s="12"/>
      <c r="E408" s="37"/>
      <c r="F408" s="37"/>
      <c r="G408" s="37"/>
      <c r="H408" s="37"/>
      <c r="I408" s="37"/>
      <c r="J408" s="37"/>
      <c r="K408" s="37"/>
      <c r="L408" s="37"/>
      <c r="M408" s="35"/>
      <c r="N408" s="37"/>
      <c r="O408" s="37"/>
      <c r="P408" s="37"/>
      <c r="Q408" s="37"/>
      <c r="R408" s="37"/>
      <c r="S408" s="37"/>
      <c r="T408" s="37"/>
      <c r="U408" s="35"/>
      <c r="V408" s="37"/>
      <c r="W408" s="37"/>
      <c r="X408" s="37"/>
      <c r="Y408" s="37"/>
      <c r="Z408" s="37"/>
      <c r="AA408" s="37"/>
      <c r="AB408" s="35"/>
      <c r="AC408" s="37"/>
      <c r="AD408" s="37"/>
      <c r="AE408" s="37"/>
      <c r="AF408" s="37"/>
      <c r="AG408" s="37"/>
      <c r="AH408" s="37"/>
      <c r="AI408" s="37"/>
      <c r="AJ408" s="37"/>
      <c r="AK408" s="37"/>
      <c r="AL408" s="35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5"/>
      <c r="AZ408" s="37"/>
      <c r="BA408" s="37"/>
      <c r="BB408" s="37"/>
      <c r="BC408" s="37"/>
      <c r="BD408" s="37"/>
      <c r="BE408" s="37"/>
      <c r="BF408" s="35"/>
      <c r="BG408" s="37"/>
      <c r="BH408" s="37"/>
      <c r="BI408" s="37"/>
      <c r="BJ408" s="37"/>
      <c r="BK408" s="37"/>
      <c r="BL408" s="37"/>
      <c r="BM408" s="37"/>
      <c r="BN408" s="35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5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5"/>
      <c r="CN408" s="37"/>
      <c r="CO408" s="37"/>
      <c r="CP408" s="37"/>
      <c r="CQ408" s="37"/>
      <c r="CR408" s="37"/>
      <c r="CS408" s="37"/>
      <c r="CT408" s="35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  <c r="DS408" s="37"/>
      <c r="DT408" s="37"/>
      <c r="DU408" s="37"/>
      <c r="DV408" s="37"/>
      <c r="DW408" s="37"/>
      <c r="DX408" s="37"/>
      <c r="DY408" s="37"/>
      <c r="DZ408" s="37"/>
      <c r="EA408" s="37"/>
      <c r="EB408" s="37"/>
      <c r="EC408" s="37"/>
      <c r="ED408" s="37"/>
      <c r="EE408" s="37"/>
      <c r="EF408" s="37"/>
      <c r="EG408" s="37"/>
      <c r="EH408" s="37"/>
      <c r="EI408" s="37"/>
      <c r="EJ408" s="37"/>
      <c r="EK408" s="37"/>
      <c r="EL408" s="37"/>
      <c r="EM408" s="89"/>
      <c r="EN408" s="37"/>
      <c r="EO408" s="37"/>
      <c r="EP408" s="37"/>
      <c r="EQ408" s="37"/>
      <c r="ER408" s="37"/>
      <c r="ES408" s="37"/>
      <c r="ET408" s="37"/>
      <c r="EU408" s="37"/>
      <c r="EV408" s="37"/>
      <c r="EW408" s="37"/>
      <c r="EX408" s="37"/>
      <c r="EY408" s="37"/>
      <c r="EZ408" s="37"/>
      <c r="FA408" s="37"/>
    </row>
    <row r="409">
      <c r="A409" s="71"/>
      <c r="B409" s="71"/>
      <c r="C409" s="12"/>
      <c r="D409" s="12"/>
      <c r="E409" s="37"/>
      <c r="F409" s="37"/>
      <c r="G409" s="37"/>
      <c r="H409" s="37"/>
      <c r="I409" s="37"/>
      <c r="J409" s="37"/>
      <c r="K409" s="37"/>
      <c r="L409" s="37"/>
      <c r="M409" s="35"/>
      <c r="N409" s="37"/>
      <c r="O409" s="37"/>
      <c r="P409" s="37"/>
      <c r="Q409" s="37"/>
      <c r="R409" s="37"/>
      <c r="S409" s="37"/>
      <c r="T409" s="37"/>
      <c r="U409" s="35"/>
      <c r="V409" s="37"/>
      <c r="W409" s="37"/>
      <c r="X409" s="37"/>
      <c r="Y409" s="37"/>
      <c r="Z409" s="37"/>
      <c r="AA409" s="37"/>
      <c r="AB409" s="35"/>
      <c r="AC409" s="37"/>
      <c r="AD409" s="37"/>
      <c r="AE409" s="37"/>
      <c r="AF409" s="37"/>
      <c r="AG409" s="37"/>
      <c r="AH409" s="37"/>
      <c r="AI409" s="37"/>
      <c r="AJ409" s="37"/>
      <c r="AK409" s="37"/>
      <c r="AL409" s="35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5"/>
      <c r="AZ409" s="37"/>
      <c r="BA409" s="37"/>
      <c r="BB409" s="37"/>
      <c r="BC409" s="37"/>
      <c r="BD409" s="37"/>
      <c r="BE409" s="37"/>
      <c r="BF409" s="35"/>
      <c r="BG409" s="37"/>
      <c r="BH409" s="37"/>
      <c r="BI409" s="37"/>
      <c r="BJ409" s="37"/>
      <c r="BK409" s="37"/>
      <c r="BL409" s="37"/>
      <c r="BM409" s="37"/>
      <c r="BN409" s="35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5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5"/>
      <c r="CN409" s="37"/>
      <c r="CO409" s="37"/>
      <c r="CP409" s="37"/>
      <c r="CQ409" s="37"/>
      <c r="CR409" s="37"/>
      <c r="CS409" s="37"/>
      <c r="CT409" s="35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  <c r="DS409" s="37"/>
      <c r="DT409" s="37"/>
      <c r="DU409" s="37"/>
      <c r="DV409" s="37"/>
      <c r="DW409" s="37"/>
      <c r="DX409" s="37"/>
      <c r="DY409" s="37"/>
      <c r="DZ409" s="37"/>
      <c r="EA409" s="37"/>
      <c r="EB409" s="37"/>
      <c r="EC409" s="37"/>
      <c r="ED409" s="37"/>
      <c r="EE409" s="37"/>
      <c r="EF409" s="37"/>
      <c r="EG409" s="37"/>
      <c r="EH409" s="37"/>
      <c r="EI409" s="37"/>
      <c r="EJ409" s="37"/>
      <c r="EK409" s="37"/>
      <c r="EL409" s="37"/>
      <c r="EM409" s="89"/>
      <c r="EN409" s="37"/>
      <c r="EO409" s="37"/>
      <c r="EP409" s="37"/>
      <c r="EQ409" s="37"/>
      <c r="ER409" s="37"/>
      <c r="ES409" s="37"/>
      <c r="ET409" s="37"/>
      <c r="EU409" s="37"/>
      <c r="EV409" s="37"/>
      <c r="EW409" s="37"/>
      <c r="EX409" s="37"/>
      <c r="EY409" s="37"/>
      <c r="EZ409" s="37"/>
      <c r="FA409" s="37"/>
    </row>
    <row r="410">
      <c r="A410" s="71"/>
      <c r="B410" s="71"/>
      <c r="C410" s="12"/>
      <c r="D410" s="12"/>
      <c r="E410" s="37"/>
      <c r="F410" s="37"/>
      <c r="G410" s="37"/>
      <c r="H410" s="37"/>
      <c r="I410" s="37"/>
      <c r="J410" s="37"/>
      <c r="K410" s="37"/>
      <c r="L410" s="37"/>
      <c r="M410" s="35"/>
      <c r="N410" s="37"/>
      <c r="O410" s="37"/>
      <c r="P410" s="37"/>
      <c r="Q410" s="37"/>
      <c r="R410" s="37"/>
      <c r="S410" s="37"/>
      <c r="T410" s="37"/>
      <c r="U410" s="35"/>
      <c r="V410" s="37"/>
      <c r="W410" s="37"/>
      <c r="X410" s="37"/>
      <c r="Y410" s="37"/>
      <c r="Z410" s="37"/>
      <c r="AA410" s="37"/>
      <c r="AB410" s="35"/>
      <c r="AC410" s="37"/>
      <c r="AD410" s="37"/>
      <c r="AE410" s="37"/>
      <c r="AF410" s="37"/>
      <c r="AG410" s="37"/>
      <c r="AH410" s="37"/>
      <c r="AI410" s="37"/>
      <c r="AJ410" s="37"/>
      <c r="AK410" s="37"/>
      <c r="AL410" s="35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5"/>
      <c r="AZ410" s="37"/>
      <c r="BA410" s="37"/>
      <c r="BB410" s="37"/>
      <c r="BC410" s="37"/>
      <c r="BD410" s="37"/>
      <c r="BE410" s="37"/>
      <c r="BF410" s="35"/>
      <c r="BG410" s="37"/>
      <c r="BH410" s="37"/>
      <c r="BI410" s="37"/>
      <c r="BJ410" s="37"/>
      <c r="BK410" s="37"/>
      <c r="BL410" s="37"/>
      <c r="BM410" s="37"/>
      <c r="BN410" s="35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5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5"/>
      <c r="CN410" s="37"/>
      <c r="CO410" s="37"/>
      <c r="CP410" s="37"/>
      <c r="CQ410" s="37"/>
      <c r="CR410" s="37"/>
      <c r="CS410" s="37"/>
      <c r="CT410" s="35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  <c r="DS410" s="37"/>
      <c r="DT410" s="37"/>
      <c r="DU410" s="37"/>
      <c r="DV410" s="37"/>
      <c r="DW410" s="37"/>
      <c r="DX410" s="37"/>
      <c r="DY410" s="37"/>
      <c r="DZ410" s="37"/>
      <c r="EA410" s="37"/>
      <c r="EB410" s="37"/>
      <c r="EC410" s="37"/>
      <c r="ED410" s="37"/>
      <c r="EE410" s="37"/>
      <c r="EF410" s="37"/>
      <c r="EG410" s="37"/>
      <c r="EH410" s="37"/>
      <c r="EI410" s="37"/>
      <c r="EJ410" s="37"/>
      <c r="EK410" s="37"/>
      <c r="EL410" s="37"/>
      <c r="EM410" s="89"/>
      <c r="EN410" s="37"/>
      <c r="EO410" s="37"/>
      <c r="EP410" s="37"/>
      <c r="EQ410" s="37"/>
      <c r="ER410" s="37"/>
      <c r="ES410" s="37"/>
      <c r="ET410" s="37"/>
      <c r="EU410" s="37"/>
      <c r="EV410" s="37"/>
      <c r="EW410" s="37"/>
      <c r="EX410" s="37"/>
      <c r="EY410" s="37"/>
      <c r="EZ410" s="37"/>
      <c r="FA410" s="37"/>
    </row>
    <row r="411">
      <c r="A411" s="71"/>
      <c r="B411" s="71"/>
      <c r="C411" s="12"/>
      <c r="D411" s="12"/>
      <c r="E411" s="37"/>
      <c r="F411" s="37"/>
      <c r="G411" s="37"/>
      <c r="H411" s="37"/>
      <c r="I411" s="37"/>
      <c r="J411" s="37"/>
      <c r="K411" s="37"/>
      <c r="L411" s="37"/>
      <c r="M411" s="35"/>
      <c r="N411" s="37"/>
      <c r="O411" s="37"/>
      <c r="P411" s="37"/>
      <c r="Q411" s="37"/>
      <c r="R411" s="37"/>
      <c r="S411" s="37"/>
      <c r="T411" s="37"/>
      <c r="U411" s="35"/>
      <c r="V411" s="37"/>
      <c r="W411" s="37"/>
      <c r="X411" s="37"/>
      <c r="Y411" s="37"/>
      <c r="Z411" s="37"/>
      <c r="AA411" s="37"/>
      <c r="AB411" s="35"/>
      <c r="AC411" s="37"/>
      <c r="AD411" s="37"/>
      <c r="AE411" s="37"/>
      <c r="AF411" s="37"/>
      <c r="AG411" s="37"/>
      <c r="AH411" s="37"/>
      <c r="AI411" s="37"/>
      <c r="AJ411" s="37"/>
      <c r="AK411" s="37"/>
      <c r="AL411" s="35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5"/>
      <c r="AZ411" s="37"/>
      <c r="BA411" s="37"/>
      <c r="BB411" s="37"/>
      <c r="BC411" s="37"/>
      <c r="BD411" s="37"/>
      <c r="BE411" s="37"/>
      <c r="BF411" s="35"/>
      <c r="BG411" s="37"/>
      <c r="BH411" s="37"/>
      <c r="BI411" s="37"/>
      <c r="BJ411" s="37"/>
      <c r="BK411" s="37"/>
      <c r="BL411" s="37"/>
      <c r="BM411" s="37"/>
      <c r="BN411" s="35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5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5"/>
      <c r="CN411" s="37"/>
      <c r="CO411" s="37"/>
      <c r="CP411" s="37"/>
      <c r="CQ411" s="37"/>
      <c r="CR411" s="37"/>
      <c r="CS411" s="37"/>
      <c r="CT411" s="35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  <c r="DS411" s="37"/>
      <c r="DT411" s="37"/>
      <c r="DU411" s="37"/>
      <c r="DV411" s="37"/>
      <c r="DW411" s="37"/>
      <c r="DX411" s="37"/>
      <c r="DY411" s="37"/>
      <c r="DZ411" s="37"/>
      <c r="EA411" s="37"/>
      <c r="EB411" s="37"/>
      <c r="EC411" s="37"/>
      <c r="ED411" s="37"/>
      <c r="EE411" s="37"/>
      <c r="EF411" s="37"/>
      <c r="EG411" s="37"/>
      <c r="EH411" s="37"/>
      <c r="EI411" s="37"/>
      <c r="EJ411" s="37"/>
      <c r="EK411" s="37"/>
      <c r="EL411" s="37"/>
      <c r="EM411" s="89"/>
      <c r="EN411" s="37"/>
      <c r="EO411" s="37"/>
      <c r="EP411" s="37"/>
      <c r="EQ411" s="37"/>
      <c r="ER411" s="37"/>
      <c r="ES411" s="37"/>
      <c r="ET411" s="37"/>
      <c r="EU411" s="37"/>
      <c r="EV411" s="37"/>
      <c r="EW411" s="37"/>
      <c r="EX411" s="37"/>
      <c r="EY411" s="37"/>
      <c r="EZ411" s="37"/>
      <c r="FA411" s="37"/>
    </row>
    <row r="412">
      <c r="A412" s="71"/>
      <c r="B412" s="71"/>
      <c r="C412" s="12"/>
      <c r="D412" s="12"/>
      <c r="E412" s="37"/>
      <c r="F412" s="37"/>
      <c r="G412" s="37"/>
      <c r="H412" s="37"/>
      <c r="I412" s="37"/>
      <c r="J412" s="37"/>
      <c r="K412" s="37"/>
      <c r="L412" s="37"/>
      <c r="M412" s="35"/>
      <c r="N412" s="37"/>
      <c r="O412" s="37"/>
      <c r="P412" s="37"/>
      <c r="Q412" s="37"/>
      <c r="R412" s="37"/>
      <c r="S412" s="37"/>
      <c r="T412" s="37"/>
      <c r="U412" s="35"/>
      <c r="V412" s="37"/>
      <c r="W412" s="37"/>
      <c r="X412" s="37"/>
      <c r="Y412" s="37"/>
      <c r="Z412" s="37"/>
      <c r="AA412" s="37"/>
      <c r="AB412" s="35"/>
      <c r="AC412" s="37"/>
      <c r="AD412" s="37"/>
      <c r="AE412" s="37"/>
      <c r="AF412" s="37"/>
      <c r="AG412" s="37"/>
      <c r="AH412" s="37"/>
      <c r="AI412" s="37"/>
      <c r="AJ412" s="37"/>
      <c r="AK412" s="37"/>
      <c r="AL412" s="35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5"/>
      <c r="AZ412" s="37"/>
      <c r="BA412" s="37"/>
      <c r="BB412" s="37"/>
      <c r="BC412" s="37"/>
      <c r="BD412" s="37"/>
      <c r="BE412" s="37"/>
      <c r="BF412" s="35"/>
      <c r="BG412" s="37"/>
      <c r="BH412" s="37"/>
      <c r="BI412" s="37"/>
      <c r="BJ412" s="37"/>
      <c r="BK412" s="37"/>
      <c r="BL412" s="37"/>
      <c r="BM412" s="37"/>
      <c r="BN412" s="35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5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5"/>
      <c r="CN412" s="37"/>
      <c r="CO412" s="37"/>
      <c r="CP412" s="37"/>
      <c r="CQ412" s="37"/>
      <c r="CR412" s="37"/>
      <c r="CS412" s="37"/>
      <c r="CT412" s="35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  <c r="DS412" s="37"/>
      <c r="DT412" s="37"/>
      <c r="DU412" s="37"/>
      <c r="DV412" s="37"/>
      <c r="DW412" s="37"/>
      <c r="DX412" s="37"/>
      <c r="DY412" s="37"/>
      <c r="DZ412" s="37"/>
      <c r="EA412" s="37"/>
      <c r="EB412" s="37"/>
      <c r="EC412" s="37"/>
      <c r="ED412" s="37"/>
      <c r="EE412" s="37"/>
      <c r="EF412" s="37"/>
      <c r="EG412" s="37"/>
      <c r="EH412" s="37"/>
      <c r="EI412" s="37"/>
      <c r="EJ412" s="37"/>
      <c r="EK412" s="37"/>
      <c r="EL412" s="37"/>
      <c r="EM412" s="89"/>
      <c r="EN412" s="37"/>
      <c r="EO412" s="37"/>
      <c r="EP412" s="37"/>
      <c r="EQ412" s="37"/>
      <c r="ER412" s="37"/>
      <c r="ES412" s="37"/>
      <c r="ET412" s="37"/>
      <c r="EU412" s="37"/>
      <c r="EV412" s="37"/>
      <c r="EW412" s="37"/>
      <c r="EX412" s="37"/>
      <c r="EY412" s="37"/>
      <c r="EZ412" s="37"/>
      <c r="FA412" s="37"/>
    </row>
    <row r="413">
      <c r="A413" s="71"/>
      <c r="B413" s="71"/>
      <c r="C413" s="12"/>
      <c r="D413" s="12"/>
      <c r="E413" s="37"/>
      <c r="F413" s="37"/>
      <c r="G413" s="37"/>
      <c r="H413" s="37"/>
      <c r="I413" s="37"/>
      <c r="J413" s="37"/>
      <c r="K413" s="37"/>
      <c r="L413" s="37"/>
      <c r="M413" s="35"/>
      <c r="N413" s="37"/>
      <c r="O413" s="37"/>
      <c r="P413" s="37"/>
      <c r="Q413" s="37"/>
      <c r="R413" s="37"/>
      <c r="S413" s="37"/>
      <c r="T413" s="37"/>
      <c r="U413" s="35"/>
      <c r="V413" s="37"/>
      <c r="W413" s="37"/>
      <c r="X413" s="37"/>
      <c r="Y413" s="37"/>
      <c r="Z413" s="37"/>
      <c r="AA413" s="37"/>
      <c r="AB413" s="35"/>
      <c r="AC413" s="37"/>
      <c r="AD413" s="37"/>
      <c r="AE413" s="37"/>
      <c r="AF413" s="37"/>
      <c r="AG413" s="37"/>
      <c r="AH413" s="37"/>
      <c r="AI413" s="37"/>
      <c r="AJ413" s="37"/>
      <c r="AK413" s="37"/>
      <c r="AL413" s="35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5"/>
      <c r="AZ413" s="37"/>
      <c r="BA413" s="37"/>
      <c r="BB413" s="37"/>
      <c r="BC413" s="37"/>
      <c r="BD413" s="37"/>
      <c r="BE413" s="37"/>
      <c r="BF413" s="35"/>
      <c r="BG413" s="37"/>
      <c r="BH413" s="37"/>
      <c r="BI413" s="37"/>
      <c r="BJ413" s="37"/>
      <c r="BK413" s="37"/>
      <c r="BL413" s="37"/>
      <c r="BM413" s="37"/>
      <c r="BN413" s="35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5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5"/>
      <c r="CN413" s="37"/>
      <c r="CO413" s="37"/>
      <c r="CP413" s="37"/>
      <c r="CQ413" s="37"/>
      <c r="CR413" s="37"/>
      <c r="CS413" s="37"/>
      <c r="CT413" s="35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  <c r="DS413" s="37"/>
      <c r="DT413" s="37"/>
      <c r="DU413" s="37"/>
      <c r="DV413" s="37"/>
      <c r="DW413" s="37"/>
      <c r="DX413" s="37"/>
      <c r="DY413" s="37"/>
      <c r="DZ413" s="37"/>
      <c r="EA413" s="37"/>
      <c r="EB413" s="37"/>
      <c r="EC413" s="37"/>
      <c r="ED413" s="37"/>
      <c r="EE413" s="37"/>
      <c r="EF413" s="37"/>
      <c r="EG413" s="37"/>
      <c r="EH413" s="37"/>
      <c r="EI413" s="37"/>
      <c r="EJ413" s="37"/>
      <c r="EK413" s="37"/>
      <c r="EL413" s="37"/>
      <c r="EM413" s="89"/>
      <c r="EN413" s="37"/>
      <c r="EO413" s="37"/>
      <c r="EP413" s="37"/>
      <c r="EQ413" s="37"/>
      <c r="ER413" s="37"/>
      <c r="ES413" s="37"/>
      <c r="ET413" s="37"/>
      <c r="EU413" s="37"/>
      <c r="EV413" s="37"/>
      <c r="EW413" s="37"/>
      <c r="EX413" s="37"/>
      <c r="EY413" s="37"/>
      <c r="EZ413" s="37"/>
      <c r="FA413" s="37"/>
    </row>
    <row r="414">
      <c r="A414" s="71"/>
      <c r="B414" s="71"/>
      <c r="C414" s="12"/>
      <c r="D414" s="12"/>
      <c r="E414" s="37"/>
      <c r="F414" s="37"/>
      <c r="G414" s="37"/>
      <c r="H414" s="37"/>
      <c r="I414" s="37"/>
      <c r="J414" s="37"/>
      <c r="K414" s="37"/>
      <c r="L414" s="37"/>
      <c r="M414" s="35"/>
      <c r="N414" s="37"/>
      <c r="O414" s="37"/>
      <c r="P414" s="37"/>
      <c r="Q414" s="37"/>
      <c r="R414" s="37"/>
      <c r="S414" s="37"/>
      <c r="T414" s="37"/>
      <c r="U414" s="35"/>
      <c r="V414" s="37"/>
      <c r="W414" s="37"/>
      <c r="X414" s="37"/>
      <c r="Y414" s="37"/>
      <c r="Z414" s="37"/>
      <c r="AA414" s="37"/>
      <c r="AB414" s="35"/>
      <c r="AC414" s="37"/>
      <c r="AD414" s="37"/>
      <c r="AE414" s="37"/>
      <c r="AF414" s="37"/>
      <c r="AG414" s="37"/>
      <c r="AH414" s="37"/>
      <c r="AI414" s="37"/>
      <c r="AJ414" s="37"/>
      <c r="AK414" s="37"/>
      <c r="AL414" s="35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5"/>
      <c r="AZ414" s="37"/>
      <c r="BA414" s="37"/>
      <c r="BB414" s="37"/>
      <c r="BC414" s="37"/>
      <c r="BD414" s="37"/>
      <c r="BE414" s="37"/>
      <c r="BF414" s="35"/>
      <c r="BG414" s="37"/>
      <c r="BH414" s="37"/>
      <c r="BI414" s="37"/>
      <c r="BJ414" s="37"/>
      <c r="BK414" s="37"/>
      <c r="BL414" s="37"/>
      <c r="BM414" s="37"/>
      <c r="BN414" s="35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5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5"/>
      <c r="CN414" s="37"/>
      <c r="CO414" s="37"/>
      <c r="CP414" s="37"/>
      <c r="CQ414" s="37"/>
      <c r="CR414" s="37"/>
      <c r="CS414" s="37"/>
      <c r="CT414" s="35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  <c r="DS414" s="37"/>
      <c r="DT414" s="37"/>
      <c r="DU414" s="37"/>
      <c r="DV414" s="37"/>
      <c r="DW414" s="37"/>
      <c r="DX414" s="37"/>
      <c r="DY414" s="37"/>
      <c r="DZ414" s="37"/>
      <c r="EA414" s="37"/>
      <c r="EB414" s="37"/>
      <c r="EC414" s="37"/>
      <c r="ED414" s="37"/>
      <c r="EE414" s="37"/>
      <c r="EF414" s="37"/>
      <c r="EG414" s="37"/>
      <c r="EH414" s="37"/>
      <c r="EI414" s="37"/>
      <c r="EJ414" s="37"/>
      <c r="EK414" s="37"/>
      <c r="EL414" s="37"/>
      <c r="EM414" s="89"/>
      <c r="EN414" s="37"/>
      <c r="EO414" s="37"/>
      <c r="EP414" s="37"/>
      <c r="EQ414" s="37"/>
      <c r="ER414" s="37"/>
      <c r="ES414" s="37"/>
      <c r="ET414" s="37"/>
      <c r="EU414" s="37"/>
      <c r="EV414" s="37"/>
      <c r="EW414" s="37"/>
      <c r="EX414" s="37"/>
      <c r="EY414" s="37"/>
      <c r="EZ414" s="37"/>
      <c r="FA414" s="37"/>
    </row>
    <row r="415">
      <c r="A415" s="71"/>
      <c r="B415" s="71"/>
      <c r="C415" s="12"/>
      <c r="D415" s="12"/>
      <c r="E415" s="37"/>
      <c r="F415" s="37"/>
      <c r="G415" s="37"/>
      <c r="H415" s="37"/>
      <c r="I415" s="37"/>
      <c r="J415" s="37"/>
      <c r="K415" s="37"/>
      <c r="L415" s="37"/>
      <c r="M415" s="35"/>
      <c r="N415" s="37"/>
      <c r="O415" s="37"/>
      <c r="P415" s="37"/>
      <c r="Q415" s="37"/>
      <c r="R415" s="37"/>
      <c r="S415" s="37"/>
      <c r="T415" s="37"/>
      <c r="U415" s="35"/>
      <c r="V415" s="37"/>
      <c r="W415" s="37"/>
      <c r="X415" s="37"/>
      <c r="Y415" s="37"/>
      <c r="Z415" s="37"/>
      <c r="AA415" s="37"/>
      <c r="AB415" s="35"/>
      <c r="AC415" s="37"/>
      <c r="AD415" s="37"/>
      <c r="AE415" s="37"/>
      <c r="AF415" s="37"/>
      <c r="AG415" s="37"/>
      <c r="AH415" s="37"/>
      <c r="AI415" s="37"/>
      <c r="AJ415" s="37"/>
      <c r="AK415" s="37"/>
      <c r="AL415" s="35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5"/>
      <c r="AZ415" s="37"/>
      <c r="BA415" s="37"/>
      <c r="BB415" s="37"/>
      <c r="BC415" s="37"/>
      <c r="BD415" s="37"/>
      <c r="BE415" s="37"/>
      <c r="BF415" s="35"/>
      <c r="BG415" s="37"/>
      <c r="BH415" s="37"/>
      <c r="BI415" s="37"/>
      <c r="BJ415" s="37"/>
      <c r="BK415" s="37"/>
      <c r="BL415" s="37"/>
      <c r="BM415" s="37"/>
      <c r="BN415" s="35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5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5"/>
      <c r="CN415" s="37"/>
      <c r="CO415" s="37"/>
      <c r="CP415" s="37"/>
      <c r="CQ415" s="37"/>
      <c r="CR415" s="37"/>
      <c r="CS415" s="37"/>
      <c r="CT415" s="35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  <c r="DS415" s="37"/>
      <c r="DT415" s="37"/>
      <c r="DU415" s="37"/>
      <c r="DV415" s="37"/>
      <c r="DW415" s="37"/>
      <c r="DX415" s="37"/>
      <c r="DY415" s="37"/>
      <c r="DZ415" s="37"/>
      <c r="EA415" s="37"/>
      <c r="EB415" s="37"/>
      <c r="EC415" s="37"/>
      <c r="ED415" s="37"/>
      <c r="EE415" s="37"/>
      <c r="EF415" s="37"/>
      <c r="EG415" s="37"/>
      <c r="EH415" s="37"/>
      <c r="EI415" s="37"/>
      <c r="EJ415" s="37"/>
      <c r="EK415" s="37"/>
      <c r="EL415" s="37"/>
      <c r="EM415" s="89"/>
      <c r="EN415" s="37"/>
      <c r="EO415" s="37"/>
      <c r="EP415" s="37"/>
      <c r="EQ415" s="37"/>
      <c r="ER415" s="37"/>
      <c r="ES415" s="37"/>
      <c r="ET415" s="37"/>
      <c r="EU415" s="37"/>
      <c r="EV415" s="37"/>
      <c r="EW415" s="37"/>
      <c r="EX415" s="37"/>
      <c r="EY415" s="37"/>
      <c r="EZ415" s="37"/>
      <c r="FA415" s="37"/>
    </row>
    <row r="416">
      <c r="A416" s="71"/>
      <c r="B416" s="71"/>
      <c r="C416" s="12"/>
      <c r="D416" s="12"/>
      <c r="E416" s="37"/>
      <c r="F416" s="37"/>
      <c r="G416" s="37"/>
      <c r="H416" s="37"/>
      <c r="I416" s="37"/>
      <c r="J416" s="37"/>
      <c r="K416" s="37"/>
      <c r="L416" s="37"/>
      <c r="M416" s="35"/>
      <c r="N416" s="37"/>
      <c r="O416" s="37"/>
      <c r="P416" s="37"/>
      <c r="Q416" s="37"/>
      <c r="R416" s="37"/>
      <c r="S416" s="37"/>
      <c r="T416" s="37"/>
      <c r="U416" s="35"/>
      <c r="V416" s="37"/>
      <c r="W416" s="37"/>
      <c r="X416" s="37"/>
      <c r="Y416" s="37"/>
      <c r="Z416" s="37"/>
      <c r="AA416" s="37"/>
      <c r="AB416" s="35"/>
      <c r="AC416" s="37"/>
      <c r="AD416" s="37"/>
      <c r="AE416" s="37"/>
      <c r="AF416" s="37"/>
      <c r="AG416" s="37"/>
      <c r="AH416" s="37"/>
      <c r="AI416" s="37"/>
      <c r="AJ416" s="37"/>
      <c r="AK416" s="37"/>
      <c r="AL416" s="35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5"/>
      <c r="AZ416" s="37"/>
      <c r="BA416" s="37"/>
      <c r="BB416" s="37"/>
      <c r="BC416" s="37"/>
      <c r="BD416" s="37"/>
      <c r="BE416" s="37"/>
      <c r="BF416" s="35"/>
      <c r="BG416" s="37"/>
      <c r="BH416" s="37"/>
      <c r="BI416" s="37"/>
      <c r="BJ416" s="37"/>
      <c r="BK416" s="37"/>
      <c r="BL416" s="37"/>
      <c r="BM416" s="37"/>
      <c r="BN416" s="35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5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5"/>
      <c r="CN416" s="37"/>
      <c r="CO416" s="37"/>
      <c r="CP416" s="37"/>
      <c r="CQ416" s="37"/>
      <c r="CR416" s="37"/>
      <c r="CS416" s="37"/>
      <c r="CT416" s="35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  <c r="DS416" s="37"/>
      <c r="DT416" s="37"/>
      <c r="DU416" s="37"/>
      <c r="DV416" s="37"/>
      <c r="DW416" s="37"/>
      <c r="DX416" s="37"/>
      <c r="DY416" s="37"/>
      <c r="DZ416" s="37"/>
      <c r="EA416" s="37"/>
      <c r="EB416" s="37"/>
      <c r="EC416" s="37"/>
      <c r="ED416" s="37"/>
      <c r="EE416" s="37"/>
      <c r="EF416" s="37"/>
      <c r="EG416" s="37"/>
      <c r="EH416" s="37"/>
      <c r="EI416" s="37"/>
      <c r="EJ416" s="37"/>
      <c r="EK416" s="37"/>
      <c r="EL416" s="37"/>
      <c r="EM416" s="89"/>
      <c r="EN416" s="37"/>
      <c r="EO416" s="37"/>
      <c r="EP416" s="37"/>
      <c r="EQ416" s="37"/>
      <c r="ER416" s="37"/>
      <c r="ES416" s="37"/>
      <c r="ET416" s="37"/>
      <c r="EU416" s="37"/>
      <c r="EV416" s="37"/>
      <c r="EW416" s="37"/>
      <c r="EX416" s="37"/>
      <c r="EY416" s="37"/>
      <c r="EZ416" s="37"/>
      <c r="FA416" s="37"/>
    </row>
    <row r="417">
      <c r="A417" s="71"/>
      <c r="B417" s="71"/>
      <c r="C417" s="12"/>
      <c r="D417" s="12"/>
      <c r="E417" s="37"/>
      <c r="F417" s="37"/>
      <c r="G417" s="37"/>
      <c r="H417" s="37"/>
      <c r="I417" s="37"/>
      <c r="J417" s="37"/>
      <c r="K417" s="37"/>
      <c r="L417" s="37"/>
      <c r="M417" s="35"/>
      <c r="N417" s="37"/>
      <c r="O417" s="37"/>
      <c r="P417" s="37"/>
      <c r="Q417" s="37"/>
      <c r="R417" s="37"/>
      <c r="S417" s="37"/>
      <c r="T417" s="37"/>
      <c r="U417" s="35"/>
      <c r="V417" s="37"/>
      <c r="W417" s="37"/>
      <c r="X417" s="37"/>
      <c r="Y417" s="37"/>
      <c r="Z417" s="37"/>
      <c r="AA417" s="37"/>
      <c r="AB417" s="35"/>
      <c r="AC417" s="37"/>
      <c r="AD417" s="37"/>
      <c r="AE417" s="37"/>
      <c r="AF417" s="37"/>
      <c r="AG417" s="37"/>
      <c r="AH417" s="37"/>
      <c r="AI417" s="37"/>
      <c r="AJ417" s="37"/>
      <c r="AK417" s="37"/>
      <c r="AL417" s="35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5"/>
      <c r="AZ417" s="37"/>
      <c r="BA417" s="37"/>
      <c r="BB417" s="37"/>
      <c r="BC417" s="37"/>
      <c r="BD417" s="37"/>
      <c r="BE417" s="37"/>
      <c r="BF417" s="35"/>
      <c r="BG417" s="37"/>
      <c r="BH417" s="37"/>
      <c r="BI417" s="37"/>
      <c r="BJ417" s="37"/>
      <c r="BK417" s="37"/>
      <c r="BL417" s="37"/>
      <c r="BM417" s="37"/>
      <c r="BN417" s="35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5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5"/>
      <c r="CN417" s="37"/>
      <c r="CO417" s="37"/>
      <c r="CP417" s="37"/>
      <c r="CQ417" s="37"/>
      <c r="CR417" s="37"/>
      <c r="CS417" s="37"/>
      <c r="CT417" s="35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  <c r="DS417" s="37"/>
      <c r="DT417" s="37"/>
      <c r="DU417" s="37"/>
      <c r="DV417" s="37"/>
      <c r="DW417" s="37"/>
      <c r="DX417" s="37"/>
      <c r="DY417" s="37"/>
      <c r="DZ417" s="37"/>
      <c r="EA417" s="37"/>
      <c r="EB417" s="37"/>
      <c r="EC417" s="37"/>
      <c r="ED417" s="37"/>
      <c r="EE417" s="37"/>
      <c r="EF417" s="37"/>
      <c r="EG417" s="37"/>
      <c r="EH417" s="37"/>
      <c r="EI417" s="37"/>
      <c r="EJ417" s="37"/>
      <c r="EK417" s="37"/>
      <c r="EL417" s="37"/>
      <c r="EM417" s="89"/>
      <c r="EN417" s="37"/>
      <c r="EO417" s="37"/>
      <c r="EP417" s="37"/>
      <c r="EQ417" s="37"/>
      <c r="ER417" s="37"/>
      <c r="ES417" s="37"/>
      <c r="ET417" s="37"/>
      <c r="EU417" s="37"/>
      <c r="EV417" s="37"/>
      <c r="EW417" s="37"/>
      <c r="EX417" s="37"/>
      <c r="EY417" s="37"/>
      <c r="EZ417" s="37"/>
      <c r="FA417" s="37"/>
    </row>
    <row r="418">
      <c r="A418" s="71"/>
      <c r="B418" s="71"/>
      <c r="C418" s="12"/>
      <c r="D418" s="12"/>
      <c r="E418" s="37"/>
      <c r="F418" s="37"/>
      <c r="G418" s="37"/>
      <c r="H418" s="37"/>
      <c r="I418" s="37"/>
      <c r="J418" s="37"/>
      <c r="K418" s="37"/>
      <c r="L418" s="37"/>
      <c r="M418" s="35"/>
      <c r="N418" s="37"/>
      <c r="O418" s="37"/>
      <c r="P418" s="37"/>
      <c r="Q418" s="37"/>
      <c r="R418" s="37"/>
      <c r="S418" s="37"/>
      <c r="T418" s="37"/>
      <c r="U418" s="35"/>
      <c r="V418" s="37"/>
      <c r="W418" s="37"/>
      <c r="X418" s="37"/>
      <c r="Y418" s="37"/>
      <c r="Z418" s="37"/>
      <c r="AA418" s="37"/>
      <c r="AB418" s="35"/>
      <c r="AC418" s="37"/>
      <c r="AD418" s="37"/>
      <c r="AE418" s="37"/>
      <c r="AF418" s="37"/>
      <c r="AG418" s="37"/>
      <c r="AH418" s="37"/>
      <c r="AI418" s="37"/>
      <c r="AJ418" s="37"/>
      <c r="AK418" s="37"/>
      <c r="AL418" s="35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5"/>
      <c r="AZ418" s="37"/>
      <c r="BA418" s="37"/>
      <c r="BB418" s="37"/>
      <c r="BC418" s="37"/>
      <c r="BD418" s="37"/>
      <c r="BE418" s="37"/>
      <c r="BF418" s="35"/>
      <c r="BG418" s="37"/>
      <c r="BH418" s="37"/>
      <c r="BI418" s="37"/>
      <c r="BJ418" s="37"/>
      <c r="BK418" s="37"/>
      <c r="BL418" s="37"/>
      <c r="BM418" s="37"/>
      <c r="BN418" s="35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5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5"/>
      <c r="CN418" s="37"/>
      <c r="CO418" s="37"/>
      <c r="CP418" s="37"/>
      <c r="CQ418" s="37"/>
      <c r="CR418" s="37"/>
      <c r="CS418" s="37"/>
      <c r="CT418" s="35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  <c r="DS418" s="37"/>
      <c r="DT418" s="37"/>
      <c r="DU418" s="37"/>
      <c r="DV418" s="37"/>
      <c r="DW418" s="37"/>
      <c r="DX418" s="37"/>
      <c r="DY418" s="37"/>
      <c r="DZ418" s="37"/>
      <c r="EA418" s="37"/>
      <c r="EB418" s="37"/>
      <c r="EC418" s="37"/>
      <c r="ED418" s="37"/>
      <c r="EE418" s="37"/>
      <c r="EF418" s="37"/>
      <c r="EG418" s="37"/>
      <c r="EH418" s="37"/>
      <c r="EI418" s="37"/>
      <c r="EJ418" s="37"/>
      <c r="EK418" s="37"/>
      <c r="EL418" s="37"/>
      <c r="EM418" s="89"/>
      <c r="EN418" s="37"/>
      <c r="EO418" s="37"/>
      <c r="EP418" s="37"/>
      <c r="EQ418" s="37"/>
      <c r="ER418" s="37"/>
      <c r="ES418" s="37"/>
      <c r="ET418" s="37"/>
      <c r="EU418" s="37"/>
      <c r="EV418" s="37"/>
      <c r="EW418" s="37"/>
      <c r="EX418" s="37"/>
      <c r="EY418" s="37"/>
      <c r="EZ418" s="37"/>
      <c r="FA418" s="37"/>
    </row>
    <row r="419">
      <c r="A419" s="71"/>
      <c r="B419" s="71"/>
      <c r="C419" s="12"/>
      <c r="D419" s="12"/>
      <c r="E419" s="37"/>
      <c r="F419" s="37"/>
      <c r="G419" s="37"/>
      <c r="H419" s="37"/>
      <c r="I419" s="37"/>
      <c r="J419" s="37"/>
      <c r="K419" s="37"/>
      <c r="L419" s="37"/>
      <c r="M419" s="35"/>
      <c r="N419" s="37"/>
      <c r="O419" s="37"/>
      <c r="P419" s="37"/>
      <c r="Q419" s="37"/>
      <c r="R419" s="37"/>
      <c r="S419" s="37"/>
      <c r="T419" s="37"/>
      <c r="U419" s="35"/>
      <c r="V419" s="37"/>
      <c r="W419" s="37"/>
      <c r="X419" s="37"/>
      <c r="Y419" s="37"/>
      <c r="Z419" s="37"/>
      <c r="AA419" s="37"/>
      <c r="AB419" s="35"/>
      <c r="AC419" s="37"/>
      <c r="AD419" s="37"/>
      <c r="AE419" s="37"/>
      <c r="AF419" s="37"/>
      <c r="AG419" s="37"/>
      <c r="AH419" s="37"/>
      <c r="AI419" s="37"/>
      <c r="AJ419" s="37"/>
      <c r="AK419" s="37"/>
      <c r="AL419" s="35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5"/>
      <c r="AZ419" s="37"/>
      <c r="BA419" s="37"/>
      <c r="BB419" s="37"/>
      <c r="BC419" s="37"/>
      <c r="BD419" s="37"/>
      <c r="BE419" s="37"/>
      <c r="BF419" s="35"/>
      <c r="BG419" s="37"/>
      <c r="BH419" s="37"/>
      <c r="BI419" s="37"/>
      <c r="BJ419" s="37"/>
      <c r="BK419" s="37"/>
      <c r="BL419" s="37"/>
      <c r="BM419" s="37"/>
      <c r="BN419" s="35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5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5"/>
      <c r="CN419" s="37"/>
      <c r="CO419" s="37"/>
      <c r="CP419" s="37"/>
      <c r="CQ419" s="37"/>
      <c r="CR419" s="37"/>
      <c r="CS419" s="37"/>
      <c r="CT419" s="35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  <c r="DS419" s="37"/>
      <c r="DT419" s="37"/>
      <c r="DU419" s="37"/>
      <c r="DV419" s="37"/>
      <c r="DW419" s="37"/>
      <c r="DX419" s="37"/>
      <c r="DY419" s="37"/>
      <c r="DZ419" s="37"/>
      <c r="EA419" s="37"/>
      <c r="EB419" s="37"/>
      <c r="EC419" s="37"/>
      <c r="ED419" s="37"/>
      <c r="EE419" s="37"/>
      <c r="EF419" s="37"/>
      <c r="EG419" s="37"/>
      <c r="EH419" s="37"/>
      <c r="EI419" s="37"/>
      <c r="EJ419" s="37"/>
      <c r="EK419" s="37"/>
      <c r="EL419" s="37"/>
      <c r="EM419" s="89"/>
      <c r="EN419" s="37"/>
      <c r="EO419" s="37"/>
      <c r="EP419" s="37"/>
      <c r="EQ419" s="37"/>
      <c r="ER419" s="37"/>
      <c r="ES419" s="37"/>
      <c r="ET419" s="37"/>
      <c r="EU419" s="37"/>
      <c r="EV419" s="37"/>
      <c r="EW419" s="37"/>
      <c r="EX419" s="37"/>
      <c r="EY419" s="37"/>
      <c r="EZ419" s="37"/>
      <c r="FA419" s="37"/>
    </row>
    <row r="420">
      <c r="A420" s="71"/>
      <c r="B420" s="71"/>
      <c r="C420" s="12"/>
      <c r="D420" s="12"/>
      <c r="E420" s="37"/>
      <c r="F420" s="37"/>
      <c r="G420" s="37"/>
      <c r="H420" s="37"/>
      <c r="I420" s="37"/>
      <c r="J420" s="37"/>
      <c r="K420" s="37"/>
      <c r="L420" s="37"/>
      <c r="M420" s="35"/>
      <c r="N420" s="37"/>
      <c r="O420" s="37"/>
      <c r="P420" s="37"/>
      <c r="Q420" s="37"/>
      <c r="R420" s="37"/>
      <c r="S420" s="37"/>
      <c r="T420" s="37"/>
      <c r="U420" s="35"/>
      <c r="V420" s="37"/>
      <c r="W420" s="37"/>
      <c r="X420" s="37"/>
      <c r="Y420" s="37"/>
      <c r="Z420" s="37"/>
      <c r="AA420" s="37"/>
      <c r="AB420" s="35"/>
      <c r="AC420" s="37"/>
      <c r="AD420" s="37"/>
      <c r="AE420" s="37"/>
      <c r="AF420" s="37"/>
      <c r="AG420" s="37"/>
      <c r="AH420" s="37"/>
      <c r="AI420" s="37"/>
      <c r="AJ420" s="37"/>
      <c r="AK420" s="37"/>
      <c r="AL420" s="35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5"/>
      <c r="AZ420" s="37"/>
      <c r="BA420" s="37"/>
      <c r="BB420" s="37"/>
      <c r="BC420" s="37"/>
      <c r="BD420" s="37"/>
      <c r="BE420" s="37"/>
      <c r="BF420" s="35"/>
      <c r="BG420" s="37"/>
      <c r="BH420" s="37"/>
      <c r="BI420" s="37"/>
      <c r="BJ420" s="37"/>
      <c r="BK420" s="37"/>
      <c r="BL420" s="37"/>
      <c r="BM420" s="37"/>
      <c r="BN420" s="35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5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5"/>
      <c r="CN420" s="37"/>
      <c r="CO420" s="37"/>
      <c r="CP420" s="37"/>
      <c r="CQ420" s="37"/>
      <c r="CR420" s="37"/>
      <c r="CS420" s="37"/>
      <c r="CT420" s="35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  <c r="DS420" s="37"/>
      <c r="DT420" s="37"/>
      <c r="DU420" s="37"/>
      <c r="DV420" s="37"/>
      <c r="DW420" s="37"/>
      <c r="DX420" s="37"/>
      <c r="DY420" s="37"/>
      <c r="DZ420" s="37"/>
      <c r="EA420" s="37"/>
      <c r="EB420" s="37"/>
      <c r="EC420" s="37"/>
      <c r="ED420" s="37"/>
      <c r="EE420" s="37"/>
      <c r="EF420" s="37"/>
      <c r="EG420" s="37"/>
      <c r="EH420" s="37"/>
      <c r="EI420" s="37"/>
      <c r="EJ420" s="37"/>
      <c r="EK420" s="37"/>
      <c r="EL420" s="37"/>
      <c r="EM420" s="89"/>
      <c r="EN420" s="37"/>
      <c r="EO420" s="37"/>
      <c r="EP420" s="37"/>
      <c r="EQ420" s="37"/>
      <c r="ER420" s="37"/>
      <c r="ES420" s="37"/>
      <c r="ET420" s="37"/>
      <c r="EU420" s="37"/>
      <c r="EV420" s="37"/>
      <c r="EW420" s="37"/>
      <c r="EX420" s="37"/>
      <c r="EY420" s="37"/>
      <c r="EZ420" s="37"/>
      <c r="FA420" s="37"/>
    </row>
    <row r="421">
      <c r="A421" s="71"/>
      <c r="B421" s="71"/>
      <c r="C421" s="12"/>
      <c r="D421" s="12"/>
      <c r="E421" s="37"/>
      <c r="F421" s="37"/>
      <c r="G421" s="37"/>
      <c r="H421" s="37"/>
      <c r="I421" s="37"/>
      <c r="J421" s="37"/>
      <c r="K421" s="37"/>
      <c r="L421" s="37"/>
      <c r="M421" s="35"/>
      <c r="N421" s="37"/>
      <c r="O421" s="37"/>
      <c r="P421" s="37"/>
      <c r="Q421" s="37"/>
      <c r="R421" s="37"/>
      <c r="S421" s="37"/>
      <c r="T421" s="37"/>
      <c r="U421" s="35"/>
      <c r="V421" s="37"/>
      <c r="W421" s="37"/>
      <c r="X421" s="37"/>
      <c r="Y421" s="37"/>
      <c r="Z421" s="37"/>
      <c r="AA421" s="37"/>
      <c r="AB421" s="35"/>
      <c r="AC421" s="37"/>
      <c r="AD421" s="37"/>
      <c r="AE421" s="37"/>
      <c r="AF421" s="37"/>
      <c r="AG421" s="37"/>
      <c r="AH421" s="37"/>
      <c r="AI421" s="37"/>
      <c r="AJ421" s="37"/>
      <c r="AK421" s="37"/>
      <c r="AL421" s="35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5"/>
      <c r="AZ421" s="37"/>
      <c r="BA421" s="37"/>
      <c r="BB421" s="37"/>
      <c r="BC421" s="37"/>
      <c r="BD421" s="37"/>
      <c r="BE421" s="37"/>
      <c r="BF421" s="35"/>
      <c r="BG421" s="37"/>
      <c r="BH421" s="37"/>
      <c r="BI421" s="37"/>
      <c r="BJ421" s="37"/>
      <c r="BK421" s="37"/>
      <c r="BL421" s="37"/>
      <c r="BM421" s="37"/>
      <c r="BN421" s="35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5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5"/>
      <c r="CN421" s="37"/>
      <c r="CO421" s="37"/>
      <c r="CP421" s="37"/>
      <c r="CQ421" s="37"/>
      <c r="CR421" s="37"/>
      <c r="CS421" s="37"/>
      <c r="CT421" s="35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  <c r="DS421" s="37"/>
      <c r="DT421" s="37"/>
      <c r="DU421" s="37"/>
      <c r="DV421" s="37"/>
      <c r="DW421" s="37"/>
      <c r="DX421" s="37"/>
      <c r="DY421" s="37"/>
      <c r="DZ421" s="37"/>
      <c r="EA421" s="37"/>
      <c r="EB421" s="37"/>
      <c r="EC421" s="37"/>
      <c r="ED421" s="37"/>
      <c r="EE421" s="37"/>
      <c r="EF421" s="37"/>
      <c r="EG421" s="37"/>
      <c r="EH421" s="37"/>
      <c r="EI421" s="37"/>
      <c r="EJ421" s="37"/>
      <c r="EK421" s="37"/>
      <c r="EL421" s="37"/>
      <c r="EM421" s="89"/>
      <c r="EN421" s="37"/>
      <c r="EO421" s="37"/>
      <c r="EP421" s="37"/>
      <c r="EQ421" s="37"/>
      <c r="ER421" s="37"/>
      <c r="ES421" s="37"/>
      <c r="ET421" s="37"/>
      <c r="EU421" s="37"/>
      <c r="EV421" s="37"/>
      <c r="EW421" s="37"/>
      <c r="EX421" s="37"/>
      <c r="EY421" s="37"/>
      <c r="EZ421" s="37"/>
      <c r="FA421" s="37"/>
    </row>
    <row r="422">
      <c r="A422" s="71"/>
      <c r="B422" s="71"/>
      <c r="C422" s="12"/>
      <c r="D422" s="12"/>
      <c r="E422" s="37"/>
      <c r="F422" s="37"/>
      <c r="G422" s="37"/>
      <c r="H422" s="37"/>
      <c r="I422" s="37"/>
      <c r="J422" s="37"/>
      <c r="K422" s="37"/>
      <c r="L422" s="37"/>
      <c r="M422" s="35"/>
      <c r="N422" s="37"/>
      <c r="O422" s="37"/>
      <c r="P422" s="37"/>
      <c r="Q422" s="37"/>
      <c r="R422" s="37"/>
      <c r="S422" s="37"/>
      <c r="T422" s="37"/>
      <c r="U422" s="35"/>
      <c r="V422" s="37"/>
      <c r="W422" s="37"/>
      <c r="X422" s="37"/>
      <c r="Y422" s="37"/>
      <c r="Z422" s="37"/>
      <c r="AA422" s="37"/>
      <c r="AB422" s="35"/>
      <c r="AC422" s="37"/>
      <c r="AD422" s="37"/>
      <c r="AE422" s="37"/>
      <c r="AF422" s="37"/>
      <c r="AG422" s="37"/>
      <c r="AH422" s="37"/>
      <c r="AI422" s="37"/>
      <c r="AJ422" s="37"/>
      <c r="AK422" s="37"/>
      <c r="AL422" s="35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5"/>
      <c r="AZ422" s="37"/>
      <c r="BA422" s="37"/>
      <c r="BB422" s="37"/>
      <c r="BC422" s="37"/>
      <c r="BD422" s="37"/>
      <c r="BE422" s="37"/>
      <c r="BF422" s="35"/>
      <c r="BG422" s="37"/>
      <c r="BH422" s="37"/>
      <c r="BI422" s="37"/>
      <c r="BJ422" s="37"/>
      <c r="BK422" s="37"/>
      <c r="BL422" s="37"/>
      <c r="BM422" s="37"/>
      <c r="BN422" s="35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5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5"/>
      <c r="CN422" s="37"/>
      <c r="CO422" s="37"/>
      <c r="CP422" s="37"/>
      <c r="CQ422" s="37"/>
      <c r="CR422" s="37"/>
      <c r="CS422" s="37"/>
      <c r="CT422" s="35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  <c r="DS422" s="37"/>
      <c r="DT422" s="37"/>
      <c r="DU422" s="37"/>
      <c r="DV422" s="37"/>
      <c r="DW422" s="37"/>
      <c r="DX422" s="37"/>
      <c r="DY422" s="37"/>
      <c r="DZ422" s="37"/>
      <c r="EA422" s="37"/>
      <c r="EB422" s="37"/>
      <c r="EC422" s="37"/>
      <c r="ED422" s="37"/>
      <c r="EE422" s="37"/>
      <c r="EF422" s="37"/>
      <c r="EG422" s="37"/>
      <c r="EH422" s="37"/>
      <c r="EI422" s="37"/>
      <c r="EJ422" s="37"/>
      <c r="EK422" s="37"/>
      <c r="EL422" s="37"/>
      <c r="EM422" s="89"/>
      <c r="EN422" s="37"/>
      <c r="EO422" s="37"/>
      <c r="EP422" s="37"/>
      <c r="EQ422" s="37"/>
      <c r="ER422" s="37"/>
      <c r="ES422" s="37"/>
      <c r="ET422" s="37"/>
      <c r="EU422" s="37"/>
      <c r="EV422" s="37"/>
      <c r="EW422" s="37"/>
      <c r="EX422" s="37"/>
      <c r="EY422" s="37"/>
      <c r="EZ422" s="37"/>
      <c r="FA422" s="37"/>
    </row>
    <row r="423">
      <c r="A423" s="71"/>
      <c r="B423" s="71"/>
      <c r="C423" s="12"/>
      <c r="D423" s="12"/>
      <c r="E423" s="37"/>
      <c r="F423" s="37"/>
      <c r="G423" s="37"/>
      <c r="H423" s="37"/>
      <c r="I423" s="37"/>
      <c r="J423" s="37"/>
      <c r="K423" s="37"/>
      <c r="L423" s="37"/>
      <c r="M423" s="35"/>
      <c r="N423" s="37"/>
      <c r="O423" s="37"/>
      <c r="P423" s="37"/>
      <c r="Q423" s="37"/>
      <c r="R423" s="37"/>
      <c r="S423" s="37"/>
      <c r="T423" s="37"/>
      <c r="U423" s="35"/>
      <c r="V423" s="37"/>
      <c r="W423" s="37"/>
      <c r="X423" s="37"/>
      <c r="Y423" s="37"/>
      <c r="Z423" s="37"/>
      <c r="AA423" s="37"/>
      <c r="AB423" s="35"/>
      <c r="AC423" s="37"/>
      <c r="AD423" s="37"/>
      <c r="AE423" s="37"/>
      <c r="AF423" s="37"/>
      <c r="AG423" s="37"/>
      <c r="AH423" s="37"/>
      <c r="AI423" s="37"/>
      <c r="AJ423" s="37"/>
      <c r="AK423" s="37"/>
      <c r="AL423" s="35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5"/>
      <c r="AZ423" s="37"/>
      <c r="BA423" s="37"/>
      <c r="BB423" s="37"/>
      <c r="BC423" s="37"/>
      <c r="BD423" s="37"/>
      <c r="BE423" s="37"/>
      <c r="BF423" s="35"/>
      <c r="BG423" s="37"/>
      <c r="BH423" s="37"/>
      <c r="BI423" s="37"/>
      <c r="BJ423" s="37"/>
      <c r="BK423" s="37"/>
      <c r="BL423" s="37"/>
      <c r="BM423" s="37"/>
      <c r="BN423" s="35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5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5"/>
      <c r="CN423" s="37"/>
      <c r="CO423" s="37"/>
      <c r="CP423" s="37"/>
      <c r="CQ423" s="37"/>
      <c r="CR423" s="37"/>
      <c r="CS423" s="37"/>
      <c r="CT423" s="35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  <c r="DS423" s="37"/>
      <c r="DT423" s="37"/>
      <c r="DU423" s="37"/>
      <c r="DV423" s="37"/>
      <c r="DW423" s="37"/>
      <c r="DX423" s="37"/>
      <c r="DY423" s="37"/>
      <c r="DZ423" s="37"/>
      <c r="EA423" s="37"/>
      <c r="EB423" s="37"/>
      <c r="EC423" s="37"/>
      <c r="ED423" s="37"/>
      <c r="EE423" s="37"/>
      <c r="EF423" s="37"/>
      <c r="EG423" s="37"/>
      <c r="EH423" s="37"/>
      <c r="EI423" s="37"/>
      <c r="EJ423" s="37"/>
      <c r="EK423" s="37"/>
      <c r="EL423" s="37"/>
      <c r="EM423" s="89"/>
      <c r="EN423" s="37"/>
      <c r="EO423" s="37"/>
      <c r="EP423" s="37"/>
      <c r="EQ423" s="37"/>
      <c r="ER423" s="37"/>
      <c r="ES423" s="37"/>
      <c r="ET423" s="37"/>
      <c r="EU423" s="37"/>
      <c r="EV423" s="37"/>
      <c r="EW423" s="37"/>
      <c r="EX423" s="37"/>
      <c r="EY423" s="37"/>
      <c r="EZ423" s="37"/>
      <c r="FA423" s="37"/>
    </row>
    <row r="424">
      <c r="A424" s="71"/>
      <c r="B424" s="71"/>
      <c r="C424" s="12"/>
      <c r="D424" s="12"/>
      <c r="E424" s="37"/>
      <c r="F424" s="37"/>
      <c r="G424" s="37"/>
      <c r="H424" s="37"/>
      <c r="I424" s="37"/>
      <c r="J424" s="37"/>
      <c r="K424" s="37"/>
      <c r="L424" s="37"/>
      <c r="M424" s="35"/>
      <c r="N424" s="37"/>
      <c r="O424" s="37"/>
      <c r="P424" s="37"/>
      <c r="Q424" s="37"/>
      <c r="R424" s="37"/>
      <c r="S424" s="37"/>
      <c r="T424" s="37"/>
      <c r="U424" s="35"/>
      <c r="V424" s="37"/>
      <c r="W424" s="37"/>
      <c r="X424" s="37"/>
      <c r="Y424" s="37"/>
      <c r="Z424" s="37"/>
      <c r="AA424" s="37"/>
      <c r="AB424" s="35"/>
      <c r="AC424" s="37"/>
      <c r="AD424" s="37"/>
      <c r="AE424" s="37"/>
      <c r="AF424" s="37"/>
      <c r="AG424" s="37"/>
      <c r="AH424" s="37"/>
      <c r="AI424" s="37"/>
      <c r="AJ424" s="37"/>
      <c r="AK424" s="37"/>
      <c r="AL424" s="35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5"/>
      <c r="AZ424" s="37"/>
      <c r="BA424" s="37"/>
      <c r="BB424" s="37"/>
      <c r="BC424" s="37"/>
      <c r="BD424" s="37"/>
      <c r="BE424" s="37"/>
      <c r="BF424" s="35"/>
      <c r="BG424" s="37"/>
      <c r="BH424" s="37"/>
      <c r="BI424" s="37"/>
      <c r="BJ424" s="37"/>
      <c r="BK424" s="37"/>
      <c r="BL424" s="37"/>
      <c r="BM424" s="37"/>
      <c r="BN424" s="35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5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5"/>
      <c r="CN424" s="37"/>
      <c r="CO424" s="37"/>
      <c r="CP424" s="37"/>
      <c r="CQ424" s="37"/>
      <c r="CR424" s="37"/>
      <c r="CS424" s="37"/>
      <c r="CT424" s="35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  <c r="DS424" s="37"/>
      <c r="DT424" s="37"/>
      <c r="DU424" s="37"/>
      <c r="DV424" s="37"/>
      <c r="DW424" s="37"/>
      <c r="DX424" s="37"/>
      <c r="DY424" s="37"/>
      <c r="DZ424" s="37"/>
      <c r="EA424" s="37"/>
      <c r="EB424" s="37"/>
      <c r="EC424" s="37"/>
      <c r="ED424" s="37"/>
      <c r="EE424" s="37"/>
      <c r="EF424" s="37"/>
      <c r="EG424" s="37"/>
      <c r="EH424" s="37"/>
      <c r="EI424" s="37"/>
      <c r="EJ424" s="37"/>
      <c r="EK424" s="37"/>
      <c r="EL424" s="37"/>
      <c r="EM424" s="89"/>
      <c r="EN424" s="37"/>
      <c r="EO424" s="37"/>
      <c r="EP424" s="37"/>
      <c r="EQ424" s="37"/>
      <c r="ER424" s="37"/>
      <c r="ES424" s="37"/>
      <c r="ET424" s="37"/>
      <c r="EU424" s="37"/>
      <c r="EV424" s="37"/>
      <c r="EW424" s="37"/>
      <c r="EX424" s="37"/>
      <c r="EY424" s="37"/>
      <c r="EZ424" s="37"/>
      <c r="FA424" s="37"/>
    </row>
    <row r="425">
      <c r="A425" s="71"/>
      <c r="B425" s="71"/>
      <c r="C425" s="12"/>
      <c r="D425" s="12"/>
      <c r="E425" s="37"/>
      <c r="F425" s="37"/>
      <c r="G425" s="37"/>
      <c r="H425" s="37"/>
      <c r="I425" s="37"/>
      <c r="J425" s="37"/>
      <c r="K425" s="37"/>
      <c r="L425" s="37"/>
      <c r="M425" s="35"/>
      <c r="N425" s="37"/>
      <c r="O425" s="37"/>
      <c r="P425" s="37"/>
      <c r="Q425" s="37"/>
      <c r="R425" s="37"/>
      <c r="S425" s="37"/>
      <c r="T425" s="37"/>
      <c r="U425" s="35"/>
      <c r="V425" s="37"/>
      <c r="W425" s="37"/>
      <c r="X425" s="37"/>
      <c r="Y425" s="37"/>
      <c r="Z425" s="37"/>
      <c r="AA425" s="37"/>
      <c r="AB425" s="35"/>
      <c r="AC425" s="37"/>
      <c r="AD425" s="37"/>
      <c r="AE425" s="37"/>
      <c r="AF425" s="37"/>
      <c r="AG425" s="37"/>
      <c r="AH425" s="37"/>
      <c r="AI425" s="37"/>
      <c r="AJ425" s="37"/>
      <c r="AK425" s="37"/>
      <c r="AL425" s="35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5"/>
      <c r="AZ425" s="37"/>
      <c r="BA425" s="37"/>
      <c r="BB425" s="37"/>
      <c r="BC425" s="37"/>
      <c r="BD425" s="37"/>
      <c r="BE425" s="37"/>
      <c r="BF425" s="35"/>
      <c r="BG425" s="37"/>
      <c r="BH425" s="37"/>
      <c r="BI425" s="37"/>
      <c r="BJ425" s="37"/>
      <c r="BK425" s="37"/>
      <c r="BL425" s="37"/>
      <c r="BM425" s="37"/>
      <c r="BN425" s="35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5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5"/>
      <c r="CN425" s="37"/>
      <c r="CO425" s="37"/>
      <c r="CP425" s="37"/>
      <c r="CQ425" s="37"/>
      <c r="CR425" s="37"/>
      <c r="CS425" s="37"/>
      <c r="CT425" s="35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  <c r="DS425" s="37"/>
      <c r="DT425" s="37"/>
      <c r="DU425" s="37"/>
      <c r="DV425" s="37"/>
      <c r="DW425" s="37"/>
      <c r="DX425" s="37"/>
      <c r="DY425" s="37"/>
      <c r="DZ425" s="37"/>
      <c r="EA425" s="37"/>
      <c r="EB425" s="37"/>
      <c r="EC425" s="37"/>
      <c r="ED425" s="37"/>
      <c r="EE425" s="37"/>
      <c r="EF425" s="37"/>
      <c r="EG425" s="37"/>
      <c r="EH425" s="37"/>
      <c r="EI425" s="37"/>
      <c r="EJ425" s="37"/>
      <c r="EK425" s="37"/>
      <c r="EL425" s="37"/>
      <c r="EM425" s="89"/>
      <c r="EN425" s="37"/>
      <c r="EO425" s="37"/>
      <c r="EP425" s="37"/>
      <c r="EQ425" s="37"/>
      <c r="ER425" s="37"/>
      <c r="ES425" s="37"/>
      <c r="ET425" s="37"/>
      <c r="EU425" s="37"/>
      <c r="EV425" s="37"/>
      <c r="EW425" s="37"/>
      <c r="EX425" s="37"/>
      <c r="EY425" s="37"/>
      <c r="EZ425" s="37"/>
      <c r="FA425" s="37"/>
    </row>
    <row r="426">
      <c r="A426" s="71"/>
      <c r="B426" s="71"/>
      <c r="C426" s="12"/>
      <c r="D426" s="12"/>
      <c r="E426" s="37"/>
      <c r="F426" s="37"/>
      <c r="G426" s="37"/>
      <c r="H426" s="37"/>
      <c r="I426" s="37"/>
      <c r="J426" s="37"/>
      <c r="K426" s="37"/>
      <c r="L426" s="37"/>
      <c r="M426" s="35"/>
      <c r="N426" s="37"/>
      <c r="O426" s="37"/>
      <c r="P426" s="37"/>
      <c r="Q426" s="37"/>
      <c r="R426" s="37"/>
      <c r="S426" s="37"/>
      <c r="T426" s="37"/>
      <c r="U426" s="35"/>
      <c r="V426" s="37"/>
      <c r="W426" s="37"/>
      <c r="X426" s="37"/>
      <c r="Y426" s="37"/>
      <c r="Z426" s="37"/>
      <c r="AA426" s="37"/>
      <c r="AB426" s="35"/>
      <c r="AC426" s="37"/>
      <c r="AD426" s="37"/>
      <c r="AE426" s="37"/>
      <c r="AF426" s="37"/>
      <c r="AG426" s="37"/>
      <c r="AH426" s="37"/>
      <c r="AI426" s="37"/>
      <c r="AJ426" s="37"/>
      <c r="AK426" s="37"/>
      <c r="AL426" s="35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5"/>
      <c r="AZ426" s="37"/>
      <c r="BA426" s="37"/>
      <c r="BB426" s="37"/>
      <c r="BC426" s="37"/>
      <c r="BD426" s="37"/>
      <c r="BE426" s="37"/>
      <c r="BF426" s="35"/>
      <c r="BG426" s="37"/>
      <c r="BH426" s="37"/>
      <c r="BI426" s="37"/>
      <c r="BJ426" s="37"/>
      <c r="BK426" s="37"/>
      <c r="BL426" s="37"/>
      <c r="BM426" s="37"/>
      <c r="BN426" s="35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5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5"/>
      <c r="CN426" s="37"/>
      <c r="CO426" s="37"/>
      <c r="CP426" s="37"/>
      <c r="CQ426" s="37"/>
      <c r="CR426" s="37"/>
      <c r="CS426" s="37"/>
      <c r="CT426" s="35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  <c r="DS426" s="37"/>
      <c r="DT426" s="37"/>
      <c r="DU426" s="37"/>
      <c r="DV426" s="37"/>
      <c r="DW426" s="37"/>
      <c r="DX426" s="37"/>
      <c r="DY426" s="37"/>
      <c r="DZ426" s="37"/>
      <c r="EA426" s="37"/>
      <c r="EB426" s="37"/>
      <c r="EC426" s="37"/>
      <c r="ED426" s="37"/>
      <c r="EE426" s="37"/>
      <c r="EF426" s="37"/>
      <c r="EG426" s="37"/>
      <c r="EH426" s="37"/>
      <c r="EI426" s="37"/>
      <c r="EJ426" s="37"/>
      <c r="EK426" s="37"/>
      <c r="EL426" s="37"/>
      <c r="EM426" s="89"/>
      <c r="EN426" s="37"/>
      <c r="EO426" s="37"/>
      <c r="EP426" s="37"/>
      <c r="EQ426" s="37"/>
      <c r="ER426" s="37"/>
      <c r="ES426" s="37"/>
      <c r="ET426" s="37"/>
      <c r="EU426" s="37"/>
      <c r="EV426" s="37"/>
      <c r="EW426" s="37"/>
      <c r="EX426" s="37"/>
      <c r="EY426" s="37"/>
      <c r="EZ426" s="37"/>
      <c r="FA426" s="37"/>
    </row>
    <row r="427">
      <c r="A427" s="71"/>
      <c r="B427" s="71"/>
      <c r="C427" s="12"/>
      <c r="D427" s="12"/>
      <c r="E427" s="37"/>
      <c r="F427" s="37"/>
      <c r="G427" s="37"/>
      <c r="H427" s="37"/>
      <c r="I427" s="37"/>
      <c r="J427" s="37"/>
      <c r="K427" s="37"/>
      <c r="L427" s="37"/>
      <c r="M427" s="35"/>
      <c r="N427" s="37"/>
      <c r="O427" s="37"/>
      <c r="P427" s="37"/>
      <c r="Q427" s="37"/>
      <c r="R427" s="37"/>
      <c r="S427" s="37"/>
      <c r="T427" s="37"/>
      <c r="U427" s="35"/>
      <c r="V427" s="37"/>
      <c r="W427" s="37"/>
      <c r="X427" s="37"/>
      <c r="Y427" s="37"/>
      <c r="Z427" s="37"/>
      <c r="AA427" s="37"/>
      <c r="AB427" s="35"/>
      <c r="AC427" s="37"/>
      <c r="AD427" s="37"/>
      <c r="AE427" s="37"/>
      <c r="AF427" s="37"/>
      <c r="AG427" s="37"/>
      <c r="AH427" s="37"/>
      <c r="AI427" s="37"/>
      <c r="AJ427" s="37"/>
      <c r="AK427" s="37"/>
      <c r="AL427" s="35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5"/>
      <c r="AZ427" s="37"/>
      <c r="BA427" s="37"/>
      <c r="BB427" s="37"/>
      <c r="BC427" s="37"/>
      <c r="BD427" s="37"/>
      <c r="BE427" s="37"/>
      <c r="BF427" s="35"/>
      <c r="BG427" s="37"/>
      <c r="BH427" s="37"/>
      <c r="BI427" s="37"/>
      <c r="BJ427" s="37"/>
      <c r="BK427" s="37"/>
      <c r="BL427" s="37"/>
      <c r="BM427" s="37"/>
      <c r="BN427" s="35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5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5"/>
      <c r="CN427" s="37"/>
      <c r="CO427" s="37"/>
      <c r="CP427" s="37"/>
      <c r="CQ427" s="37"/>
      <c r="CR427" s="37"/>
      <c r="CS427" s="37"/>
      <c r="CT427" s="35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  <c r="DS427" s="37"/>
      <c r="DT427" s="37"/>
      <c r="DU427" s="37"/>
      <c r="DV427" s="37"/>
      <c r="DW427" s="37"/>
      <c r="DX427" s="37"/>
      <c r="DY427" s="37"/>
      <c r="DZ427" s="37"/>
      <c r="EA427" s="37"/>
      <c r="EB427" s="37"/>
      <c r="EC427" s="37"/>
      <c r="ED427" s="37"/>
      <c r="EE427" s="37"/>
      <c r="EF427" s="37"/>
      <c r="EG427" s="37"/>
      <c r="EH427" s="37"/>
      <c r="EI427" s="37"/>
      <c r="EJ427" s="37"/>
      <c r="EK427" s="37"/>
      <c r="EL427" s="37"/>
      <c r="EM427" s="89"/>
      <c r="EN427" s="37"/>
      <c r="EO427" s="37"/>
      <c r="EP427" s="37"/>
      <c r="EQ427" s="37"/>
      <c r="ER427" s="37"/>
      <c r="ES427" s="37"/>
      <c r="ET427" s="37"/>
      <c r="EU427" s="37"/>
      <c r="EV427" s="37"/>
      <c r="EW427" s="37"/>
      <c r="EX427" s="37"/>
      <c r="EY427" s="37"/>
      <c r="EZ427" s="37"/>
      <c r="FA427" s="37"/>
    </row>
    <row r="428">
      <c r="A428" s="71"/>
      <c r="B428" s="71"/>
      <c r="C428" s="12"/>
      <c r="D428" s="12"/>
      <c r="E428" s="37"/>
      <c r="F428" s="37"/>
      <c r="G428" s="37"/>
      <c r="H428" s="37"/>
      <c r="I428" s="37"/>
      <c r="J428" s="37"/>
      <c r="K428" s="37"/>
      <c r="L428" s="37"/>
      <c r="M428" s="35"/>
      <c r="N428" s="37"/>
      <c r="O428" s="37"/>
      <c r="P428" s="37"/>
      <c r="Q428" s="37"/>
      <c r="R428" s="37"/>
      <c r="S428" s="37"/>
      <c r="T428" s="37"/>
      <c r="U428" s="35"/>
      <c r="V428" s="37"/>
      <c r="W428" s="37"/>
      <c r="X428" s="37"/>
      <c r="Y428" s="37"/>
      <c r="Z428" s="37"/>
      <c r="AA428" s="37"/>
      <c r="AB428" s="35"/>
      <c r="AC428" s="37"/>
      <c r="AD428" s="37"/>
      <c r="AE428" s="37"/>
      <c r="AF428" s="37"/>
      <c r="AG428" s="37"/>
      <c r="AH428" s="37"/>
      <c r="AI428" s="37"/>
      <c r="AJ428" s="37"/>
      <c r="AK428" s="37"/>
      <c r="AL428" s="35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5"/>
      <c r="AZ428" s="37"/>
      <c r="BA428" s="37"/>
      <c r="BB428" s="37"/>
      <c r="BC428" s="37"/>
      <c r="BD428" s="37"/>
      <c r="BE428" s="37"/>
      <c r="BF428" s="35"/>
      <c r="BG428" s="37"/>
      <c r="BH428" s="37"/>
      <c r="BI428" s="37"/>
      <c r="BJ428" s="37"/>
      <c r="BK428" s="37"/>
      <c r="BL428" s="37"/>
      <c r="BM428" s="37"/>
      <c r="BN428" s="35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5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5"/>
      <c r="CN428" s="37"/>
      <c r="CO428" s="37"/>
      <c r="CP428" s="37"/>
      <c r="CQ428" s="37"/>
      <c r="CR428" s="37"/>
      <c r="CS428" s="37"/>
      <c r="CT428" s="35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  <c r="DS428" s="37"/>
      <c r="DT428" s="37"/>
      <c r="DU428" s="37"/>
      <c r="DV428" s="37"/>
      <c r="DW428" s="37"/>
      <c r="DX428" s="37"/>
      <c r="DY428" s="37"/>
      <c r="DZ428" s="37"/>
      <c r="EA428" s="37"/>
      <c r="EB428" s="37"/>
      <c r="EC428" s="37"/>
      <c r="ED428" s="37"/>
      <c r="EE428" s="37"/>
      <c r="EF428" s="37"/>
      <c r="EG428" s="37"/>
      <c r="EH428" s="37"/>
      <c r="EI428" s="37"/>
      <c r="EJ428" s="37"/>
      <c r="EK428" s="37"/>
      <c r="EL428" s="37"/>
      <c r="EM428" s="89"/>
      <c r="EN428" s="37"/>
      <c r="EO428" s="37"/>
      <c r="EP428" s="37"/>
      <c r="EQ428" s="37"/>
      <c r="ER428" s="37"/>
      <c r="ES428" s="37"/>
      <c r="ET428" s="37"/>
      <c r="EU428" s="37"/>
      <c r="EV428" s="37"/>
      <c r="EW428" s="37"/>
      <c r="EX428" s="37"/>
      <c r="EY428" s="37"/>
      <c r="EZ428" s="37"/>
      <c r="FA428" s="37"/>
    </row>
    <row r="429">
      <c r="A429" s="71"/>
      <c r="B429" s="71"/>
      <c r="C429" s="12"/>
      <c r="D429" s="12"/>
      <c r="E429" s="37"/>
      <c r="F429" s="37"/>
      <c r="G429" s="37"/>
      <c r="H429" s="37"/>
      <c r="I429" s="37"/>
      <c r="J429" s="37"/>
      <c r="K429" s="37"/>
      <c r="L429" s="37"/>
      <c r="M429" s="35"/>
      <c r="N429" s="37"/>
      <c r="O429" s="37"/>
      <c r="P429" s="37"/>
      <c r="Q429" s="37"/>
      <c r="R429" s="37"/>
      <c r="S429" s="37"/>
      <c r="T429" s="37"/>
      <c r="U429" s="35"/>
      <c r="V429" s="37"/>
      <c r="W429" s="37"/>
      <c r="X429" s="37"/>
      <c r="Y429" s="37"/>
      <c r="Z429" s="37"/>
      <c r="AA429" s="37"/>
      <c r="AB429" s="35"/>
      <c r="AC429" s="37"/>
      <c r="AD429" s="37"/>
      <c r="AE429" s="37"/>
      <c r="AF429" s="37"/>
      <c r="AG429" s="37"/>
      <c r="AH429" s="37"/>
      <c r="AI429" s="37"/>
      <c r="AJ429" s="37"/>
      <c r="AK429" s="37"/>
      <c r="AL429" s="35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5"/>
      <c r="AZ429" s="37"/>
      <c r="BA429" s="37"/>
      <c r="BB429" s="37"/>
      <c r="BC429" s="37"/>
      <c r="BD429" s="37"/>
      <c r="BE429" s="37"/>
      <c r="BF429" s="35"/>
      <c r="BG429" s="37"/>
      <c r="BH429" s="37"/>
      <c r="BI429" s="37"/>
      <c r="BJ429" s="37"/>
      <c r="BK429" s="37"/>
      <c r="BL429" s="37"/>
      <c r="BM429" s="37"/>
      <c r="BN429" s="35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5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5"/>
      <c r="CN429" s="37"/>
      <c r="CO429" s="37"/>
      <c r="CP429" s="37"/>
      <c r="CQ429" s="37"/>
      <c r="CR429" s="37"/>
      <c r="CS429" s="37"/>
      <c r="CT429" s="35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  <c r="DS429" s="37"/>
      <c r="DT429" s="37"/>
      <c r="DU429" s="37"/>
      <c r="DV429" s="37"/>
      <c r="DW429" s="37"/>
      <c r="DX429" s="37"/>
      <c r="DY429" s="37"/>
      <c r="DZ429" s="37"/>
      <c r="EA429" s="37"/>
      <c r="EB429" s="37"/>
      <c r="EC429" s="37"/>
      <c r="ED429" s="37"/>
      <c r="EE429" s="37"/>
      <c r="EF429" s="37"/>
      <c r="EG429" s="37"/>
      <c r="EH429" s="37"/>
      <c r="EI429" s="37"/>
      <c r="EJ429" s="37"/>
      <c r="EK429" s="37"/>
      <c r="EL429" s="37"/>
      <c r="EM429" s="89"/>
      <c r="EN429" s="37"/>
      <c r="EO429" s="37"/>
      <c r="EP429" s="37"/>
      <c r="EQ429" s="37"/>
      <c r="ER429" s="37"/>
      <c r="ES429" s="37"/>
      <c r="ET429" s="37"/>
      <c r="EU429" s="37"/>
      <c r="EV429" s="37"/>
      <c r="EW429" s="37"/>
      <c r="EX429" s="37"/>
      <c r="EY429" s="37"/>
      <c r="EZ429" s="37"/>
      <c r="FA429" s="37"/>
    </row>
    <row r="430">
      <c r="A430" s="71"/>
      <c r="B430" s="71"/>
      <c r="C430" s="12"/>
      <c r="D430" s="12"/>
      <c r="E430" s="37"/>
      <c r="F430" s="37"/>
      <c r="G430" s="37"/>
      <c r="H430" s="37"/>
      <c r="I430" s="37"/>
      <c r="J430" s="37"/>
      <c r="K430" s="37"/>
      <c r="L430" s="37"/>
      <c r="M430" s="35"/>
      <c r="N430" s="37"/>
      <c r="O430" s="37"/>
      <c r="P430" s="37"/>
      <c r="Q430" s="37"/>
      <c r="R430" s="37"/>
      <c r="S430" s="37"/>
      <c r="T430" s="37"/>
      <c r="U430" s="35"/>
      <c r="V430" s="37"/>
      <c r="W430" s="37"/>
      <c r="X430" s="37"/>
      <c r="Y430" s="37"/>
      <c r="Z430" s="37"/>
      <c r="AA430" s="37"/>
      <c r="AB430" s="35"/>
      <c r="AC430" s="37"/>
      <c r="AD430" s="37"/>
      <c r="AE430" s="37"/>
      <c r="AF430" s="37"/>
      <c r="AG430" s="37"/>
      <c r="AH430" s="37"/>
      <c r="AI430" s="37"/>
      <c r="AJ430" s="37"/>
      <c r="AK430" s="37"/>
      <c r="AL430" s="35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5"/>
      <c r="AZ430" s="37"/>
      <c r="BA430" s="37"/>
      <c r="BB430" s="37"/>
      <c r="BC430" s="37"/>
      <c r="BD430" s="37"/>
      <c r="BE430" s="37"/>
      <c r="BF430" s="35"/>
      <c r="BG430" s="37"/>
      <c r="BH430" s="37"/>
      <c r="BI430" s="37"/>
      <c r="BJ430" s="37"/>
      <c r="BK430" s="37"/>
      <c r="BL430" s="37"/>
      <c r="BM430" s="37"/>
      <c r="BN430" s="35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5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5"/>
      <c r="CN430" s="37"/>
      <c r="CO430" s="37"/>
      <c r="CP430" s="37"/>
      <c r="CQ430" s="37"/>
      <c r="CR430" s="37"/>
      <c r="CS430" s="37"/>
      <c r="CT430" s="35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  <c r="DS430" s="37"/>
      <c r="DT430" s="37"/>
      <c r="DU430" s="37"/>
      <c r="DV430" s="37"/>
      <c r="DW430" s="37"/>
      <c r="DX430" s="37"/>
      <c r="DY430" s="37"/>
      <c r="DZ430" s="37"/>
      <c r="EA430" s="37"/>
      <c r="EB430" s="37"/>
      <c r="EC430" s="37"/>
      <c r="ED430" s="37"/>
      <c r="EE430" s="37"/>
      <c r="EF430" s="37"/>
      <c r="EG430" s="37"/>
      <c r="EH430" s="37"/>
      <c r="EI430" s="37"/>
      <c r="EJ430" s="37"/>
      <c r="EK430" s="37"/>
      <c r="EL430" s="37"/>
      <c r="EM430" s="89"/>
      <c r="EN430" s="37"/>
      <c r="EO430" s="37"/>
      <c r="EP430" s="37"/>
      <c r="EQ430" s="37"/>
      <c r="ER430" s="37"/>
      <c r="ES430" s="37"/>
      <c r="ET430" s="37"/>
      <c r="EU430" s="37"/>
      <c r="EV430" s="37"/>
      <c r="EW430" s="37"/>
      <c r="EX430" s="37"/>
      <c r="EY430" s="37"/>
      <c r="EZ430" s="37"/>
      <c r="FA430" s="37"/>
    </row>
    <row r="431">
      <c r="A431" s="71"/>
      <c r="B431" s="71"/>
      <c r="C431" s="12"/>
      <c r="D431" s="12"/>
      <c r="E431" s="37"/>
      <c r="F431" s="37"/>
      <c r="G431" s="37"/>
      <c r="H431" s="37"/>
      <c r="I431" s="37"/>
      <c r="J431" s="37"/>
      <c r="K431" s="37"/>
      <c r="L431" s="37"/>
      <c r="M431" s="35"/>
      <c r="N431" s="37"/>
      <c r="O431" s="37"/>
      <c r="P431" s="37"/>
      <c r="Q431" s="37"/>
      <c r="R431" s="37"/>
      <c r="S431" s="37"/>
      <c r="T431" s="37"/>
      <c r="U431" s="35"/>
      <c r="V431" s="37"/>
      <c r="W431" s="37"/>
      <c r="X431" s="37"/>
      <c r="Y431" s="37"/>
      <c r="Z431" s="37"/>
      <c r="AA431" s="37"/>
      <c r="AB431" s="35"/>
      <c r="AC431" s="37"/>
      <c r="AD431" s="37"/>
      <c r="AE431" s="37"/>
      <c r="AF431" s="37"/>
      <c r="AG431" s="37"/>
      <c r="AH431" s="37"/>
      <c r="AI431" s="37"/>
      <c r="AJ431" s="37"/>
      <c r="AK431" s="37"/>
      <c r="AL431" s="35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5"/>
      <c r="AZ431" s="37"/>
      <c r="BA431" s="37"/>
      <c r="BB431" s="37"/>
      <c r="BC431" s="37"/>
      <c r="BD431" s="37"/>
      <c r="BE431" s="37"/>
      <c r="BF431" s="35"/>
      <c r="BG431" s="37"/>
      <c r="BH431" s="37"/>
      <c r="BI431" s="37"/>
      <c r="BJ431" s="37"/>
      <c r="BK431" s="37"/>
      <c r="BL431" s="37"/>
      <c r="BM431" s="37"/>
      <c r="BN431" s="35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5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5"/>
      <c r="CN431" s="37"/>
      <c r="CO431" s="37"/>
      <c r="CP431" s="37"/>
      <c r="CQ431" s="37"/>
      <c r="CR431" s="37"/>
      <c r="CS431" s="37"/>
      <c r="CT431" s="35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  <c r="DS431" s="37"/>
      <c r="DT431" s="37"/>
      <c r="DU431" s="37"/>
      <c r="DV431" s="37"/>
      <c r="DW431" s="37"/>
      <c r="DX431" s="37"/>
      <c r="DY431" s="37"/>
      <c r="DZ431" s="37"/>
      <c r="EA431" s="37"/>
      <c r="EB431" s="37"/>
      <c r="EC431" s="37"/>
      <c r="ED431" s="37"/>
      <c r="EE431" s="37"/>
      <c r="EF431" s="37"/>
      <c r="EG431" s="37"/>
      <c r="EH431" s="37"/>
      <c r="EI431" s="37"/>
      <c r="EJ431" s="37"/>
      <c r="EK431" s="37"/>
      <c r="EL431" s="37"/>
      <c r="EM431" s="89"/>
      <c r="EN431" s="37"/>
      <c r="EO431" s="37"/>
      <c r="EP431" s="37"/>
      <c r="EQ431" s="37"/>
      <c r="ER431" s="37"/>
      <c r="ES431" s="37"/>
      <c r="ET431" s="37"/>
      <c r="EU431" s="37"/>
      <c r="EV431" s="37"/>
      <c r="EW431" s="37"/>
      <c r="EX431" s="37"/>
      <c r="EY431" s="37"/>
      <c r="EZ431" s="37"/>
      <c r="FA431" s="37"/>
    </row>
    <row r="432">
      <c r="A432" s="71"/>
      <c r="B432" s="71"/>
      <c r="C432" s="12"/>
      <c r="D432" s="12"/>
      <c r="E432" s="37"/>
      <c r="F432" s="37"/>
      <c r="G432" s="37"/>
      <c r="H432" s="37"/>
      <c r="I432" s="37"/>
      <c r="J432" s="37"/>
      <c r="K432" s="37"/>
      <c r="L432" s="37"/>
      <c r="M432" s="35"/>
      <c r="N432" s="37"/>
      <c r="O432" s="37"/>
      <c r="P432" s="37"/>
      <c r="Q432" s="37"/>
      <c r="R432" s="37"/>
      <c r="S432" s="37"/>
      <c r="T432" s="37"/>
      <c r="U432" s="35"/>
      <c r="V432" s="37"/>
      <c r="W432" s="37"/>
      <c r="X432" s="37"/>
      <c r="Y432" s="37"/>
      <c r="Z432" s="37"/>
      <c r="AA432" s="37"/>
      <c r="AB432" s="35"/>
      <c r="AC432" s="37"/>
      <c r="AD432" s="37"/>
      <c r="AE432" s="37"/>
      <c r="AF432" s="37"/>
      <c r="AG432" s="37"/>
      <c r="AH432" s="37"/>
      <c r="AI432" s="37"/>
      <c r="AJ432" s="37"/>
      <c r="AK432" s="37"/>
      <c r="AL432" s="35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5"/>
      <c r="AZ432" s="37"/>
      <c r="BA432" s="37"/>
      <c r="BB432" s="37"/>
      <c r="BC432" s="37"/>
      <c r="BD432" s="37"/>
      <c r="BE432" s="37"/>
      <c r="BF432" s="35"/>
      <c r="BG432" s="37"/>
      <c r="BH432" s="37"/>
      <c r="BI432" s="37"/>
      <c r="BJ432" s="37"/>
      <c r="BK432" s="37"/>
      <c r="BL432" s="37"/>
      <c r="BM432" s="37"/>
      <c r="BN432" s="35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5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5"/>
      <c r="CN432" s="37"/>
      <c r="CO432" s="37"/>
      <c r="CP432" s="37"/>
      <c r="CQ432" s="37"/>
      <c r="CR432" s="37"/>
      <c r="CS432" s="37"/>
      <c r="CT432" s="35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  <c r="DS432" s="37"/>
      <c r="DT432" s="37"/>
      <c r="DU432" s="37"/>
      <c r="DV432" s="37"/>
      <c r="DW432" s="37"/>
      <c r="DX432" s="37"/>
      <c r="DY432" s="37"/>
      <c r="DZ432" s="37"/>
      <c r="EA432" s="37"/>
      <c r="EB432" s="37"/>
      <c r="EC432" s="37"/>
      <c r="ED432" s="37"/>
      <c r="EE432" s="37"/>
      <c r="EF432" s="37"/>
      <c r="EG432" s="37"/>
      <c r="EH432" s="37"/>
      <c r="EI432" s="37"/>
      <c r="EJ432" s="37"/>
      <c r="EK432" s="37"/>
      <c r="EL432" s="37"/>
      <c r="EM432" s="89"/>
      <c r="EN432" s="37"/>
      <c r="EO432" s="37"/>
      <c r="EP432" s="37"/>
      <c r="EQ432" s="37"/>
      <c r="ER432" s="37"/>
      <c r="ES432" s="37"/>
      <c r="ET432" s="37"/>
      <c r="EU432" s="37"/>
      <c r="EV432" s="37"/>
      <c r="EW432" s="37"/>
      <c r="EX432" s="37"/>
      <c r="EY432" s="37"/>
      <c r="EZ432" s="37"/>
      <c r="FA432" s="37"/>
    </row>
    <row r="433">
      <c r="A433" s="71"/>
      <c r="B433" s="71"/>
      <c r="C433" s="12"/>
      <c r="D433" s="12"/>
      <c r="E433" s="37"/>
      <c r="F433" s="37"/>
      <c r="G433" s="37"/>
      <c r="H433" s="37"/>
      <c r="I433" s="37"/>
      <c r="J433" s="37"/>
      <c r="K433" s="37"/>
      <c r="L433" s="37"/>
      <c r="M433" s="35"/>
      <c r="N433" s="37"/>
      <c r="O433" s="37"/>
      <c r="P433" s="37"/>
      <c r="Q433" s="37"/>
      <c r="R433" s="37"/>
      <c r="S433" s="37"/>
      <c r="T433" s="37"/>
      <c r="U433" s="35"/>
      <c r="V433" s="37"/>
      <c r="W433" s="37"/>
      <c r="X433" s="37"/>
      <c r="Y433" s="37"/>
      <c r="Z433" s="37"/>
      <c r="AA433" s="37"/>
      <c r="AB433" s="35"/>
      <c r="AC433" s="37"/>
      <c r="AD433" s="37"/>
      <c r="AE433" s="37"/>
      <c r="AF433" s="37"/>
      <c r="AG433" s="37"/>
      <c r="AH433" s="37"/>
      <c r="AI433" s="37"/>
      <c r="AJ433" s="37"/>
      <c r="AK433" s="37"/>
      <c r="AL433" s="35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5"/>
      <c r="AZ433" s="37"/>
      <c r="BA433" s="37"/>
      <c r="BB433" s="37"/>
      <c r="BC433" s="37"/>
      <c r="BD433" s="37"/>
      <c r="BE433" s="37"/>
      <c r="BF433" s="35"/>
      <c r="BG433" s="37"/>
      <c r="BH433" s="37"/>
      <c r="BI433" s="37"/>
      <c r="BJ433" s="37"/>
      <c r="BK433" s="37"/>
      <c r="BL433" s="37"/>
      <c r="BM433" s="37"/>
      <c r="BN433" s="35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5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5"/>
      <c r="CN433" s="37"/>
      <c r="CO433" s="37"/>
      <c r="CP433" s="37"/>
      <c r="CQ433" s="37"/>
      <c r="CR433" s="37"/>
      <c r="CS433" s="37"/>
      <c r="CT433" s="35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  <c r="DS433" s="37"/>
      <c r="DT433" s="37"/>
      <c r="DU433" s="37"/>
      <c r="DV433" s="37"/>
      <c r="DW433" s="37"/>
      <c r="DX433" s="37"/>
      <c r="DY433" s="37"/>
      <c r="DZ433" s="37"/>
      <c r="EA433" s="37"/>
      <c r="EB433" s="37"/>
      <c r="EC433" s="37"/>
      <c r="ED433" s="37"/>
      <c r="EE433" s="37"/>
      <c r="EF433" s="37"/>
      <c r="EG433" s="37"/>
      <c r="EH433" s="37"/>
      <c r="EI433" s="37"/>
      <c r="EJ433" s="37"/>
      <c r="EK433" s="37"/>
      <c r="EL433" s="37"/>
      <c r="EM433" s="89"/>
      <c r="EN433" s="37"/>
      <c r="EO433" s="37"/>
      <c r="EP433" s="37"/>
      <c r="EQ433" s="37"/>
      <c r="ER433" s="37"/>
      <c r="ES433" s="37"/>
      <c r="ET433" s="37"/>
      <c r="EU433" s="37"/>
      <c r="EV433" s="37"/>
      <c r="EW433" s="37"/>
      <c r="EX433" s="37"/>
      <c r="EY433" s="37"/>
      <c r="EZ433" s="37"/>
      <c r="FA433" s="37"/>
    </row>
    <row r="434">
      <c r="A434" s="71"/>
      <c r="B434" s="71"/>
      <c r="C434" s="12"/>
      <c r="D434" s="12"/>
      <c r="E434" s="37"/>
      <c r="F434" s="37"/>
      <c r="G434" s="37"/>
      <c r="H434" s="37"/>
      <c r="I434" s="37"/>
      <c r="J434" s="37"/>
      <c r="K434" s="37"/>
      <c r="L434" s="37"/>
      <c r="M434" s="35"/>
      <c r="N434" s="37"/>
      <c r="O434" s="37"/>
      <c r="P434" s="37"/>
      <c r="Q434" s="37"/>
      <c r="R434" s="37"/>
      <c r="S434" s="37"/>
      <c r="T434" s="37"/>
      <c r="U434" s="35"/>
      <c r="V434" s="37"/>
      <c r="W434" s="37"/>
      <c r="X434" s="37"/>
      <c r="Y434" s="37"/>
      <c r="Z434" s="37"/>
      <c r="AA434" s="37"/>
      <c r="AB434" s="35"/>
      <c r="AC434" s="37"/>
      <c r="AD434" s="37"/>
      <c r="AE434" s="37"/>
      <c r="AF434" s="37"/>
      <c r="AG434" s="37"/>
      <c r="AH434" s="37"/>
      <c r="AI434" s="37"/>
      <c r="AJ434" s="37"/>
      <c r="AK434" s="37"/>
      <c r="AL434" s="35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5"/>
      <c r="AZ434" s="37"/>
      <c r="BA434" s="37"/>
      <c r="BB434" s="37"/>
      <c r="BC434" s="37"/>
      <c r="BD434" s="37"/>
      <c r="BE434" s="37"/>
      <c r="BF434" s="35"/>
      <c r="BG434" s="37"/>
      <c r="BH434" s="37"/>
      <c r="BI434" s="37"/>
      <c r="BJ434" s="37"/>
      <c r="BK434" s="37"/>
      <c r="BL434" s="37"/>
      <c r="BM434" s="37"/>
      <c r="BN434" s="35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5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5"/>
      <c r="CN434" s="37"/>
      <c r="CO434" s="37"/>
      <c r="CP434" s="37"/>
      <c r="CQ434" s="37"/>
      <c r="CR434" s="37"/>
      <c r="CS434" s="37"/>
      <c r="CT434" s="35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  <c r="DS434" s="37"/>
      <c r="DT434" s="37"/>
      <c r="DU434" s="37"/>
      <c r="DV434" s="37"/>
      <c r="DW434" s="37"/>
      <c r="DX434" s="37"/>
      <c r="DY434" s="37"/>
      <c r="DZ434" s="37"/>
      <c r="EA434" s="37"/>
      <c r="EB434" s="37"/>
      <c r="EC434" s="37"/>
      <c r="ED434" s="37"/>
      <c r="EE434" s="37"/>
      <c r="EF434" s="37"/>
      <c r="EG434" s="37"/>
      <c r="EH434" s="37"/>
      <c r="EI434" s="37"/>
      <c r="EJ434" s="37"/>
      <c r="EK434" s="37"/>
      <c r="EL434" s="37"/>
      <c r="EM434" s="89"/>
      <c r="EN434" s="37"/>
      <c r="EO434" s="37"/>
      <c r="EP434" s="37"/>
      <c r="EQ434" s="37"/>
      <c r="ER434" s="37"/>
      <c r="ES434" s="37"/>
      <c r="ET434" s="37"/>
      <c r="EU434" s="37"/>
      <c r="EV434" s="37"/>
      <c r="EW434" s="37"/>
      <c r="EX434" s="37"/>
      <c r="EY434" s="37"/>
      <c r="EZ434" s="37"/>
      <c r="FA434" s="37"/>
    </row>
    <row r="435">
      <c r="A435" s="71"/>
      <c r="B435" s="71"/>
      <c r="C435" s="12"/>
      <c r="D435" s="12"/>
      <c r="E435" s="37"/>
      <c r="F435" s="37"/>
      <c r="G435" s="37"/>
      <c r="H435" s="37"/>
      <c r="I435" s="37"/>
      <c r="J435" s="37"/>
      <c r="K435" s="37"/>
      <c r="L435" s="37"/>
      <c r="M435" s="35"/>
      <c r="N435" s="37"/>
      <c r="O435" s="37"/>
      <c r="P435" s="37"/>
      <c r="Q435" s="37"/>
      <c r="R435" s="37"/>
      <c r="S435" s="37"/>
      <c r="T435" s="37"/>
      <c r="U435" s="35"/>
      <c r="V435" s="37"/>
      <c r="W435" s="37"/>
      <c r="X435" s="37"/>
      <c r="Y435" s="37"/>
      <c r="Z435" s="37"/>
      <c r="AA435" s="37"/>
      <c r="AB435" s="35"/>
      <c r="AC435" s="37"/>
      <c r="AD435" s="37"/>
      <c r="AE435" s="37"/>
      <c r="AF435" s="37"/>
      <c r="AG435" s="37"/>
      <c r="AH435" s="37"/>
      <c r="AI435" s="37"/>
      <c r="AJ435" s="37"/>
      <c r="AK435" s="37"/>
      <c r="AL435" s="35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5"/>
      <c r="AZ435" s="37"/>
      <c r="BA435" s="37"/>
      <c r="BB435" s="37"/>
      <c r="BC435" s="37"/>
      <c r="BD435" s="37"/>
      <c r="BE435" s="37"/>
      <c r="BF435" s="35"/>
      <c r="BG435" s="37"/>
      <c r="BH435" s="37"/>
      <c r="BI435" s="37"/>
      <c r="BJ435" s="37"/>
      <c r="BK435" s="37"/>
      <c r="BL435" s="37"/>
      <c r="BM435" s="37"/>
      <c r="BN435" s="35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5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5"/>
      <c r="CN435" s="37"/>
      <c r="CO435" s="37"/>
      <c r="CP435" s="37"/>
      <c r="CQ435" s="37"/>
      <c r="CR435" s="37"/>
      <c r="CS435" s="37"/>
      <c r="CT435" s="35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  <c r="DS435" s="37"/>
      <c r="DT435" s="37"/>
      <c r="DU435" s="37"/>
      <c r="DV435" s="37"/>
      <c r="DW435" s="37"/>
      <c r="DX435" s="37"/>
      <c r="DY435" s="37"/>
      <c r="DZ435" s="37"/>
      <c r="EA435" s="37"/>
      <c r="EB435" s="37"/>
      <c r="EC435" s="37"/>
      <c r="ED435" s="37"/>
      <c r="EE435" s="37"/>
      <c r="EF435" s="37"/>
      <c r="EG435" s="37"/>
      <c r="EH435" s="37"/>
      <c r="EI435" s="37"/>
      <c r="EJ435" s="37"/>
      <c r="EK435" s="37"/>
      <c r="EL435" s="37"/>
      <c r="EM435" s="89"/>
      <c r="EN435" s="37"/>
      <c r="EO435" s="37"/>
      <c r="EP435" s="37"/>
      <c r="EQ435" s="37"/>
      <c r="ER435" s="37"/>
      <c r="ES435" s="37"/>
      <c r="ET435" s="37"/>
      <c r="EU435" s="37"/>
      <c r="EV435" s="37"/>
      <c r="EW435" s="37"/>
      <c r="EX435" s="37"/>
      <c r="EY435" s="37"/>
      <c r="EZ435" s="37"/>
      <c r="FA435" s="37"/>
    </row>
    <row r="436">
      <c r="A436" s="71"/>
      <c r="B436" s="71"/>
      <c r="C436" s="12"/>
      <c r="D436" s="12"/>
      <c r="E436" s="37"/>
      <c r="F436" s="37"/>
      <c r="G436" s="37"/>
      <c r="H436" s="37"/>
      <c r="I436" s="37"/>
      <c r="J436" s="37"/>
      <c r="K436" s="37"/>
      <c r="L436" s="37"/>
      <c r="M436" s="35"/>
      <c r="N436" s="37"/>
      <c r="O436" s="37"/>
      <c r="P436" s="37"/>
      <c r="Q436" s="37"/>
      <c r="R436" s="37"/>
      <c r="S436" s="37"/>
      <c r="T436" s="37"/>
      <c r="U436" s="35"/>
      <c r="V436" s="37"/>
      <c r="W436" s="37"/>
      <c r="X436" s="37"/>
      <c r="Y436" s="37"/>
      <c r="Z436" s="37"/>
      <c r="AA436" s="37"/>
      <c r="AB436" s="35"/>
      <c r="AC436" s="37"/>
      <c r="AD436" s="37"/>
      <c r="AE436" s="37"/>
      <c r="AF436" s="37"/>
      <c r="AG436" s="37"/>
      <c r="AH436" s="37"/>
      <c r="AI436" s="37"/>
      <c r="AJ436" s="37"/>
      <c r="AK436" s="37"/>
      <c r="AL436" s="35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5"/>
      <c r="AZ436" s="37"/>
      <c r="BA436" s="37"/>
      <c r="BB436" s="37"/>
      <c r="BC436" s="37"/>
      <c r="BD436" s="37"/>
      <c r="BE436" s="37"/>
      <c r="BF436" s="35"/>
      <c r="BG436" s="37"/>
      <c r="BH436" s="37"/>
      <c r="BI436" s="37"/>
      <c r="BJ436" s="37"/>
      <c r="BK436" s="37"/>
      <c r="BL436" s="37"/>
      <c r="BM436" s="37"/>
      <c r="BN436" s="35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5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5"/>
      <c r="CN436" s="37"/>
      <c r="CO436" s="37"/>
      <c r="CP436" s="37"/>
      <c r="CQ436" s="37"/>
      <c r="CR436" s="37"/>
      <c r="CS436" s="37"/>
      <c r="CT436" s="35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  <c r="DS436" s="37"/>
      <c r="DT436" s="37"/>
      <c r="DU436" s="37"/>
      <c r="DV436" s="37"/>
      <c r="DW436" s="37"/>
      <c r="DX436" s="37"/>
      <c r="DY436" s="37"/>
      <c r="DZ436" s="37"/>
      <c r="EA436" s="37"/>
      <c r="EB436" s="37"/>
      <c r="EC436" s="37"/>
      <c r="ED436" s="37"/>
      <c r="EE436" s="37"/>
      <c r="EF436" s="37"/>
      <c r="EG436" s="37"/>
      <c r="EH436" s="37"/>
      <c r="EI436" s="37"/>
      <c r="EJ436" s="37"/>
      <c r="EK436" s="37"/>
      <c r="EL436" s="37"/>
      <c r="EM436" s="89"/>
      <c r="EN436" s="37"/>
      <c r="EO436" s="37"/>
      <c r="EP436" s="37"/>
      <c r="EQ436" s="37"/>
      <c r="ER436" s="37"/>
      <c r="ES436" s="37"/>
      <c r="ET436" s="37"/>
      <c r="EU436" s="37"/>
      <c r="EV436" s="37"/>
      <c r="EW436" s="37"/>
      <c r="EX436" s="37"/>
      <c r="EY436" s="37"/>
      <c r="EZ436" s="37"/>
      <c r="FA436" s="37"/>
    </row>
    <row r="437">
      <c r="A437" s="71"/>
      <c r="B437" s="71"/>
      <c r="C437" s="12"/>
      <c r="D437" s="12"/>
      <c r="E437" s="37"/>
      <c r="F437" s="37"/>
      <c r="G437" s="37"/>
      <c r="H437" s="37"/>
      <c r="I437" s="37"/>
      <c r="J437" s="37"/>
      <c r="K437" s="37"/>
      <c r="L437" s="37"/>
      <c r="M437" s="35"/>
      <c r="N437" s="37"/>
      <c r="O437" s="37"/>
      <c r="P437" s="37"/>
      <c r="Q437" s="37"/>
      <c r="R437" s="37"/>
      <c r="S437" s="37"/>
      <c r="T437" s="37"/>
      <c r="U437" s="35"/>
      <c r="V437" s="37"/>
      <c r="W437" s="37"/>
      <c r="X437" s="37"/>
      <c r="Y437" s="37"/>
      <c r="Z437" s="37"/>
      <c r="AA437" s="37"/>
      <c r="AB437" s="35"/>
      <c r="AC437" s="37"/>
      <c r="AD437" s="37"/>
      <c r="AE437" s="37"/>
      <c r="AF437" s="37"/>
      <c r="AG437" s="37"/>
      <c r="AH437" s="37"/>
      <c r="AI437" s="37"/>
      <c r="AJ437" s="37"/>
      <c r="AK437" s="37"/>
      <c r="AL437" s="35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5"/>
      <c r="AZ437" s="37"/>
      <c r="BA437" s="37"/>
      <c r="BB437" s="37"/>
      <c r="BC437" s="37"/>
      <c r="BD437" s="37"/>
      <c r="BE437" s="37"/>
      <c r="BF437" s="35"/>
      <c r="BG437" s="37"/>
      <c r="BH437" s="37"/>
      <c r="BI437" s="37"/>
      <c r="BJ437" s="37"/>
      <c r="BK437" s="37"/>
      <c r="BL437" s="37"/>
      <c r="BM437" s="37"/>
      <c r="BN437" s="35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5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5"/>
      <c r="CN437" s="37"/>
      <c r="CO437" s="37"/>
      <c r="CP437" s="37"/>
      <c r="CQ437" s="37"/>
      <c r="CR437" s="37"/>
      <c r="CS437" s="37"/>
      <c r="CT437" s="35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  <c r="DS437" s="37"/>
      <c r="DT437" s="37"/>
      <c r="DU437" s="37"/>
      <c r="DV437" s="37"/>
      <c r="DW437" s="37"/>
      <c r="DX437" s="37"/>
      <c r="DY437" s="37"/>
      <c r="DZ437" s="37"/>
      <c r="EA437" s="37"/>
      <c r="EB437" s="37"/>
      <c r="EC437" s="37"/>
      <c r="ED437" s="37"/>
      <c r="EE437" s="37"/>
      <c r="EF437" s="37"/>
      <c r="EG437" s="37"/>
      <c r="EH437" s="37"/>
      <c r="EI437" s="37"/>
      <c r="EJ437" s="37"/>
      <c r="EK437" s="37"/>
      <c r="EL437" s="37"/>
      <c r="EM437" s="89"/>
      <c r="EN437" s="37"/>
      <c r="EO437" s="37"/>
      <c r="EP437" s="37"/>
      <c r="EQ437" s="37"/>
      <c r="ER437" s="37"/>
      <c r="ES437" s="37"/>
      <c r="ET437" s="37"/>
      <c r="EU437" s="37"/>
      <c r="EV437" s="37"/>
      <c r="EW437" s="37"/>
      <c r="EX437" s="37"/>
      <c r="EY437" s="37"/>
      <c r="EZ437" s="37"/>
      <c r="FA437" s="37"/>
    </row>
    <row r="438">
      <c r="A438" s="71"/>
      <c r="B438" s="71"/>
      <c r="C438" s="12"/>
      <c r="D438" s="12"/>
      <c r="E438" s="37"/>
      <c r="F438" s="37"/>
      <c r="G438" s="37"/>
      <c r="H438" s="37"/>
      <c r="I438" s="37"/>
      <c r="J438" s="37"/>
      <c r="K438" s="37"/>
      <c r="L438" s="37"/>
      <c r="M438" s="35"/>
      <c r="N438" s="37"/>
      <c r="O438" s="37"/>
      <c r="P438" s="37"/>
      <c r="Q438" s="37"/>
      <c r="R438" s="37"/>
      <c r="S438" s="37"/>
      <c r="T438" s="37"/>
      <c r="U438" s="35"/>
      <c r="V438" s="37"/>
      <c r="W438" s="37"/>
      <c r="X438" s="37"/>
      <c r="Y438" s="37"/>
      <c r="Z438" s="37"/>
      <c r="AA438" s="37"/>
      <c r="AB438" s="35"/>
      <c r="AC438" s="37"/>
      <c r="AD438" s="37"/>
      <c r="AE438" s="37"/>
      <c r="AF438" s="37"/>
      <c r="AG438" s="37"/>
      <c r="AH438" s="37"/>
      <c r="AI438" s="37"/>
      <c r="AJ438" s="37"/>
      <c r="AK438" s="37"/>
      <c r="AL438" s="35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5"/>
      <c r="AZ438" s="37"/>
      <c r="BA438" s="37"/>
      <c r="BB438" s="37"/>
      <c r="BC438" s="37"/>
      <c r="BD438" s="37"/>
      <c r="BE438" s="37"/>
      <c r="BF438" s="35"/>
      <c r="BG438" s="37"/>
      <c r="BH438" s="37"/>
      <c r="BI438" s="37"/>
      <c r="BJ438" s="37"/>
      <c r="BK438" s="37"/>
      <c r="BL438" s="37"/>
      <c r="BM438" s="37"/>
      <c r="BN438" s="35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5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5"/>
      <c r="CN438" s="37"/>
      <c r="CO438" s="37"/>
      <c r="CP438" s="37"/>
      <c r="CQ438" s="37"/>
      <c r="CR438" s="37"/>
      <c r="CS438" s="37"/>
      <c r="CT438" s="35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  <c r="DS438" s="37"/>
      <c r="DT438" s="37"/>
      <c r="DU438" s="37"/>
      <c r="DV438" s="37"/>
      <c r="DW438" s="37"/>
      <c r="DX438" s="37"/>
      <c r="DY438" s="37"/>
      <c r="DZ438" s="37"/>
      <c r="EA438" s="37"/>
      <c r="EB438" s="37"/>
      <c r="EC438" s="37"/>
      <c r="ED438" s="37"/>
      <c r="EE438" s="37"/>
      <c r="EF438" s="37"/>
      <c r="EG438" s="37"/>
      <c r="EH438" s="37"/>
      <c r="EI438" s="37"/>
      <c r="EJ438" s="37"/>
      <c r="EK438" s="37"/>
      <c r="EL438" s="37"/>
      <c r="EM438" s="89"/>
      <c r="EN438" s="37"/>
      <c r="EO438" s="37"/>
      <c r="EP438" s="37"/>
      <c r="EQ438" s="37"/>
      <c r="ER438" s="37"/>
      <c r="ES438" s="37"/>
      <c r="ET438" s="37"/>
      <c r="EU438" s="37"/>
      <c r="EV438" s="37"/>
      <c r="EW438" s="37"/>
      <c r="EX438" s="37"/>
      <c r="EY438" s="37"/>
      <c r="EZ438" s="37"/>
      <c r="FA438" s="37"/>
    </row>
    <row r="439">
      <c r="A439" s="71"/>
      <c r="B439" s="71"/>
      <c r="C439" s="12"/>
      <c r="D439" s="12"/>
      <c r="E439" s="37"/>
      <c r="F439" s="37"/>
      <c r="G439" s="37"/>
      <c r="H439" s="37"/>
      <c r="I439" s="37"/>
      <c r="J439" s="37"/>
      <c r="K439" s="37"/>
      <c r="L439" s="37"/>
      <c r="M439" s="35"/>
      <c r="N439" s="37"/>
      <c r="O439" s="37"/>
      <c r="P439" s="37"/>
      <c r="Q439" s="37"/>
      <c r="R439" s="37"/>
      <c r="S439" s="37"/>
      <c r="T439" s="37"/>
      <c r="U439" s="35"/>
      <c r="V439" s="37"/>
      <c r="W439" s="37"/>
      <c r="X439" s="37"/>
      <c r="Y439" s="37"/>
      <c r="Z439" s="37"/>
      <c r="AA439" s="37"/>
      <c r="AB439" s="35"/>
      <c r="AC439" s="37"/>
      <c r="AD439" s="37"/>
      <c r="AE439" s="37"/>
      <c r="AF439" s="37"/>
      <c r="AG439" s="37"/>
      <c r="AH439" s="37"/>
      <c r="AI439" s="37"/>
      <c r="AJ439" s="37"/>
      <c r="AK439" s="37"/>
      <c r="AL439" s="35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5"/>
      <c r="AZ439" s="37"/>
      <c r="BA439" s="37"/>
      <c r="BB439" s="37"/>
      <c r="BC439" s="37"/>
      <c r="BD439" s="37"/>
      <c r="BE439" s="37"/>
      <c r="BF439" s="35"/>
      <c r="BG439" s="37"/>
      <c r="BH439" s="37"/>
      <c r="BI439" s="37"/>
      <c r="BJ439" s="37"/>
      <c r="BK439" s="37"/>
      <c r="BL439" s="37"/>
      <c r="BM439" s="37"/>
      <c r="BN439" s="35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5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5"/>
      <c r="CN439" s="37"/>
      <c r="CO439" s="37"/>
      <c r="CP439" s="37"/>
      <c r="CQ439" s="37"/>
      <c r="CR439" s="37"/>
      <c r="CS439" s="37"/>
      <c r="CT439" s="35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  <c r="DS439" s="37"/>
      <c r="DT439" s="37"/>
      <c r="DU439" s="37"/>
      <c r="DV439" s="37"/>
      <c r="DW439" s="37"/>
      <c r="DX439" s="37"/>
      <c r="DY439" s="37"/>
      <c r="DZ439" s="37"/>
      <c r="EA439" s="37"/>
      <c r="EB439" s="37"/>
      <c r="EC439" s="37"/>
      <c r="ED439" s="37"/>
      <c r="EE439" s="37"/>
      <c r="EF439" s="37"/>
      <c r="EG439" s="37"/>
      <c r="EH439" s="37"/>
      <c r="EI439" s="37"/>
      <c r="EJ439" s="37"/>
      <c r="EK439" s="37"/>
      <c r="EL439" s="37"/>
      <c r="EM439" s="89"/>
      <c r="EN439" s="37"/>
      <c r="EO439" s="37"/>
      <c r="EP439" s="37"/>
      <c r="EQ439" s="37"/>
      <c r="ER439" s="37"/>
      <c r="ES439" s="37"/>
      <c r="ET439" s="37"/>
      <c r="EU439" s="37"/>
      <c r="EV439" s="37"/>
      <c r="EW439" s="37"/>
      <c r="EX439" s="37"/>
      <c r="EY439" s="37"/>
      <c r="EZ439" s="37"/>
      <c r="FA439" s="37"/>
    </row>
    <row r="440">
      <c r="A440" s="71"/>
      <c r="B440" s="71"/>
      <c r="C440" s="12"/>
      <c r="D440" s="12"/>
      <c r="E440" s="37"/>
      <c r="F440" s="37"/>
      <c r="G440" s="37"/>
      <c r="H440" s="37"/>
      <c r="I440" s="37"/>
      <c r="J440" s="37"/>
      <c r="K440" s="37"/>
      <c r="L440" s="37"/>
      <c r="M440" s="35"/>
      <c r="N440" s="37"/>
      <c r="O440" s="37"/>
      <c r="P440" s="37"/>
      <c r="Q440" s="37"/>
      <c r="R440" s="37"/>
      <c r="S440" s="37"/>
      <c r="T440" s="37"/>
      <c r="U440" s="35"/>
      <c r="V440" s="37"/>
      <c r="W440" s="37"/>
      <c r="X440" s="37"/>
      <c r="Y440" s="37"/>
      <c r="Z440" s="37"/>
      <c r="AA440" s="37"/>
      <c r="AB440" s="35"/>
      <c r="AC440" s="37"/>
      <c r="AD440" s="37"/>
      <c r="AE440" s="37"/>
      <c r="AF440" s="37"/>
      <c r="AG440" s="37"/>
      <c r="AH440" s="37"/>
      <c r="AI440" s="37"/>
      <c r="AJ440" s="37"/>
      <c r="AK440" s="37"/>
      <c r="AL440" s="35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5"/>
      <c r="AZ440" s="37"/>
      <c r="BA440" s="37"/>
      <c r="BB440" s="37"/>
      <c r="BC440" s="37"/>
      <c r="BD440" s="37"/>
      <c r="BE440" s="37"/>
      <c r="BF440" s="35"/>
      <c r="BG440" s="37"/>
      <c r="BH440" s="37"/>
      <c r="BI440" s="37"/>
      <c r="BJ440" s="37"/>
      <c r="BK440" s="37"/>
      <c r="BL440" s="37"/>
      <c r="BM440" s="37"/>
      <c r="BN440" s="35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5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5"/>
      <c r="CN440" s="37"/>
      <c r="CO440" s="37"/>
      <c r="CP440" s="37"/>
      <c r="CQ440" s="37"/>
      <c r="CR440" s="37"/>
      <c r="CS440" s="37"/>
      <c r="CT440" s="35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  <c r="DS440" s="37"/>
      <c r="DT440" s="37"/>
      <c r="DU440" s="37"/>
      <c r="DV440" s="37"/>
      <c r="DW440" s="37"/>
      <c r="DX440" s="37"/>
      <c r="DY440" s="37"/>
      <c r="DZ440" s="37"/>
      <c r="EA440" s="37"/>
      <c r="EB440" s="37"/>
      <c r="EC440" s="37"/>
      <c r="ED440" s="37"/>
      <c r="EE440" s="37"/>
      <c r="EF440" s="37"/>
      <c r="EG440" s="37"/>
      <c r="EH440" s="37"/>
      <c r="EI440" s="37"/>
      <c r="EJ440" s="37"/>
      <c r="EK440" s="37"/>
      <c r="EL440" s="37"/>
      <c r="EM440" s="89"/>
      <c r="EN440" s="37"/>
      <c r="EO440" s="37"/>
      <c r="EP440" s="37"/>
      <c r="EQ440" s="37"/>
      <c r="ER440" s="37"/>
      <c r="ES440" s="37"/>
      <c r="ET440" s="37"/>
      <c r="EU440" s="37"/>
      <c r="EV440" s="37"/>
      <c r="EW440" s="37"/>
      <c r="EX440" s="37"/>
      <c r="EY440" s="37"/>
      <c r="EZ440" s="37"/>
      <c r="FA440" s="37"/>
    </row>
    <row r="441">
      <c r="A441" s="71"/>
      <c r="B441" s="71"/>
      <c r="C441" s="12"/>
      <c r="D441" s="12"/>
      <c r="E441" s="37"/>
      <c r="F441" s="37"/>
      <c r="G441" s="37"/>
      <c r="H441" s="37"/>
      <c r="I441" s="37"/>
      <c r="J441" s="37"/>
      <c r="K441" s="37"/>
      <c r="L441" s="37"/>
      <c r="M441" s="35"/>
      <c r="N441" s="37"/>
      <c r="O441" s="37"/>
      <c r="P441" s="37"/>
      <c r="Q441" s="37"/>
      <c r="R441" s="37"/>
      <c r="S441" s="37"/>
      <c r="T441" s="37"/>
      <c r="U441" s="35"/>
      <c r="V441" s="37"/>
      <c r="W441" s="37"/>
      <c r="X441" s="37"/>
      <c r="Y441" s="37"/>
      <c r="Z441" s="37"/>
      <c r="AA441" s="37"/>
      <c r="AB441" s="35"/>
      <c r="AC441" s="37"/>
      <c r="AD441" s="37"/>
      <c r="AE441" s="37"/>
      <c r="AF441" s="37"/>
      <c r="AG441" s="37"/>
      <c r="AH441" s="37"/>
      <c r="AI441" s="37"/>
      <c r="AJ441" s="37"/>
      <c r="AK441" s="37"/>
      <c r="AL441" s="35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5"/>
      <c r="AZ441" s="37"/>
      <c r="BA441" s="37"/>
      <c r="BB441" s="37"/>
      <c r="BC441" s="37"/>
      <c r="BD441" s="37"/>
      <c r="BE441" s="37"/>
      <c r="BF441" s="35"/>
      <c r="BG441" s="37"/>
      <c r="BH441" s="37"/>
      <c r="BI441" s="37"/>
      <c r="BJ441" s="37"/>
      <c r="BK441" s="37"/>
      <c r="BL441" s="37"/>
      <c r="BM441" s="37"/>
      <c r="BN441" s="35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5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5"/>
      <c r="CN441" s="37"/>
      <c r="CO441" s="37"/>
      <c r="CP441" s="37"/>
      <c r="CQ441" s="37"/>
      <c r="CR441" s="37"/>
      <c r="CS441" s="37"/>
      <c r="CT441" s="35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  <c r="DS441" s="37"/>
      <c r="DT441" s="37"/>
      <c r="DU441" s="37"/>
      <c r="DV441" s="37"/>
      <c r="DW441" s="37"/>
      <c r="DX441" s="37"/>
      <c r="DY441" s="37"/>
      <c r="DZ441" s="37"/>
      <c r="EA441" s="37"/>
      <c r="EB441" s="37"/>
      <c r="EC441" s="37"/>
      <c r="ED441" s="37"/>
      <c r="EE441" s="37"/>
      <c r="EF441" s="37"/>
      <c r="EG441" s="37"/>
      <c r="EH441" s="37"/>
      <c r="EI441" s="37"/>
      <c r="EJ441" s="37"/>
      <c r="EK441" s="37"/>
      <c r="EL441" s="37"/>
      <c r="EM441" s="89"/>
      <c r="EN441" s="37"/>
      <c r="EO441" s="37"/>
      <c r="EP441" s="37"/>
      <c r="EQ441" s="37"/>
      <c r="ER441" s="37"/>
      <c r="ES441" s="37"/>
      <c r="ET441" s="37"/>
      <c r="EU441" s="37"/>
      <c r="EV441" s="37"/>
      <c r="EW441" s="37"/>
      <c r="EX441" s="37"/>
      <c r="EY441" s="37"/>
      <c r="EZ441" s="37"/>
      <c r="FA441" s="37"/>
    </row>
    <row r="442">
      <c r="A442" s="71"/>
      <c r="B442" s="71"/>
      <c r="C442" s="12"/>
      <c r="D442" s="12"/>
      <c r="E442" s="37"/>
      <c r="F442" s="37"/>
      <c r="G442" s="37"/>
      <c r="H442" s="37"/>
      <c r="I442" s="37"/>
      <c r="J442" s="37"/>
      <c r="K442" s="37"/>
      <c r="L442" s="37"/>
      <c r="M442" s="35"/>
      <c r="N442" s="37"/>
      <c r="O442" s="37"/>
      <c r="P442" s="37"/>
      <c r="Q442" s="37"/>
      <c r="R442" s="37"/>
      <c r="S442" s="37"/>
      <c r="T442" s="37"/>
      <c r="U442" s="35"/>
      <c r="V442" s="37"/>
      <c r="W442" s="37"/>
      <c r="X442" s="37"/>
      <c r="Y442" s="37"/>
      <c r="Z442" s="37"/>
      <c r="AA442" s="37"/>
      <c r="AB442" s="35"/>
      <c r="AC442" s="37"/>
      <c r="AD442" s="37"/>
      <c r="AE442" s="37"/>
      <c r="AF442" s="37"/>
      <c r="AG442" s="37"/>
      <c r="AH442" s="37"/>
      <c r="AI442" s="37"/>
      <c r="AJ442" s="37"/>
      <c r="AK442" s="37"/>
      <c r="AL442" s="35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5"/>
      <c r="AZ442" s="37"/>
      <c r="BA442" s="37"/>
      <c r="BB442" s="37"/>
      <c r="BC442" s="37"/>
      <c r="BD442" s="37"/>
      <c r="BE442" s="37"/>
      <c r="BF442" s="35"/>
      <c r="BG442" s="37"/>
      <c r="BH442" s="37"/>
      <c r="BI442" s="37"/>
      <c r="BJ442" s="37"/>
      <c r="BK442" s="37"/>
      <c r="BL442" s="37"/>
      <c r="BM442" s="37"/>
      <c r="BN442" s="35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5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5"/>
      <c r="CN442" s="37"/>
      <c r="CO442" s="37"/>
      <c r="CP442" s="37"/>
      <c r="CQ442" s="37"/>
      <c r="CR442" s="37"/>
      <c r="CS442" s="37"/>
      <c r="CT442" s="35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  <c r="DS442" s="37"/>
      <c r="DT442" s="37"/>
      <c r="DU442" s="37"/>
      <c r="DV442" s="37"/>
      <c r="DW442" s="37"/>
      <c r="DX442" s="37"/>
      <c r="DY442" s="37"/>
      <c r="DZ442" s="37"/>
      <c r="EA442" s="37"/>
      <c r="EB442" s="37"/>
      <c r="EC442" s="37"/>
      <c r="ED442" s="37"/>
      <c r="EE442" s="37"/>
      <c r="EF442" s="37"/>
      <c r="EG442" s="37"/>
      <c r="EH442" s="37"/>
      <c r="EI442" s="37"/>
      <c r="EJ442" s="37"/>
      <c r="EK442" s="37"/>
      <c r="EL442" s="37"/>
      <c r="EM442" s="89"/>
      <c r="EN442" s="37"/>
      <c r="EO442" s="37"/>
      <c r="EP442" s="37"/>
      <c r="EQ442" s="37"/>
      <c r="ER442" s="37"/>
      <c r="ES442" s="37"/>
      <c r="ET442" s="37"/>
      <c r="EU442" s="37"/>
      <c r="EV442" s="37"/>
      <c r="EW442" s="37"/>
      <c r="EX442" s="37"/>
      <c r="EY442" s="37"/>
      <c r="EZ442" s="37"/>
      <c r="FA442" s="37"/>
    </row>
    <row r="443">
      <c r="A443" s="71"/>
      <c r="B443" s="71"/>
      <c r="C443" s="12"/>
      <c r="D443" s="12"/>
      <c r="E443" s="37"/>
      <c r="F443" s="37"/>
      <c r="G443" s="37"/>
      <c r="H443" s="37"/>
      <c r="I443" s="37"/>
      <c r="J443" s="37"/>
      <c r="K443" s="37"/>
      <c r="L443" s="37"/>
      <c r="M443" s="35"/>
      <c r="N443" s="37"/>
      <c r="O443" s="37"/>
      <c r="P443" s="37"/>
      <c r="Q443" s="37"/>
      <c r="R443" s="37"/>
      <c r="S443" s="37"/>
      <c r="T443" s="37"/>
      <c r="U443" s="35"/>
      <c r="V443" s="37"/>
      <c r="W443" s="37"/>
      <c r="X443" s="37"/>
      <c r="Y443" s="37"/>
      <c r="Z443" s="37"/>
      <c r="AA443" s="37"/>
      <c r="AB443" s="35"/>
      <c r="AC443" s="37"/>
      <c r="AD443" s="37"/>
      <c r="AE443" s="37"/>
      <c r="AF443" s="37"/>
      <c r="AG443" s="37"/>
      <c r="AH443" s="37"/>
      <c r="AI443" s="37"/>
      <c r="AJ443" s="37"/>
      <c r="AK443" s="37"/>
      <c r="AL443" s="35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5"/>
      <c r="AZ443" s="37"/>
      <c r="BA443" s="37"/>
      <c r="BB443" s="37"/>
      <c r="BC443" s="37"/>
      <c r="BD443" s="37"/>
      <c r="BE443" s="37"/>
      <c r="BF443" s="35"/>
      <c r="BG443" s="37"/>
      <c r="BH443" s="37"/>
      <c r="BI443" s="37"/>
      <c r="BJ443" s="37"/>
      <c r="BK443" s="37"/>
      <c r="BL443" s="37"/>
      <c r="BM443" s="37"/>
      <c r="BN443" s="35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5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5"/>
      <c r="CN443" s="37"/>
      <c r="CO443" s="37"/>
      <c r="CP443" s="37"/>
      <c r="CQ443" s="37"/>
      <c r="CR443" s="37"/>
      <c r="CS443" s="37"/>
      <c r="CT443" s="35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  <c r="DS443" s="37"/>
      <c r="DT443" s="37"/>
      <c r="DU443" s="37"/>
      <c r="DV443" s="37"/>
      <c r="DW443" s="37"/>
      <c r="DX443" s="37"/>
      <c r="DY443" s="37"/>
      <c r="DZ443" s="37"/>
      <c r="EA443" s="37"/>
      <c r="EB443" s="37"/>
      <c r="EC443" s="37"/>
      <c r="ED443" s="37"/>
      <c r="EE443" s="37"/>
      <c r="EF443" s="37"/>
      <c r="EG443" s="37"/>
      <c r="EH443" s="37"/>
      <c r="EI443" s="37"/>
      <c r="EJ443" s="37"/>
      <c r="EK443" s="37"/>
      <c r="EL443" s="37"/>
      <c r="EM443" s="89"/>
      <c r="EN443" s="37"/>
      <c r="EO443" s="37"/>
      <c r="EP443" s="37"/>
      <c r="EQ443" s="37"/>
      <c r="ER443" s="37"/>
      <c r="ES443" s="37"/>
      <c r="ET443" s="37"/>
      <c r="EU443" s="37"/>
      <c r="EV443" s="37"/>
      <c r="EW443" s="37"/>
      <c r="EX443" s="37"/>
      <c r="EY443" s="37"/>
      <c r="EZ443" s="37"/>
      <c r="FA443" s="37"/>
    </row>
    <row r="444">
      <c r="A444" s="71"/>
      <c r="B444" s="71"/>
      <c r="C444" s="12"/>
      <c r="D444" s="12"/>
      <c r="E444" s="37"/>
      <c r="F444" s="37"/>
      <c r="G444" s="37"/>
      <c r="H444" s="37"/>
      <c r="I444" s="37"/>
      <c r="J444" s="37"/>
      <c r="K444" s="37"/>
      <c r="L444" s="37"/>
      <c r="M444" s="35"/>
      <c r="N444" s="37"/>
      <c r="O444" s="37"/>
      <c r="P444" s="37"/>
      <c r="Q444" s="37"/>
      <c r="R444" s="37"/>
      <c r="S444" s="37"/>
      <c r="T444" s="37"/>
      <c r="U444" s="35"/>
      <c r="V444" s="37"/>
      <c r="W444" s="37"/>
      <c r="X444" s="37"/>
      <c r="Y444" s="37"/>
      <c r="Z444" s="37"/>
      <c r="AA444" s="37"/>
      <c r="AB444" s="35"/>
      <c r="AC444" s="37"/>
      <c r="AD444" s="37"/>
      <c r="AE444" s="37"/>
      <c r="AF444" s="37"/>
      <c r="AG444" s="37"/>
      <c r="AH444" s="37"/>
      <c r="AI444" s="37"/>
      <c r="AJ444" s="37"/>
      <c r="AK444" s="37"/>
      <c r="AL444" s="35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5"/>
      <c r="AZ444" s="37"/>
      <c r="BA444" s="37"/>
      <c r="BB444" s="37"/>
      <c r="BC444" s="37"/>
      <c r="BD444" s="37"/>
      <c r="BE444" s="37"/>
      <c r="BF444" s="35"/>
      <c r="BG444" s="37"/>
      <c r="BH444" s="37"/>
      <c r="BI444" s="37"/>
      <c r="BJ444" s="37"/>
      <c r="BK444" s="37"/>
      <c r="BL444" s="37"/>
      <c r="BM444" s="37"/>
      <c r="BN444" s="35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5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5"/>
      <c r="CN444" s="37"/>
      <c r="CO444" s="37"/>
      <c r="CP444" s="37"/>
      <c r="CQ444" s="37"/>
      <c r="CR444" s="37"/>
      <c r="CS444" s="37"/>
      <c r="CT444" s="35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  <c r="DS444" s="37"/>
      <c r="DT444" s="37"/>
      <c r="DU444" s="37"/>
      <c r="DV444" s="37"/>
      <c r="DW444" s="37"/>
      <c r="DX444" s="37"/>
      <c r="DY444" s="37"/>
      <c r="DZ444" s="37"/>
      <c r="EA444" s="37"/>
      <c r="EB444" s="37"/>
      <c r="EC444" s="37"/>
      <c r="ED444" s="37"/>
      <c r="EE444" s="37"/>
      <c r="EF444" s="37"/>
      <c r="EG444" s="37"/>
      <c r="EH444" s="37"/>
      <c r="EI444" s="37"/>
      <c r="EJ444" s="37"/>
      <c r="EK444" s="37"/>
      <c r="EL444" s="37"/>
      <c r="EM444" s="89"/>
      <c r="EN444" s="37"/>
      <c r="EO444" s="37"/>
      <c r="EP444" s="37"/>
      <c r="EQ444" s="37"/>
      <c r="ER444" s="37"/>
      <c r="ES444" s="37"/>
      <c r="ET444" s="37"/>
      <c r="EU444" s="37"/>
      <c r="EV444" s="37"/>
      <c r="EW444" s="37"/>
      <c r="EX444" s="37"/>
      <c r="EY444" s="37"/>
      <c r="EZ444" s="37"/>
      <c r="FA444" s="37"/>
    </row>
    <row r="445">
      <c r="A445" s="71"/>
      <c r="B445" s="71"/>
      <c r="C445" s="12"/>
      <c r="D445" s="12"/>
      <c r="E445" s="37"/>
      <c r="F445" s="37"/>
      <c r="G445" s="37"/>
      <c r="H445" s="37"/>
      <c r="I445" s="37"/>
      <c r="J445" s="37"/>
      <c r="K445" s="37"/>
      <c r="L445" s="37"/>
      <c r="M445" s="35"/>
      <c r="N445" s="37"/>
      <c r="O445" s="37"/>
      <c r="P445" s="37"/>
      <c r="Q445" s="37"/>
      <c r="R445" s="37"/>
      <c r="S445" s="37"/>
      <c r="T445" s="37"/>
      <c r="U445" s="35"/>
      <c r="V445" s="37"/>
      <c r="W445" s="37"/>
      <c r="X445" s="37"/>
      <c r="Y445" s="37"/>
      <c r="Z445" s="37"/>
      <c r="AA445" s="37"/>
      <c r="AB445" s="35"/>
      <c r="AC445" s="37"/>
      <c r="AD445" s="37"/>
      <c r="AE445" s="37"/>
      <c r="AF445" s="37"/>
      <c r="AG445" s="37"/>
      <c r="AH445" s="37"/>
      <c r="AI445" s="37"/>
      <c r="AJ445" s="37"/>
      <c r="AK445" s="37"/>
      <c r="AL445" s="35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5"/>
      <c r="AZ445" s="37"/>
      <c r="BA445" s="37"/>
      <c r="BB445" s="37"/>
      <c r="BC445" s="37"/>
      <c r="BD445" s="37"/>
      <c r="BE445" s="37"/>
      <c r="BF445" s="35"/>
      <c r="BG445" s="37"/>
      <c r="BH445" s="37"/>
      <c r="BI445" s="37"/>
      <c r="BJ445" s="37"/>
      <c r="BK445" s="37"/>
      <c r="BL445" s="37"/>
      <c r="BM445" s="37"/>
      <c r="BN445" s="35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5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5"/>
      <c r="CN445" s="37"/>
      <c r="CO445" s="37"/>
      <c r="CP445" s="37"/>
      <c r="CQ445" s="37"/>
      <c r="CR445" s="37"/>
      <c r="CS445" s="37"/>
      <c r="CT445" s="35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  <c r="DS445" s="37"/>
      <c r="DT445" s="37"/>
      <c r="DU445" s="37"/>
      <c r="DV445" s="37"/>
      <c r="DW445" s="37"/>
      <c r="DX445" s="37"/>
      <c r="DY445" s="37"/>
      <c r="DZ445" s="37"/>
      <c r="EA445" s="37"/>
      <c r="EB445" s="37"/>
      <c r="EC445" s="37"/>
      <c r="ED445" s="37"/>
      <c r="EE445" s="37"/>
      <c r="EF445" s="37"/>
      <c r="EG445" s="37"/>
      <c r="EH445" s="37"/>
      <c r="EI445" s="37"/>
      <c r="EJ445" s="37"/>
      <c r="EK445" s="37"/>
      <c r="EL445" s="37"/>
      <c r="EM445" s="89"/>
      <c r="EN445" s="37"/>
      <c r="EO445" s="37"/>
      <c r="EP445" s="37"/>
      <c r="EQ445" s="37"/>
      <c r="ER445" s="37"/>
      <c r="ES445" s="37"/>
      <c r="ET445" s="37"/>
      <c r="EU445" s="37"/>
      <c r="EV445" s="37"/>
      <c r="EW445" s="37"/>
      <c r="EX445" s="37"/>
      <c r="EY445" s="37"/>
      <c r="EZ445" s="37"/>
      <c r="FA445" s="37"/>
    </row>
    <row r="446">
      <c r="A446" s="71"/>
      <c r="B446" s="71"/>
      <c r="C446" s="12"/>
      <c r="D446" s="12"/>
      <c r="E446" s="37"/>
      <c r="F446" s="37"/>
      <c r="G446" s="37"/>
      <c r="H446" s="37"/>
      <c r="I446" s="37"/>
      <c r="J446" s="37"/>
      <c r="K446" s="37"/>
      <c r="L446" s="37"/>
      <c r="M446" s="35"/>
      <c r="N446" s="37"/>
      <c r="O446" s="37"/>
      <c r="P446" s="37"/>
      <c r="Q446" s="37"/>
      <c r="R446" s="37"/>
      <c r="S446" s="37"/>
      <c r="T446" s="37"/>
      <c r="U446" s="35"/>
      <c r="V446" s="37"/>
      <c r="W446" s="37"/>
      <c r="X446" s="37"/>
      <c r="Y446" s="37"/>
      <c r="Z446" s="37"/>
      <c r="AA446" s="37"/>
      <c r="AB446" s="35"/>
      <c r="AC446" s="37"/>
      <c r="AD446" s="37"/>
      <c r="AE446" s="37"/>
      <c r="AF446" s="37"/>
      <c r="AG446" s="37"/>
      <c r="AH446" s="37"/>
      <c r="AI446" s="37"/>
      <c r="AJ446" s="37"/>
      <c r="AK446" s="37"/>
      <c r="AL446" s="35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5"/>
      <c r="AZ446" s="37"/>
      <c r="BA446" s="37"/>
      <c r="BB446" s="37"/>
      <c r="BC446" s="37"/>
      <c r="BD446" s="37"/>
      <c r="BE446" s="37"/>
      <c r="BF446" s="35"/>
      <c r="BG446" s="37"/>
      <c r="BH446" s="37"/>
      <c r="BI446" s="37"/>
      <c r="BJ446" s="37"/>
      <c r="BK446" s="37"/>
      <c r="BL446" s="37"/>
      <c r="BM446" s="37"/>
      <c r="BN446" s="35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5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5"/>
      <c r="CN446" s="37"/>
      <c r="CO446" s="37"/>
      <c r="CP446" s="37"/>
      <c r="CQ446" s="37"/>
      <c r="CR446" s="37"/>
      <c r="CS446" s="37"/>
      <c r="CT446" s="35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  <c r="DS446" s="37"/>
      <c r="DT446" s="37"/>
      <c r="DU446" s="37"/>
      <c r="DV446" s="37"/>
      <c r="DW446" s="37"/>
      <c r="DX446" s="37"/>
      <c r="DY446" s="37"/>
      <c r="DZ446" s="37"/>
      <c r="EA446" s="37"/>
      <c r="EB446" s="37"/>
      <c r="EC446" s="37"/>
      <c r="ED446" s="37"/>
      <c r="EE446" s="37"/>
      <c r="EF446" s="37"/>
      <c r="EG446" s="37"/>
      <c r="EH446" s="37"/>
      <c r="EI446" s="37"/>
      <c r="EJ446" s="37"/>
      <c r="EK446" s="37"/>
      <c r="EL446" s="37"/>
      <c r="EM446" s="89"/>
      <c r="EN446" s="37"/>
      <c r="EO446" s="37"/>
      <c r="EP446" s="37"/>
      <c r="EQ446" s="37"/>
      <c r="ER446" s="37"/>
      <c r="ES446" s="37"/>
      <c r="ET446" s="37"/>
      <c r="EU446" s="37"/>
      <c r="EV446" s="37"/>
      <c r="EW446" s="37"/>
      <c r="EX446" s="37"/>
      <c r="EY446" s="37"/>
      <c r="EZ446" s="37"/>
      <c r="FA446" s="37"/>
    </row>
    <row r="447">
      <c r="A447" s="71"/>
      <c r="B447" s="71"/>
      <c r="C447" s="12"/>
      <c r="D447" s="12"/>
      <c r="E447" s="37"/>
      <c r="F447" s="37"/>
      <c r="G447" s="37"/>
      <c r="H447" s="37"/>
      <c r="I447" s="37"/>
      <c r="J447" s="37"/>
      <c r="K447" s="37"/>
      <c r="L447" s="37"/>
      <c r="M447" s="35"/>
      <c r="N447" s="37"/>
      <c r="O447" s="37"/>
      <c r="P447" s="37"/>
      <c r="Q447" s="37"/>
      <c r="R447" s="37"/>
      <c r="S447" s="37"/>
      <c r="T447" s="37"/>
      <c r="U447" s="35"/>
      <c r="V447" s="37"/>
      <c r="W447" s="37"/>
      <c r="X447" s="37"/>
      <c r="Y447" s="37"/>
      <c r="Z447" s="37"/>
      <c r="AA447" s="37"/>
      <c r="AB447" s="35"/>
      <c r="AC447" s="37"/>
      <c r="AD447" s="37"/>
      <c r="AE447" s="37"/>
      <c r="AF447" s="37"/>
      <c r="AG447" s="37"/>
      <c r="AH447" s="37"/>
      <c r="AI447" s="37"/>
      <c r="AJ447" s="37"/>
      <c r="AK447" s="37"/>
      <c r="AL447" s="35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5"/>
      <c r="AZ447" s="37"/>
      <c r="BA447" s="37"/>
      <c r="BB447" s="37"/>
      <c r="BC447" s="37"/>
      <c r="BD447" s="37"/>
      <c r="BE447" s="37"/>
      <c r="BF447" s="35"/>
      <c r="BG447" s="37"/>
      <c r="BH447" s="37"/>
      <c r="BI447" s="37"/>
      <c r="BJ447" s="37"/>
      <c r="BK447" s="37"/>
      <c r="BL447" s="37"/>
      <c r="BM447" s="37"/>
      <c r="BN447" s="35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5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5"/>
      <c r="CN447" s="37"/>
      <c r="CO447" s="37"/>
      <c r="CP447" s="37"/>
      <c r="CQ447" s="37"/>
      <c r="CR447" s="37"/>
      <c r="CS447" s="37"/>
      <c r="CT447" s="35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  <c r="DS447" s="37"/>
      <c r="DT447" s="37"/>
      <c r="DU447" s="37"/>
      <c r="DV447" s="37"/>
      <c r="DW447" s="37"/>
      <c r="DX447" s="37"/>
      <c r="DY447" s="37"/>
      <c r="DZ447" s="37"/>
      <c r="EA447" s="37"/>
      <c r="EB447" s="37"/>
      <c r="EC447" s="37"/>
      <c r="ED447" s="37"/>
      <c r="EE447" s="37"/>
      <c r="EF447" s="37"/>
      <c r="EG447" s="37"/>
      <c r="EH447" s="37"/>
      <c r="EI447" s="37"/>
      <c r="EJ447" s="37"/>
      <c r="EK447" s="37"/>
      <c r="EL447" s="37"/>
      <c r="EM447" s="89"/>
      <c r="EN447" s="37"/>
      <c r="EO447" s="37"/>
      <c r="EP447" s="37"/>
      <c r="EQ447" s="37"/>
      <c r="ER447" s="37"/>
      <c r="ES447" s="37"/>
      <c r="ET447" s="37"/>
      <c r="EU447" s="37"/>
      <c r="EV447" s="37"/>
      <c r="EW447" s="37"/>
      <c r="EX447" s="37"/>
      <c r="EY447" s="37"/>
      <c r="EZ447" s="37"/>
      <c r="FA447" s="37"/>
    </row>
    <row r="448">
      <c r="A448" s="71"/>
      <c r="B448" s="71"/>
      <c r="C448" s="12"/>
      <c r="D448" s="12"/>
      <c r="E448" s="37"/>
      <c r="F448" s="37"/>
      <c r="G448" s="37"/>
      <c r="H448" s="37"/>
      <c r="I448" s="37"/>
      <c r="J448" s="37"/>
      <c r="K448" s="37"/>
      <c r="L448" s="37"/>
      <c r="M448" s="35"/>
      <c r="N448" s="37"/>
      <c r="O448" s="37"/>
      <c r="P448" s="37"/>
      <c r="Q448" s="37"/>
      <c r="R448" s="37"/>
      <c r="S448" s="37"/>
      <c r="T448" s="37"/>
      <c r="U448" s="35"/>
      <c r="V448" s="37"/>
      <c r="W448" s="37"/>
      <c r="X448" s="37"/>
      <c r="Y448" s="37"/>
      <c r="Z448" s="37"/>
      <c r="AA448" s="37"/>
      <c r="AB448" s="35"/>
      <c r="AC448" s="37"/>
      <c r="AD448" s="37"/>
      <c r="AE448" s="37"/>
      <c r="AF448" s="37"/>
      <c r="AG448" s="37"/>
      <c r="AH448" s="37"/>
      <c r="AI448" s="37"/>
      <c r="AJ448" s="37"/>
      <c r="AK448" s="37"/>
      <c r="AL448" s="35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5"/>
      <c r="AZ448" s="37"/>
      <c r="BA448" s="37"/>
      <c r="BB448" s="37"/>
      <c r="BC448" s="37"/>
      <c r="BD448" s="37"/>
      <c r="BE448" s="37"/>
      <c r="BF448" s="35"/>
      <c r="BG448" s="37"/>
      <c r="BH448" s="37"/>
      <c r="BI448" s="37"/>
      <c r="BJ448" s="37"/>
      <c r="BK448" s="37"/>
      <c r="BL448" s="37"/>
      <c r="BM448" s="37"/>
      <c r="BN448" s="35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5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5"/>
      <c r="CN448" s="37"/>
      <c r="CO448" s="37"/>
      <c r="CP448" s="37"/>
      <c r="CQ448" s="37"/>
      <c r="CR448" s="37"/>
      <c r="CS448" s="37"/>
      <c r="CT448" s="35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  <c r="DS448" s="37"/>
      <c r="DT448" s="37"/>
      <c r="DU448" s="37"/>
      <c r="DV448" s="37"/>
      <c r="DW448" s="37"/>
      <c r="DX448" s="37"/>
      <c r="DY448" s="37"/>
      <c r="DZ448" s="37"/>
      <c r="EA448" s="37"/>
      <c r="EB448" s="37"/>
      <c r="EC448" s="37"/>
      <c r="ED448" s="37"/>
      <c r="EE448" s="37"/>
      <c r="EF448" s="37"/>
      <c r="EG448" s="37"/>
      <c r="EH448" s="37"/>
      <c r="EI448" s="37"/>
      <c r="EJ448" s="37"/>
      <c r="EK448" s="37"/>
      <c r="EL448" s="37"/>
      <c r="EM448" s="89"/>
      <c r="EN448" s="37"/>
      <c r="EO448" s="37"/>
      <c r="EP448" s="37"/>
      <c r="EQ448" s="37"/>
      <c r="ER448" s="37"/>
      <c r="ES448" s="37"/>
      <c r="ET448" s="37"/>
      <c r="EU448" s="37"/>
      <c r="EV448" s="37"/>
      <c r="EW448" s="37"/>
      <c r="EX448" s="37"/>
      <c r="EY448" s="37"/>
      <c r="EZ448" s="37"/>
      <c r="FA448" s="37"/>
    </row>
    <row r="449">
      <c r="A449" s="71"/>
      <c r="B449" s="71"/>
      <c r="C449" s="12"/>
      <c r="D449" s="12"/>
      <c r="E449" s="37"/>
      <c r="F449" s="37"/>
      <c r="G449" s="37"/>
      <c r="H449" s="37"/>
      <c r="I449" s="37"/>
      <c r="J449" s="37"/>
      <c r="K449" s="37"/>
      <c r="L449" s="37"/>
      <c r="M449" s="35"/>
      <c r="N449" s="37"/>
      <c r="O449" s="37"/>
      <c r="P449" s="37"/>
      <c r="Q449" s="37"/>
      <c r="R449" s="37"/>
      <c r="S449" s="37"/>
      <c r="T449" s="37"/>
      <c r="U449" s="35"/>
      <c r="V449" s="37"/>
      <c r="W449" s="37"/>
      <c r="X449" s="37"/>
      <c r="Y449" s="37"/>
      <c r="Z449" s="37"/>
      <c r="AA449" s="37"/>
      <c r="AB449" s="35"/>
      <c r="AC449" s="37"/>
      <c r="AD449" s="37"/>
      <c r="AE449" s="37"/>
      <c r="AF449" s="37"/>
      <c r="AG449" s="37"/>
      <c r="AH449" s="37"/>
      <c r="AI449" s="37"/>
      <c r="AJ449" s="37"/>
      <c r="AK449" s="37"/>
      <c r="AL449" s="35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5"/>
      <c r="AZ449" s="37"/>
      <c r="BA449" s="37"/>
      <c r="BB449" s="37"/>
      <c r="BC449" s="37"/>
      <c r="BD449" s="37"/>
      <c r="BE449" s="37"/>
      <c r="BF449" s="35"/>
      <c r="BG449" s="37"/>
      <c r="BH449" s="37"/>
      <c r="BI449" s="37"/>
      <c r="BJ449" s="37"/>
      <c r="BK449" s="37"/>
      <c r="BL449" s="37"/>
      <c r="BM449" s="37"/>
      <c r="BN449" s="35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5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5"/>
      <c r="CN449" s="37"/>
      <c r="CO449" s="37"/>
      <c r="CP449" s="37"/>
      <c r="CQ449" s="37"/>
      <c r="CR449" s="37"/>
      <c r="CS449" s="37"/>
      <c r="CT449" s="35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  <c r="DS449" s="37"/>
      <c r="DT449" s="37"/>
      <c r="DU449" s="37"/>
      <c r="DV449" s="37"/>
      <c r="DW449" s="37"/>
      <c r="DX449" s="37"/>
      <c r="DY449" s="37"/>
      <c r="DZ449" s="37"/>
      <c r="EA449" s="37"/>
      <c r="EB449" s="37"/>
      <c r="EC449" s="37"/>
      <c r="ED449" s="37"/>
      <c r="EE449" s="37"/>
      <c r="EF449" s="37"/>
      <c r="EG449" s="37"/>
      <c r="EH449" s="37"/>
      <c r="EI449" s="37"/>
      <c r="EJ449" s="37"/>
      <c r="EK449" s="37"/>
      <c r="EL449" s="37"/>
      <c r="EM449" s="89"/>
      <c r="EN449" s="37"/>
      <c r="EO449" s="37"/>
      <c r="EP449" s="37"/>
      <c r="EQ449" s="37"/>
      <c r="ER449" s="37"/>
      <c r="ES449" s="37"/>
      <c r="ET449" s="37"/>
      <c r="EU449" s="37"/>
      <c r="EV449" s="37"/>
      <c r="EW449" s="37"/>
      <c r="EX449" s="37"/>
      <c r="EY449" s="37"/>
      <c r="EZ449" s="37"/>
      <c r="FA449" s="37"/>
    </row>
    <row r="450">
      <c r="A450" s="71"/>
      <c r="B450" s="71"/>
      <c r="C450" s="12"/>
      <c r="D450" s="12"/>
      <c r="E450" s="37"/>
      <c r="F450" s="37"/>
      <c r="G450" s="37"/>
      <c r="H450" s="37"/>
      <c r="I450" s="37"/>
      <c r="J450" s="37"/>
      <c r="K450" s="37"/>
      <c r="L450" s="37"/>
      <c r="M450" s="35"/>
      <c r="N450" s="37"/>
      <c r="O450" s="37"/>
      <c r="P450" s="37"/>
      <c r="Q450" s="37"/>
      <c r="R450" s="37"/>
      <c r="S450" s="37"/>
      <c r="T450" s="37"/>
      <c r="U450" s="35"/>
      <c r="V450" s="37"/>
      <c r="W450" s="37"/>
      <c r="X450" s="37"/>
      <c r="Y450" s="37"/>
      <c r="Z450" s="37"/>
      <c r="AA450" s="37"/>
      <c r="AB450" s="35"/>
      <c r="AC450" s="37"/>
      <c r="AD450" s="37"/>
      <c r="AE450" s="37"/>
      <c r="AF450" s="37"/>
      <c r="AG450" s="37"/>
      <c r="AH450" s="37"/>
      <c r="AI450" s="37"/>
      <c r="AJ450" s="37"/>
      <c r="AK450" s="37"/>
      <c r="AL450" s="35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5"/>
      <c r="AZ450" s="37"/>
      <c r="BA450" s="37"/>
      <c r="BB450" s="37"/>
      <c r="BC450" s="37"/>
      <c r="BD450" s="37"/>
      <c r="BE450" s="37"/>
      <c r="BF450" s="35"/>
      <c r="BG450" s="37"/>
      <c r="BH450" s="37"/>
      <c r="BI450" s="37"/>
      <c r="BJ450" s="37"/>
      <c r="BK450" s="37"/>
      <c r="BL450" s="37"/>
      <c r="BM450" s="37"/>
      <c r="BN450" s="35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5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5"/>
      <c r="CN450" s="37"/>
      <c r="CO450" s="37"/>
      <c r="CP450" s="37"/>
      <c r="CQ450" s="37"/>
      <c r="CR450" s="37"/>
      <c r="CS450" s="37"/>
      <c r="CT450" s="35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  <c r="DS450" s="37"/>
      <c r="DT450" s="37"/>
      <c r="DU450" s="37"/>
      <c r="DV450" s="37"/>
      <c r="DW450" s="37"/>
      <c r="DX450" s="37"/>
      <c r="DY450" s="37"/>
      <c r="DZ450" s="37"/>
      <c r="EA450" s="37"/>
      <c r="EB450" s="37"/>
      <c r="EC450" s="37"/>
      <c r="ED450" s="37"/>
      <c r="EE450" s="37"/>
      <c r="EF450" s="37"/>
      <c r="EG450" s="37"/>
      <c r="EH450" s="37"/>
      <c r="EI450" s="37"/>
      <c r="EJ450" s="37"/>
      <c r="EK450" s="37"/>
      <c r="EL450" s="37"/>
      <c r="EM450" s="89"/>
      <c r="EN450" s="37"/>
      <c r="EO450" s="37"/>
      <c r="EP450" s="37"/>
      <c r="EQ450" s="37"/>
      <c r="ER450" s="37"/>
      <c r="ES450" s="37"/>
      <c r="ET450" s="37"/>
      <c r="EU450" s="37"/>
      <c r="EV450" s="37"/>
      <c r="EW450" s="37"/>
      <c r="EX450" s="37"/>
      <c r="EY450" s="37"/>
      <c r="EZ450" s="37"/>
      <c r="FA450" s="37"/>
    </row>
    <row r="451">
      <c r="A451" s="71"/>
      <c r="B451" s="71"/>
      <c r="C451" s="12"/>
      <c r="D451" s="12"/>
      <c r="E451" s="37"/>
      <c r="F451" s="37"/>
      <c r="G451" s="37"/>
      <c r="H451" s="37"/>
      <c r="I451" s="37"/>
      <c r="J451" s="37"/>
      <c r="K451" s="37"/>
      <c r="L451" s="37"/>
      <c r="M451" s="35"/>
      <c r="N451" s="37"/>
      <c r="O451" s="37"/>
      <c r="P451" s="37"/>
      <c r="Q451" s="37"/>
      <c r="R451" s="37"/>
      <c r="S451" s="37"/>
      <c r="T451" s="37"/>
      <c r="U451" s="35"/>
      <c r="V451" s="37"/>
      <c r="W451" s="37"/>
      <c r="X451" s="37"/>
      <c r="Y451" s="37"/>
      <c r="Z451" s="37"/>
      <c r="AA451" s="37"/>
      <c r="AB451" s="35"/>
      <c r="AC451" s="37"/>
      <c r="AD451" s="37"/>
      <c r="AE451" s="37"/>
      <c r="AF451" s="37"/>
      <c r="AG451" s="37"/>
      <c r="AH451" s="37"/>
      <c r="AI451" s="37"/>
      <c r="AJ451" s="37"/>
      <c r="AK451" s="37"/>
      <c r="AL451" s="35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5"/>
      <c r="AZ451" s="37"/>
      <c r="BA451" s="37"/>
      <c r="BB451" s="37"/>
      <c r="BC451" s="37"/>
      <c r="BD451" s="37"/>
      <c r="BE451" s="37"/>
      <c r="BF451" s="35"/>
      <c r="BG451" s="37"/>
      <c r="BH451" s="37"/>
      <c r="BI451" s="37"/>
      <c r="BJ451" s="37"/>
      <c r="BK451" s="37"/>
      <c r="BL451" s="37"/>
      <c r="BM451" s="37"/>
      <c r="BN451" s="35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5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5"/>
      <c r="CN451" s="37"/>
      <c r="CO451" s="37"/>
      <c r="CP451" s="37"/>
      <c r="CQ451" s="37"/>
      <c r="CR451" s="37"/>
      <c r="CS451" s="37"/>
      <c r="CT451" s="35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  <c r="DS451" s="37"/>
      <c r="DT451" s="37"/>
      <c r="DU451" s="37"/>
      <c r="DV451" s="37"/>
      <c r="DW451" s="37"/>
      <c r="DX451" s="37"/>
      <c r="DY451" s="37"/>
      <c r="DZ451" s="37"/>
      <c r="EA451" s="37"/>
      <c r="EB451" s="37"/>
      <c r="EC451" s="37"/>
      <c r="ED451" s="37"/>
      <c r="EE451" s="37"/>
      <c r="EF451" s="37"/>
      <c r="EG451" s="37"/>
      <c r="EH451" s="37"/>
      <c r="EI451" s="37"/>
      <c r="EJ451" s="37"/>
      <c r="EK451" s="37"/>
      <c r="EL451" s="37"/>
      <c r="EM451" s="89"/>
      <c r="EN451" s="37"/>
      <c r="EO451" s="37"/>
      <c r="EP451" s="37"/>
      <c r="EQ451" s="37"/>
      <c r="ER451" s="37"/>
      <c r="ES451" s="37"/>
      <c r="ET451" s="37"/>
      <c r="EU451" s="37"/>
      <c r="EV451" s="37"/>
      <c r="EW451" s="37"/>
      <c r="EX451" s="37"/>
      <c r="EY451" s="37"/>
      <c r="EZ451" s="37"/>
      <c r="FA451" s="37"/>
    </row>
    <row r="452">
      <c r="A452" s="71"/>
      <c r="B452" s="71"/>
      <c r="C452" s="12"/>
      <c r="D452" s="12"/>
      <c r="E452" s="37"/>
      <c r="F452" s="37"/>
      <c r="G452" s="37"/>
      <c r="H452" s="37"/>
      <c r="I452" s="37"/>
      <c r="J452" s="37"/>
      <c r="K452" s="37"/>
      <c r="L452" s="37"/>
      <c r="M452" s="35"/>
      <c r="N452" s="37"/>
      <c r="O452" s="37"/>
      <c r="P452" s="37"/>
      <c r="Q452" s="37"/>
      <c r="R452" s="37"/>
      <c r="S452" s="37"/>
      <c r="T452" s="37"/>
      <c r="U452" s="35"/>
      <c r="V452" s="37"/>
      <c r="W452" s="37"/>
      <c r="X452" s="37"/>
      <c r="Y452" s="37"/>
      <c r="Z452" s="37"/>
      <c r="AA452" s="37"/>
      <c r="AB452" s="35"/>
      <c r="AC452" s="37"/>
      <c r="AD452" s="37"/>
      <c r="AE452" s="37"/>
      <c r="AF452" s="37"/>
      <c r="AG452" s="37"/>
      <c r="AH452" s="37"/>
      <c r="AI452" s="37"/>
      <c r="AJ452" s="37"/>
      <c r="AK452" s="37"/>
      <c r="AL452" s="35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5"/>
      <c r="AZ452" s="37"/>
      <c r="BA452" s="37"/>
      <c r="BB452" s="37"/>
      <c r="BC452" s="37"/>
      <c r="BD452" s="37"/>
      <c r="BE452" s="37"/>
      <c r="BF452" s="35"/>
      <c r="BG452" s="37"/>
      <c r="BH452" s="37"/>
      <c r="BI452" s="37"/>
      <c r="BJ452" s="37"/>
      <c r="BK452" s="37"/>
      <c r="BL452" s="37"/>
      <c r="BM452" s="37"/>
      <c r="BN452" s="35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5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5"/>
      <c r="CN452" s="37"/>
      <c r="CO452" s="37"/>
      <c r="CP452" s="37"/>
      <c r="CQ452" s="37"/>
      <c r="CR452" s="37"/>
      <c r="CS452" s="37"/>
      <c r="CT452" s="35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  <c r="DS452" s="37"/>
      <c r="DT452" s="37"/>
      <c r="DU452" s="37"/>
      <c r="DV452" s="37"/>
      <c r="DW452" s="37"/>
      <c r="DX452" s="37"/>
      <c r="DY452" s="37"/>
      <c r="DZ452" s="37"/>
      <c r="EA452" s="37"/>
      <c r="EB452" s="37"/>
      <c r="EC452" s="37"/>
      <c r="ED452" s="37"/>
      <c r="EE452" s="37"/>
      <c r="EF452" s="37"/>
      <c r="EG452" s="37"/>
      <c r="EH452" s="37"/>
      <c r="EI452" s="37"/>
      <c r="EJ452" s="37"/>
      <c r="EK452" s="37"/>
      <c r="EL452" s="37"/>
      <c r="EM452" s="89"/>
      <c r="EN452" s="37"/>
      <c r="EO452" s="37"/>
      <c r="EP452" s="37"/>
      <c r="EQ452" s="37"/>
      <c r="ER452" s="37"/>
      <c r="ES452" s="37"/>
      <c r="ET452" s="37"/>
      <c r="EU452" s="37"/>
      <c r="EV452" s="37"/>
      <c r="EW452" s="37"/>
      <c r="EX452" s="37"/>
      <c r="EY452" s="37"/>
      <c r="EZ452" s="37"/>
      <c r="FA452" s="37"/>
    </row>
    <row r="453">
      <c r="A453" s="71"/>
      <c r="B453" s="71"/>
      <c r="C453" s="12"/>
      <c r="D453" s="12"/>
      <c r="E453" s="37"/>
      <c r="F453" s="37"/>
      <c r="G453" s="37"/>
      <c r="H453" s="37"/>
      <c r="I453" s="37"/>
      <c r="J453" s="37"/>
      <c r="K453" s="37"/>
      <c r="L453" s="37"/>
      <c r="M453" s="35"/>
      <c r="N453" s="37"/>
      <c r="O453" s="37"/>
      <c r="P453" s="37"/>
      <c r="Q453" s="37"/>
      <c r="R453" s="37"/>
      <c r="S453" s="37"/>
      <c r="T453" s="37"/>
      <c r="U453" s="35"/>
      <c r="V453" s="37"/>
      <c r="W453" s="37"/>
      <c r="X453" s="37"/>
      <c r="Y453" s="37"/>
      <c r="Z453" s="37"/>
      <c r="AA453" s="37"/>
      <c r="AB453" s="35"/>
      <c r="AC453" s="37"/>
      <c r="AD453" s="37"/>
      <c r="AE453" s="37"/>
      <c r="AF453" s="37"/>
      <c r="AG453" s="37"/>
      <c r="AH453" s="37"/>
      <c r="AI453" s="37"/>
      <c r="AJ453" s="37"/>
      <c r="AK453" s="37"/>
      <c r="AL453" s="35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5"/>
      <c r="AZ453" s="37"/>
      <c r="BA453" s="37"/>
      <c r="BB453" s="37"/>
      <c r="BC453" s="37"/>
      <c r="BD453" s="37"/>
      <c r="BE453" s="37"/>
      <c r="BF453" s="35"/>
      <c r="BG453" s="37"/>
      <c r="BH453" s="37"/>
      <c r="BI453" s="37"/>
      <c r="BJ453" s="37"/>
      <c r="BK453" s="37"/>
      <c r="BL453" s="37"/>
      <c r="BM453" s="37"/>
      <c r="BN453" s="35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5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5"/>
      <c r="CN453" s="37"/>
      <c r="CO453" s="37"/>
      <c r="CP453" s="37"/>
      <c r="CQ453" s="37"/>
      <c r="CR453" s="37"/>
      <c r="CS453" s="37"/>
      <c r="CT453" s="35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  <c r="DS453" s="37"/>
      <c r="DT453" s="37"/>
      <c r="DU453" s="37"/>
      <c r="DV453" s="37"/>
      <c r="DW453" s="37"/>
      <c r="DX453" s="37"/>
      <c r="DY453" s="37"/>
      <c r="DZ453" s="37"/>
      <c r="EA453" s="37"/>
      <c r="EB453" s="37"/>
      <c r="EC453" s="37"/>
      <c r="ED453" s="37"/>
      <c r="EE453" s="37"/>
      <c r="EF453" s="37"/>
      <c r="EG453" s="37"/>
      <c r="EH453" s="37"/>
      <c r="EI453" s="37"/>
      <c r="EJ453" s="37"/>
      <c r="EK453" s="37"/>
      <c r="EL453" s="37"/>
      <c r="EM453" s="89"/>
      <c r="EN453" s="37"/>
      <c r="EO453" s="37"/>
      <c r="EP453" s="37"/>
      <c r="EQ453" s="37"/>
      <c r="ER453" s="37"/>
      <c r="ES453" s="37"/>
      <c r="ET453" s="37"/>
      <c r="EU453" s="37"/>
      <c r="EV453" s="37"/>
      <c r="EW453" s="37"/>
      <c r="EX453" s="37"/>
      <c r="EY453" s="37"/>
      <c r="EZ453" s="37"/>
      <c r="FA453" s="37"/>
    </row>
    <row r="454">
      <c r="A454" s="71"/>
      <c r="B454" s="71"/>
      <c r="C454" s="12"/>
      <c r="D454" s="12"/>
      <c r="E454" s="37"/>
      <c r="F454" s="37"/>
      <c r="G454" s="37"/>
      <c r="H454" s="37"/>
      <c r="I454" s="37"/>
      <c r="J454" s="37"/>
      <c r="K454" s="37"/>
      <c r="L454" s="37"/>
      <c r="M454" s="35"/>
      <c r="N454" s="37"/>
      <c r="O454" s="37"/>
      <c r="P454" s="37"/>
      <c r="Q454" s="37"/>
      <c r="R454" s="37"/>
      <c r="S454" s="37"/>
      <c r="T454" s="37"/>
      <c r="U454" s="35"/>
      <c r="V454" s="37"/>
      <c r="W454" s="37"/>
      <c r="X454" s="37"/>
      <c r="Y454" s="37"/>
      <c r="Z454" s="37"/>
      <c r="AA454" s="37"/>
      <c r="AB454" s="35"/>
      <c r="AC454" s="37"/>
      <c r="AD454" s="37"/>
      <c r="AE454" s="37"/>
      <c r="AF454" s="37"/>
      <c r="AG454" s="37"/>
      <c r="AH454" s="37"/>
      <c r="AI454" s="37"/>
      <c r="AJ454" s="37"/>
      <c r="AK454" s="37"/>
      <c r="AL454" s="35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5"/>
      <c r="AZ454" s="37"/>
      <c r="BA454" s="37"/>
      <c r="BB454" s="37"/>
      <c r="BC454" s="37"/>
      <c r="BD454" s="37"/>
      <c r="BE454" s="37"/>
      <c r="BF454" s="35"/>
      <c r="BG454" s="37"/>
      <c r="BH454" s="37"/>
      <c r="BI454" s="37"/>
      <c r="BJ454" s="37"/>
      <c r="BK454" s="37"/>
      <c r="BL454" s="37"/>
      <c r="BM454" s="37"/>
      <c r="BN454" s="35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5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5"/>
      <c r="CN454" s="37"/>
      <c r="CO454" s="37"/>
      <c r="CP454" s="37"/>
      <c r="CQ454" s="37"/>
      <c r="CR454" s="37"/>
      <c r="CS454" s="37"/>
      <c r="CT454" s="35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  <c r="DS454" s="37"/>
      <c r="DT454" s="37"/>
      <c r="DU454" s="37"/>
      <c r="DV454" s="37"/>
      <c r="DW454" s="37"/>
      <c r="DX454" s="37"/>
      <c r="DY454" s="37"/>
      <c r="DZ454" s="37"/>
      <c r="EA454" s="37"/>
      <c r="EB454" s="37"/>
      <c r="EC454" s="37"/>
      <c r="ED454" s="37"/>
      <c r="EE454" s="37"/>
      <c r="EF454" s="37"/>
      <c r="EG454" s="37"/>
      <c r="EH454" s="37"/>
      <c r="EI454" s="37"/>
      <c r="EJ454" s="37"/>
      <c r="EK454" s="37"/>
      <c r="EL454" s="37"/>
      <c r="EM454" s="89"/>
      <c r="EN454" s="37"/>
      <c r="EO454" s="37"/>
      <c r="EP454" s="37"/>
      <c r="EQ454" s="37"/>
      <c r="ER454" s="37"/>
      <c r="ES454" s="37"/>
      <c r="ET454" s="37"/>
      <c r="EU454" s="37"/>
      <c r="EV454" s="37"/>
      <c r="EW454" s="37"/>
      <c r="EX454" s="37"/>
      <c r="EY454" s="37"/>
      <c r="EZ454" s="37"/>
      <c r="FA454" s="37"/>
    </row>
    <row r="455">
      <c r="A455" s="71"/>
      <c r="B455" s="71"/>
      <c r="C455" s="12"/>
      <c r="D455" s="12"/>
      <c r="E455" s="37"/>
      <c r="F455" s="37"/>
      <c r="G455" s="37"/>
      <c r="H455" s="37"/>
      <c r="I455" s="37"/>
      <c r="J455" s="37"/>
      <c r="K455" s="37"/>
      <c r="L455" s="37"/>
      <c r="M455" s="35"/>
      <c r="N455" s="37"/>
      <c r="O455" s="37"/>
      <c r="P455" s="37"/>
      <c r="Q455" s="37"/>
      <c r="R455" s="37"/>
      <c r="S455" s="37"/>
      <c r="T455" s="37"/>
      <c r="U455" s="35"/>
      <c r="V455" s="37"/>
      <c r="W455" s="37"/>
      <c r="X455" s="37"/>
      <c r="Y455" s="37"/>
      <c r="Z455" s="37"/>
      <c r="AA455" s="37"/>
      <c r="AB455" s="35"/>
      <c r="AC455" s="37"/>
      <c r="AD455" s="37"/>
      <c r="AE455" s="37"/>
      <c r="AF455" s="37"/>
      <c r="AG455" s="37"/>
      <c r="AH455" s="37"/>
      <c r="AI455" s="37"/>
      <c r="AJ455" s="37"/>
      <c r="AK455" s="37"/>
      <c r="AL455" s="35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5"/>
      <c r="AZ455" s="37"/>
      <c r="BA455" s="37"/>
      <c r="BB455" s="37"/>
      <c r="BC455" s="37"/>
      <c r="BD455" s="37"/>
      <c r="BE455" s="37"/>
      <c r="BF455" s="35"/>
      <c r="BG455" s="37"/>
      <c r="BH455" s="37"/>
      <c r="BI455" s="37"/>
      <c r="BJ455" s="37"/>
      <c r="BK455" s="37"/>
      <c r="BL455" s="37"/>
      <c r="BM455" s="37"/>
      <c r="BN455" s="35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5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5"/>
      <c r="CN455" s="37"/>
      <c r="CO455" s="37"/>
      <c r="CP455" s="37"/>
      <c r="CQ455" s="37"/>
      <c r="CR455" s="37"/>
      <c r="CS455" s="37"/>
      <c r="CT455" s="35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  <c r="DS455" s="37"/>
      <c r="DT455" s="37"/>
      <c r="DU455" s="37"/>
      <c r="DV455" s="37"/>
      <c r="DW455" s="37"/>
      <c r="DX455" s="37"/>
      <c r="DY455" s="37"/>
      <c r="DZ455" s="37"/>
      <c r="EA455" s="37"/>
      <c r="EB455" s="37"/>
      <c r="EC455" s="37"/>
      <c r="ED455" s="37"/>
      <c r="EE455" s="37"/>
      <c r="EF455" s="37"/>
      <c r="EG455" s="37"/>
      <c r="EH455" s="37"/>
      <c r="EI455" s="37"/>
      <c r="EJ455" s="37"/>
      <c r="EK455" s="37"/>
      <c r="EL455" s="37"/>
      <c r="EM455" s="89"/>
      <c r="EN455" s="37"/>
      <c r="EO455" s="37"/>
      <c r="EP455" s="37"/>
      <c r="EQ455" s="37"/>
      <c r="ER455" s="37"/>
      <c r="ES455" s="37"/>
      <c r="ET455" s="37"/>
      <c r="EU455" s="37"/>
      <c r="EV455" s="37"/>
      <c r="EW455" s="37"/>
      <c r="EX455" s="37"/>
      <c r="EY455" s="37"/>
      <c r="EZ455" s="37"/>
      <c r="FA455" s="37"/>
    </row>
    <row r="456">
      <c r="A456" s="71"/>
      <c r="B456" s="71"/>
      <c r="C456" s="12"/>
      <c r="D456" s="12"/>
      <c r="E456" s="37"/>
      <c r="F456" s="37"/>
      <c r="G456" s="37"/>
      <c r="H456" s="37"/>
      <c r="I456" s="37"/>
      <c r="J456" s="37"/>
      <c r="K456" s="37"/>
      <c r="L456" s="37"/>
      <c r="M456" s="35"/>
      <c r="N456" s="37"/>
      <c r="O456" s="37"/>
      <c r="P456" s="37"/>
      <c r="Q456" s="37"/>
      <c r="R456" s="37"/>
      <c r="S456" s="37"/>
      <c r="T456" s="37"/>
      <c r="U456" s="35"/>
      <c r="V456" s="37"/>
      <c r="W456" s="37"/>
      <c r="X456" s="37"/>
      <c r="Y456" s="37"/>
      <c r="Z456" s="37"/>
      <c r="AA456" s="37"/>
      <c r="AB456" s="35"/>
      <c r="AC456" s="37"/>
      <c r="AD456" s="37"/>
      <c r="AE456" s="37"/>
      <c r="AF456" s="37"/>
      <c r="AG456" s="37"/>
      <c r="AH456" s="37"/>
      <c r="AI456" s="37"/>
      <c r="AJ456" s="37"/>
      <c r="AK456" s="37"/>
      <c r="AL456" s="35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5"/>
      <c r="AZ456" s="37"/>
      <c r="BA456" s="37"/>
      <c r="BB456" s="37"/>
      <c r="BC456" s="37"/>
      <c r="BD456" s="37"/>
      <c r="BE456" s="37"/>
      <c r="BF456" s="35"/>
      <c r="BG456" s="37"/>
      <c r="BH456" s="37"/>
      <c r="BI456" s="37"/>
      <c r="BJ456" s="37"/>
      <c r="BK456" s="37"/>
      <c r="BL456" s="37"/>
      <c r="BM456" s="37"/>
      <c r="BN456" s="35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5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5"/>
      <c r="CN456" s="37"/>
      <c r="CO456" s="37"/>
      <c r="CP456" s="37"/>
      <c r="CQ456" s="37"/>
      <c r="CR456" s="37"/>
      <c r="CS456" s="37"/>
      <c r="CT456" s="35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  <c r="DS456" s="37"/>
      <c r="DT456" s="37"/>
      <c r="DU456" s="37"/>
      <c r="DV456" s="37"/>
      <c r="DW456" s="37"/>
      <c r="DX456" s="37"/>
      <c r="DY456" s="37"/>
      <c r="DZ456" s="37"/>
      <c r="EA456" s="37"/>
      <c r="EB456" s="37"/>
      <c r="EC456" s="37"/>
      <c r="ED456" s="37"/>
      <c r="EE456" s="37"/>
      <c r="EF456" s="37"/>
      <c r="EG456" s="37"/>
      <c r="EH456" s="37"/>
      <c r="EI456" s="37"/>
      <c r="EJ456" s="37"/>
      <c r="EK456" s="37"/>
      <c r="EL456" s="37"/>
      <c r="EM456" s="89"/>
      <c r="EN456" s="37"/>
      <c r="EO456" s="37"/>
      <c r="EP456" s="37"/>
      <c r="EQ456" s="37"/>
      <c r="ER456" s="37"/>
      <c r="ES456" s="37"/>
      <c r="ET456" s="37"/>
      <c r="EU456" s="37"/>
      <c r="EV456" s="37"/>
      <c r="EW456" s="37"/>
      <c r="EX456" s="37"/>
      <c r="EY456" s="37"/>
      <c r="EZ456" s="37"/>
      <c r="FA456" s="37"/>
    </row>
    <row r="457">
      <c r="A457" s="71"/>
      <c r="B457" s="71"/>
      <c r="C457" s="12"/>
      <c r="D457" s="12"/>
      <c r="E457" s="37"/>
      <c r="F457" s="37"/>
      <c r="G457" s="37"/>
      <c r="H457" s="37"/>
      <c r="I457" s="37"/>
      <c r="J457" s="37"/>
      <c r="K457" s="37"/>
      <c r="L457" s="37"/>
      <c r="M457" s="35"/>
      <c r="N457" s="37"/>
      <c r="O457" s="37"/>
      <c r="P457" s="37"/>
      <c r="Q457" s="37"/>
      <c r="R457" s="37"/>
      <c r="S457" s="37"/>
      <c r="T457" s="37"/>
      <c r="U457" s="35"/>
      <c r="V457" s="37"/>
      <c r="W457" s="37"/>
      <c r="X457" s="37"/>
      <c r="Y457" s="37"/>
      <c r="Z457" s="37"/>
      <c r="AA457" s="37"/>
      <c r="AB457" s="35"/>
      <c r="AC457" s="37"/>
      <c r="AD457" s="37"/>
      <c r="AE457" s="37"/>
      <c r="AF457" s="37"/>
      <c r="AG457" s="37"/>
      <c r="AH457" s="37"/>
      <c r="AI457" s="37"/>
      <c r="AJ457" s="37"/>
      <c r="AK457" s="37"/>
      <c r="AL457" s="35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5"/>
      <c r="AZ457" s="37"/>
      <c r="BA457" s="37"/>
      <c r="BB457" s="37"/>
      <c r="BC457" s="37"/>
      <c r="BD457" s="37"/>
      <c r="BE457" s="37"/>
      <c r="BF457" s="35"/>
      <c r="BG457" s="37"/>
      <c r="BH457" s="37"/>
      <c r="BI457" s="37"/>
      <c r="BJ457" s="37"/>
      <c r="BK457" s="37"/>
      <c r="BL457" s="37"/>
      <c r="BM457" s="37"/>
      <c r="BN457" s="35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5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5"/>
      <c r="CN457" s="37"/>
      <c r="CO457" s="37"/>
      <c r="CP457" s="37"/>
      <c r="CQ457" s="37"/>
      <c r="CR457" s="37"/>
      <c r="CS457" s="37"/>
      <c r="CT457" s="35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  <c r="DS457" s="37"/>
      <c r="DT457" s="37"/>
      <c r="DU457" s="37"/>
      <c r="DV457" s="37"/>
      <c r="DW457" s="37"/>
      <c r="DX457" s="37"/>
      <c r="DY457" s="37"/>
      <c r="DZ457" s="37"/>
      <c r="EA457" s="37"/>
      <c r="EB457" s="37"/>
      <c r="EC457" s="37"/>
      <c r="ED457" s="37"/>
      <c r="EE457" s="37"/>
      <c r="EF457" s="37"/>
      <c r="EG457" s="37"/>
      <c r="EH457" s="37"/>
      <c r="EI457" s="37"/>
      <c r="EJ457" s="37"/>
      <c r="EK457" s="37"/>
      <c r="EL457" s="37"/>
      <c r="EM457" s="89"/>
      <c r="EN457" s="37"/>
      <c r="EO457" s="37"/>
      <c r="EP457" s="37"/>
      <c r="EQ457" s="37"/>
      <c r="ER457" s="37"/>
      <c r="ES457" s="37"/>
      <c r="ET457" s="37"/>
      <c r="EU457" s="37"/>
      <c r="EV457" s="37"/>
      <c r="EW457" s="37"/>
      <c r="EX457" s="37"/>
      <c r="EY457" s="37"/>
      <c r="EZ457" s="37"/>
      <c r="FA457" s="37"/>
    </row>
    <row r="458">
      <c r="A458" s="71"/>
      <c r="B458" s="71"/>
      <c r="C458" s="12"/>
      <c r="D458" s="12"/>
      <c r="E458" s="37"/>
      <c r="F458" s="37"/>
      <c r="G458" s="37"/>
      <c r="H458" s="37"/>
      <c r="I458" s="37"/>
      <c r="J458" s="37"/>
      <c r="K458" s="37"/>
      <c r="L458" s="37"/>
      <c r="M458" s="35"/>
      <c r="N458" s="37"/>
      <c r="O458" s="37"/>
      <c r="P458" s="37"/>
      <c r="Q458" s="37"/>
      <c r="R458" s="37"/>
      <c r="S458" s="37"/>
      <c r="T458" s="37"/>
      <c r="U458" s="35"/>
      <c r="V458" s="37"/>
      <c r="W458" s="37"/>
      <c r="X458" s="37"/>
      <c r="Y458" s="37"/>
      <c r="Z458" s="37"/>
      <c r="AA458" s="37"/>
      <c r="AB458" s="35"/>
      <c r="AC458" s="37"/>
      <c r="AD458" s="37"/>
      <c r="AE458" s="37"/>
      <c r="AF458" s="37"/>
      <c r="AG458" s="37"/>
      <c r="AH458" s="37"/>
      <c r="AI458" s="37"/>
      <c r="AJ458" s="37"/>
      <c r="AK458" s="37"/>
      <c r="AL458" s="35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5"/>
      <c r="AZ458" s="37"/>
      <c r="BA458" s="37"/>
      <c r="BB458" s="37"/>
      <c r="BC458" s="37"/>
      <c r="BD458" s="37"/>
      <c r="BE458" s="37"/>
      <c r="BF458" s="35"/>
      <c r="BG458" s="37"/>
      <c r="BH458" s="37"/>
      <c r="BI458" s="37"/>
      <c r="BJ458" s="37"/>
      <c r="BK458" s="37"/>
      <c r="BL458" s="37"/>
      <c r="BM458" s="37"/>
      <c r="BN458" s="35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5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5"/>
      <c r="CN458" s="37"/>
      <c r="CO458" s="37"/>
      <c r="CP458" s="37"/>
      <c r="CQ458" s="37"/>
      <c r="CR458" s="37"/>
      <c r="CS458" s="37"/>
      <c r="CT458" s="35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  <c r="DS458" s="37"/>
      <c r="DT458" s="37"/>
      <c r="DU458" s="37"/>
      <c r="DV458" s="37"/>
      <c r="DW458" s="37"/>
      <c r="DX458" s="37"/>
      <c r="DY458" s="37"/>
      <c r="DZ458" s="37"/>
      <c r="EA458" s="37"/>
      <c r="EB458" s="37"/>
      <c r="EC458" s="37"/>
      <c r="ED458" s="37"/>
      <c r="EE458" s="37"/>
      <c r="EF458" s="37"/>
      <c r="EG458" s="37"/>
      <c r="EH458" s="37"/>
      <c r="EI458" s="37"/>
      <c r="EJ458" s="37"/>
      <c r="EK458" s="37"/>
      <c r="EL458" s="37"/>
      <c r="EM458" s="89"/>
      <c r="EN458" s="37"/>
      <c r="EO458" s="37"/>
      <c r="EP458" s="37"/>
      <c r="EQ458" s="37"/>
      <c r="ER458" s="37"/>
      <c r="ES458" s="37"/>
      <c r="ET458" s="37"/>
      <c r="EU458" s="37"/>
      <c r="EV458" s="37"/>
      <c r="EW458" s="37"/>
      <c r="EX458" s="37"/>
      <c r="EY458" s="37"/>
      <c r="EZ458" s="37"/>
      <c r="FA458" s="37"/>
    </row>
    <row r="459">
      <c r="A459" s="71"/>
      <c r="B459" s="71"/>
      <c r="C459" s="12"/>
      <c r="D459" s="12"/>
      <c r="E459" s="37"/>
      <c r="F459" s="37"/>
      <c r="G459" s="37"/>
      <c r="H459" s="37"/>
      <c r="I459" s="37"/>
      <c r="J459" s="37"/>
      <c r="K459" s="37"/>
      <c r="L459" s="37"/>
      <c r="M459" s="35"/>
      <c r="N459" s="37"/>
      <c r="O459" s="37"/>
      <c r="P459" s="37"/>
      <c r="Q459" s="37"/>
      <c r="R459" s="37"/>
      <c r="S459" s="37"/>
      <c r="T459" s="37"/>
      <c r="U459" s="35"/>
      <c r="V459" s="37"/>
      <c r="W459" s="37"/>
      <c r="X459" s="37"/>
      <c r="Y459" s="37"/>
      <c r="Z459" s="37"/>
      <c r="AA459" s="37"/>
      <c r="AB459" s="35"/>
      <c r="AC459" s="37"/>
      <c r="AD459" s="37"/>
      <c r="AE459" s="37"/>
      <c r="AF459" s="37"/>
      <c r="AG459" s="37"/>
      <c r="AH459" s="37"/>
      <c r="AI459" s="37"/>
      <c r="AJ459" s="37"/>
      <c r="AK459" s="37"/>
      <c r="AL459" s="35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5"/>
      <c r="AZ459" s="37"/>
      <c r="BA459" s="37"/>
      <c r="BB459" s="37"/>
      <c r="BC459" s="37"/>
      <c r="BD459" s="37"/>
      <c r="BE459" s="37"/>
      <c r="BF459" s="35"/>
      <c r="BG459" s="37"/>
      <c r="BH459" s="37"/>
      <c r="BI459" s="37"/>
      <c r="BJ459" s="37"/>
      <c r="BK459" s="37"/>
      <c r="BL459" s="37"/>
      <c r="BM459" s="37"/>
      <c r="BN459" s="35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5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5"/>
      <c r="CN459" s="37"/>
      <c r="CO459" s="37"/>
      <c r="CP459" s="37"/>
      <c r="CQ459" s="37"/>
      <c r="CR459" s="37"/>
      <c r="CS459" s="37"/>
      <c r="CT459" s="35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  <c r="DS459" s="37"/>
      <c r="DT459" s="37"/>
      <c r="DU459" s="37"/>
      <c r="DV459" s="37"/>
      <c r="DW459" s="37"/>
      <c r="DX459" s="37"/>
      <c r="DY459" s="37"/>
      <c r="DZ459" s="37"/>
      <c r="EA459" s="37"/>
      <c r="EB459" s="37"/>
      <c r="EC459" s="37"/>
      <c r="ED459" s="37"/>
      <c r="EE459" s="37"/>
      <c r="EF459" s="37"/>
      <c r="EG459" s="37"/>
      <c r="EH459" s="37"/>
      <c r="EI459" s="37"/>
      <c r="EJ459" s="37"/>
      <c r="EK459" s="37"/>
      <c r="EL459" s="37"/>
      <c r="EM459" s="89"/>
      <c r="EN459" s="37"/>
      <c r="EO459" s="37"/>
      <c r="EP459" s="37"/>
      <c r="EQ459" s="37"/>
      <c r="ER459" s="37"/>
      <c r="ES459" s="37"/>
      <c r="ET459" s="37"/>
      <c r="EU459" s="37"/>
      <c r="EV459" s="37"/>
      <c r="EW459" s="37"/>
      <c r="EX459" s="37"/>
      <c r="EY459" s="37"/>
      <c r="EZ459" s="37"/>
      <c r="FA459" s="37"/>
    </row>
    <row r="460">
      <c r="A460" s="71"/>
      <c r="B460" s="71"/>
      <c r="C460" s="12"/>
      <c r="D460" s="12"/>
      <c r="E460" s="37"/>
      <c r="F460" s="37"/>
      <c r="G460" s="37"/>
      <c r="H460" s="37"/>
      <c r="I460" s="37"/>
      <c r="J460" s="37"/>
      <c r="K460" s="37"/>
      <c r="L460" s="37"/>
      <c r="M460" s="35"/>
      <c r="N460" s="37"/>
      <c r="O460" s="37"/>
      <c r="P460" s="37"/>
      <c r="Q460" s="37"/>
      <c r="R460" s="37"/>
      <c r="S460" s="37"/>
      <c r="T460" s="37"/>
      <c r="U460" s="35"/>
      <c r="V460" s="37"/>
      <c r="W460" s="37"/>
      <c r="X460" s="37"/>
      <c r="Y460" s="37"/>
      <c r="Z460" s="37"/>
      <c r="AA460" s="37"/>
      <c r="AB460" s="35"/>
      <c r="AC460" s="37"/>
      <c r="AD460" s="37"/>
      <c r="AE460" s="37"/>
      <c r="AF460" s="37"/>
      <c r="AG460" s="37"/>
      <c r="AH460" s="37"/>
      <c r="AI460" s="37"/>
      <c r="AJ460" s="37"/>
      <c r="AK460" s="37"/>
      <c r="AL460" s="35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5"/>
      <c r="AZ460" s="37"/>
      <c r="BA460" s="37"/>
      <c r="BB460" s="37"/>
      <c r="BC460" s="37"/>
      <c r="BD460" s="37"/>
      <c r="BE460" s="37"/>
      <c r="BF460" s="35"/>
      <c r="BG460" s="37"/>
      <c r="BH460" s="37"/>
      <c r="BI460" s="37"/>
      <c r="BJ460" s="37"/>
      <c r="BK460" s="37"/>
      <c r="BL460" s="37"/>
      <c r="BM460" s="37"/>
      <c r="BN460" s="35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5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5"/>
      <c r="CN460" s="37"/>
      <c r="CO460" s="37"/>
      <c r="CP460" s="37"/>
      <c r="CQ460" s="37"/>
      <c r="CR460" s="37"/>
      <c r="CS460" s="37"/>
      <c r="CT460" s="35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  <c r="DS460" s="37"/>
      <c r="DT460" s="37"/>
      <c r="DU460" s="37"/>
      <c r="DV460" s="37"/>
      <c r="DW460" s="37"/>
      <c r="DX460" s="37"/>
      <c r="DY460" s="37"/>
      <c r="DZ460" s="37"/>
      <c r="EA460" s="37"/>
      <c r="EB460" s="37"/>
      <c r="EC460" s="37"/>
      <c r="ED460" s="37"/>
      <c r="EE460" s="37"/>
      <c r="EF460" s="37"/>
      <c r="EG460" s="37"/>
      <c r="EH460" s="37"/>
      <c r="EI460" s="37"/>
      <c r="EJ460" s="37"/>
      <c r="EK460" s="37"/>
      <c r="EL460" s="37"/>
      <c r="EM460" s="89"/>
      <c r="EN460" s="37"/>
      <c r="EO460" s="37"/>
      <c r="EP460" s="37"/>
      <c r="EQ460" s="37"/>
      <c r="ER460" s="37"/>
      <c r="ES460" s="37"/>
      <c r="ET460" s="37"/>
      <c r="EU460" s="37"/>
      <c r="EV460" s="37"/>
      <c r="EW460" s="37"/>
      <c r="EX460" s="37"/>
      <c r="EY460" s="37"/>
      <c r="EZ460" s="37"/>
      <c r="FA460" s="37"/>
    </row>
    <row r="461">
      <c r="A461" s="71"/>
      <c r="B461" s="71"/>
      <c r="C461" s="12"/>
      <c r="D461" s="12"/>
      <c r="E461" s="37"/>
      <c r="F461" s="37"/>
      <c r="G461" s="37"/>
      <c r="H461" s="37"/>
      <c r="I461" s="37"/>
      <c r="J461" s="37"/>
      <c r="K461" s="37"/>
      <c r="L461" s="37"/>
      <c r="M461" s="35"/>
      <c r="N461" s="37"/>
      <c r="O461" s="37"/>
      <c r="P461" s="37"/>
      <c r="Q461" s="37"/>
      <c r="R461" s="37"/>
      <c r="S461" s="37"/>
      <c r="T461" s="37"/>
      <c r="U461" s="35"/>
      <c r="V461" s="37"/>
      <c r="W461" s="37"/>
      <c r="X461" s="37"/>
      <c r="Y461" s="37"/>
      <c r="Z461" s="37"/>
      <c r="AA461" s="37"/>
      <c r="AB461" s="35"/>
      <c r="AC461" s="37"/>
      <c r="AD461" s="37"/>
      <c r="AE461" s="37"/>
      <c r="AF461" s="37"/>
      <c r="AG461" s="37"/>
      <c r="AH461" s="37"/>
      <c r="AI461" s="37"/>
      <c r="AJ461" s="37"/>
      <c r="AK461" s="37"/>
      <c r="AL461" s="35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5"/>
      <c r="AZ461" s="37"/>
      <c r="BA461" s="37"/>
      <c r="BB461" s="37"/>
      <c r="BC461" s="37"/>
      <c r="BD461" s="37"/>
      <c r="BE461" s="37"/>
      <c r="BF461" s="35"/>
      <c r="BG461" s="37"/>
      <c r="BH461" s="37"/>
      <c r="BI461" s="37"/>
      <c r="BJ461" s="37"/>
      <c r="BK461" s="37"/>
      <c r="BL461" s="37"/>
      <c r="BM461" s="37"/>
      <c r="BN461" s="35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5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5"/>
      <c r="CN461" s="37"/>
      <c r="CO461" s="37"/>
      <c r="CP461" s="37"/>
      <c r="CQ461" s="37"/>
      <c r="CR461" s="37"/>
      <c r="CS461" s="37"/>
      <c r="CT461" s="35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  <c r="DS461" s="37"/>
      <c r="DT461" s="37"/>
      <c r="DU461" s="37"/>
      <c r="DV461" s="37"/>
      <c r="DW461" s="37"/>
      <c r="DX461" s="37"/>
      <c r="DY461" s="37"/>
      <c r="DZ461" s="37"/>
      <c r="EA461" s="37"/>
      <c r="EB461" s="37"/>
      <c r="EC461" s="37"/>
      <c r="ED461" s="37"/>
      <c r="EE461" s="37"/>
      <c r="EF461" s="37"/>
      <c r="EG461" s="37"/>
      <c r="EH461" s="37"/>
      <c r="EI461" s="37"/>
      <c r="EJ461" s="37"/>
      <c r="EK461" s="37"/>
      <c r="EL461" s="37"/>
      <c r="EM461" s="89"/>
      <c r="EN461" s="37"/>
      <c r="EO461" s="37"/>
      <c r="EP461" s="37"/>
      <c r="EQ461" s="37"/>
      <c r="ER461" s="37"/>
      <c r="ES461" s="37"/>
      <c r="ET461" s="37"/>
      <c r="EU461" s="37"/>
      <c r="EV461" s="37"/>
      <c r="EW461" s="37"/>
      <c r="EX461" s="37"/>
      <c r="EY461" s="37"/>
      <c r="EZ461" s="37"/>
      <c r="FA461" s="37"/>
    </row>
    <row r="462">
      <c r="A462" s="71"/>
      <c r="B462" s="71"/>
      <c r="C462" s="12"/>
      <c r="D462" s="12"/>
      <c r="E462" s="37"/>
      <c r="F462" s="37"/>
      <c r="G462" s="37"/>
      <c r="H462" s="37"/>
      <c r="I462" s="37"/>
      <c r="J462" s="37"/>
      <c r="K462" s="37"/>
      <c r="L462" s="37"/>
      <c r="M462" s="35"/>
      <c r="N462" s="37"/>
      <c r="O462" s="37"/>
      <c r="P462" s="37"/>
      <c r="Q462" s="37"/>
      <c r="R462" s="37"/>
      <c r="S462" s="37"/>
      <c r="T462" s="37"/>
      <c r="U462" s="35"/>
      <c r="V462" s="37"/>
      <c r="W462" s="37"/>
      <c r="X462" s="37"/>
      <c r="Y462" s="37"/>
      <c r="Z462" s="37"/>
      <c r="AA462" s="37"/>
      <c r="AB462" s="35"/>
      <c r="AC462" s="37"/>
      <c r="AD462" s="37"/>
      <c r="AE462" s="37"/>
      <c r="AF462" s="37"/>
      <c r="AG462" s="37"/>
      <c r="AH462" s="37"/>
      <c r="AI462" s="37"/>
      <c r="AJ462" s="37"/>
      <c r="AK462" s="37"/>
      <c r="AL462" s="35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5"/>
      <c r="AZ462" s="37"/>
      <c r="BA462" s="37"/>
      <c r="BB462" s="37"/>
      <c r="BC462" s="37"/>
      <c r="BD462" s="37"/>
      <c r="BE462" s="37"/>
      <c r="BF462" s="35"/>
      <c r="BG462" s="37"/>
      <c r="BH462" s="37"/>
      <c r="BI462" s="37"/>
      <c r="BJ462" s="37"/>
      <c r="BK462" s="37"/>
      <c r="BL462" s="37"/>
      <c r="BM462" s="37"/>
      <c r="BN462" s="35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5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5"/>
      <c r="CN462" s="37"/>
      <c r="CO462" s="37"/>
      <c r="CP462" s="37"/>
      <c r="CQ462" s="37"/>
      <c r="CR462" s="37"/>
      <c r="CS462" s="37"/>
      <c r="CT462" s="35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  <c r="DS462" s="37"/>
      <c r="DT462" s="37"/>
      <c r="DU462" s="37"/>
      <c r="DV462" s="37"/>
      <c r="DW462" s="37"/>
      <c r="DX462" s="37"/>
      <c r="DY462" s="37"/>
      <c r="DZ462" s="37"/>
      <c r="EA462" s="37"/>
      <c r="EB462" s="37"/>
      <c r="EC462" s="37"/>
      <c r="ED462" s="37"/>
      <c r="EE462" s="37"/>
      <c r="EF462" s="37"/>
      <c r="EG462" s="37"/>
      <c r="EH462" s="37"/>
      <c r="EI462" s="37"/>
      <c r="EJ462" s="37"/>
      <c r="EK462" s="37"/>
      <c r="EL462" s="37"/>
      <c r="EM462" s="89"/>
      <c r="EN462" s="37"/>
      <c r="EO462" s="37"/>
      <c r="EP462" s="37"/>
      <c r="EQ462" s="37"/>
      <c r="ER462" s="37"/>
      <c r="ES462" s="37"/>
      <c r="ET462" s="37"/>
      <c r="EU462" s="37"/>
      <c r="EV462" s="37"/>
      <c r="EW462" s="37"/>
      <c r="EX462" s="37"/>
      <c r="EY462" s="37"/>
      <c r="EZ462" s="37"/>
      <c r="FA462" s="37"/>
    </row>
    <row r="463">
      <c r="A463" s="71"/>
      <c r="B463" s="71"/>
      <c r="C463" s="12"/>
      <c r="D463" s="12"/>
      <c r="E463" s="37"/>
      <c r="F463" s="37"/>
      <c r="G463" s="37"/>
      <c r="H463" s="37"/>
      <c r="I463" s="37"/>
      <c r="J463" s="37"/>
      <c r="K463" s="37"/>
      <c r="L463" s="37"/>
      <c r="M463" s="35"/>
      <c r="N463" s="37"/>
      <c r="O463" s="37"/>
      <c r="P463" s="37"/>
      <c r="Q463" s="37"/>
      <c r="R463" s="37"/>
      <c r="S463" s="37"/>
      <c r="T463" s="37"/>
      <c r="U463" s="35"/>
      <c r="V463" s="37"/>
      <c r="W463" s="37"/>
      <c r="X463" s="37"/>
      <c r="Y463" s="37"/>
      <c r="Z463" s="37"/>
      <c r="AA463" s="37"/>
      <c r="AB463" s="35"/>
      <c r="AC463" s="37"/>
      <c r="AD463" s="37"/>
      <c r="AE463" s="37"/>
      <c r="AF463" s="37"/>
      <c r="AG463" s="37"/>
      <c r="AH463" s="37"/>
      <c r="AI463" s="37"/>
      <c r="AJ463" s="37"/>
      <c r="AK463" s="37"/>
      <c r="AL463" s="35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5"/>
      <c r="AZ463" s="37"/>
      <c r="BA463" s="37"/>
      <c r="BB463" s="37"/>
      <c r="BC463" s="37"/>
      <c r="BD463" s="37"/>
      <c r="BE463" s="37"/>
      <c r="BF463" s="35"/>
      <c r="BG463" s="37"/>
      <c r="BH463" s="37"/>
      <c r="BI463" s="37"/>
      <c r="BJ463" s="37"/>
      <c r="BK463" s="37"/>
      <c r="BL463" s="37"/>
      <c r="BM463" s="37"/>
      <c r="BN463" s="35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5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5"/>
      <c r="CN463" s="37"/>
      <c r="CO463" s="37"/>
      <c r="CP463" s="37"/>
      <c r="CQ463" s="37"/>
      <c r="CR463" s="37"/>
      <c r="CS463" s="37"/>
      <c r="CT463" s="35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  <c r="DS463" s="37"/>
      <c r="DT463" s="37"/>
      <c r="DU463" s="37"/>
      <c r="DV463" s="37"/>
      <c r="DW463" s="37"/>
      <c r="DX463" s="37"/>
      <c r="DY463" s="37"/>
      <c r="DZ463" s="37"/>
      <c r="EA463" s="37"/>
      <c r="EB463" s="37"/>
      <c r="EC463" s="37"/>
      <c r="ED463" s="37"/>
      <c r="EE463" s="37"/>
      <c r="EF463" s="37"/>
      <c r="EG463" s="37"/>
      <c r="EH463" s="37"/>
      <c r="EI463" s="37"/>
      <c r="EJ463" s="37"/>
      <c r="EK463" s="37"/>
      <c r="EL463" s="37"/>
      <c r="EM463" s="89"/>
      <c r="EN463" s="37"/>
      <c r="EO463" s="37"/>
      <c r="EP463" s="37"/>
      <c r="EQ463" s="37"/>
      <c r="ER463" s="37"/>
      <c r="ES463" s="37"/>
      <c r="ET463" s="37"/>
      <c r="EU463" s="37"/>
      <c r="EV463" s="37"/>
      <c r="EW463" s="37"/>
      <c r="EX463" s="37"/>
      <c r="EY463" s="37"/>
      <c r="EZ463" s="37"/>
      <c r="FA463" s="37"/>
    </row>
    <row r="464">
      <c r="A464" s="71"/>
      <c r="B464" s="71"/>
      <c r="C464" s="12"/>
      <c r="D464" s="12"/>
      <c r="E464" s="37"/>
      <c r="F464" s="37"/>
      <c r="G464" s="37"/>
      <c r="H464" s="37"/>
      <c r="I464" s="37"/>
      <c r="J464" s="37"/>
      <c r="K464" s="37"/>
      <c r="L464" s="37"/>
      <c r="M464" s="35"/>
      <c r="N464" s="37"/>
      <c r="O464" s="37"/>
      <c r="P464" s="37"/>
      <c r="Q464" s="37"/>
      <c r="R464" s="37"/>
      <c r="S464" s="37"/>
      <c r="T464" s="37"/>
      <c r="U464" s="35"/>
      <c r="V464" s="37"/>
      <c r="W464" s="37"/>
      <c r="X464" s="37"/>
      <c r="Y464" s="37"/>
      <c r="Z464" s="37"/>
      <c r="AA464" s="37"/>
      <c r="AB464" s="35"/>
      <c r="AC464" s="37"/>
      <c r="AD464" s="37"/>
      <c r="AE464" s="37"/>
      <c r="AF464" s="37"/>
      <c r="AG464" s="37"/>
      <c r="AH464" s="37"/>
      <c r="AI464" s="37"/>
      <c r="AJ464" s="37"/>
      <c r="AK464" s="37"/>
      <c r="AL464" s="35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5"/>
      <c r="AZ464" s="37"/>
      <c r="BA464" s="37"/>
      <c r="BB464" s="37"/>
      <c r="BC464" s="37"/>
      <c r="BD464" s="37"/>
      <c r="BE464" s="37"/>
      <c r="BF464" s="35"/>
      <c r="BG464" s="37"/>
      <c r="BH464" s="37"/>
      <c r="BI464" s="37"/>
      <c r="BJ464" s="37"/>
      <c r="BK464" s="37"/>
      <c r="BL464" s="37"/>
      <c r="BM464" s="37"/>
      <c r="BN464" s="35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5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5"/>
      <c r="CN464" s="37"/>
      <c r="CO464" s="37"/>
      <c r="CP464" s="37"/>
      <c r="CQ464" s="37"/>
      <c r="CR464" s="37"/>
      <c r="CS464" s="37"/>
      <c r="CT464" s="35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  <c r="DS464" s="37"/>
      <c r="DT464" s="37"/>
      <c r="DU464" s="37"/>
      <c r="DV464" s="37"/>
      <c r="DW464" s="37"/>
      <c r="DX464" s="37"/>
      <c r="DY464" s="37"/>
      <c r="DZ464" s="37"/>
      <c r="EA464" s="37"/>
      <c r="EB464" s="37"/>
      <c r="EC464" s="37"/>
      <c r="ED464" s="37"/>
      <c r="EE464" s="37"/>
      <c r="EF464" s="37"/>
      <c r="EG464" s="37"/>
      <c r="EH464" s="37"/>
      <c r="EI464" s="37"/>
      <c r="EJ464" s="37"/>
      <c r="EK464" s="37"/>
      <c r="EL464" s="37"/>
      <c r="EM464" s="89"/>
      <c r="EN464" s="37"/>
      <c r="EO464" s="37"/>
      <c r="EP464" s="37"/>
      <c r="EQ464" s="37"/>
      <c r="ER464" s="37"/>
      <c r="ES464" s="37"/>
      <c r="ET464" s="37"/>
      <c r="EU464" s="37"/>
      <c r="EV464" s="37"/>
      <c r="EW464" s="37"/>
      <c r="EX464" s="37"/>
      <c r="EY464" s="37"/>
      <c r="EZ464" s="37"/>
      <c r="FA464" s="37"/>
    </row>
    <row r="465">
      <c r="A465" s="71"/>
      <c r="B465" s="71"/>
      <c r="C465" s="12"/>
      <c r="D465" s="12"/>
      <c r="E465" s="37"/>
      <c r="F465" s="37"/>
      <c r="G465" s="37"/>
      <c r="H465" s="37"/>
      <c r="I465" s="37"/>
      <c r="J465" s="37"/>
      <c r="K465" s="37"/>
      <c r="L465" s="37"/>
      <c r="M465" s="35"/>
      <c r="N465" s="37"/>
      <c r="O465" s="37"/>
      <c r="P465" s="37"/>
      <c r="Q465" s="37"/>
      <c r="R465" s="37"/>
      <c r="S465" s="37"/>
      <c r="T465" s="37"/>
      <c r="U465" s="35"/>
      <c r="V465" s="37"/>
      <c r="W465" s="37"/>
      <c r="X465" s="37"/>
      <c r="Y465" s="37"/>
      <c r="Z465" s="37"/>
      <c r="AA465" s="37"/>
      <c r="AB465" s="35"/>
      <c r="AC465" s="37"/>
      <c r="AD465" s="37"/>
      <c r="AE465" s="37"/>
      <c r="AF465" s="37"/>
      <c r="AG465" s="37"/>
      <c r="AH465" s="37"/>
      <c r="AI465" s="37"/>
      <c r="AJ465" s="37"/>
      <c r="AK465" s="37"/>
      <c r="AL465" s="35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5"/>
      <c r="AZ465" s="37"/>
      <c r="BA465" s="37"/>
      <c r="BB465" s="37"/>
      <c r="BC465" s="37"/>
      <c r="BD465" s="37"/>
      <c r="BE465" s="37"/>
      <c r="BF465" s="35"/>
      <c r="BG465" s="37"/>
      <c r="BH465" s="37"/>
      <c r="BI465" s="37"/>
      <c r="BJ465" s="37"/>
      <c r="BK465" s="37"/>
      <c r="BL465" s="37"/>
      <c r="BM465" s="37"/>
      <c r="BN465" s="35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5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5"/>
      <c r="CN465" s="37"/>
      <c r="CO465" s="37"/>
      <c r="CP465" s="37"/>
      <c r="CQ465" s="37"/>
      <c r="CR465" s="37"/>
      <c r="CS465" s="37"/>
      <c r="CT465" s="35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  <c r="DS465" s="37"/>
      <c r="DT465" s="37"/>
      <c r="DU465" s="37"/>
      <c r="DV465" s="37"/>
      <c r="DW465" s="37"/>
      <c r="DX465" s="37"/>
      <c r="DY465" s="37"/>
      <c r="DZ465" s="37"/>
      <c r="EA465" s="37"/>
      <c r="EB465" s="37"/>
      <c r="EC465" s="37"/>
      <c r="ED465" s="37"/>
      <c r="EE465" s="37"/>
      <c r="EF465" s="37"/>
      <c r="EG465" s="37"/>
      <c r="EH465" s="37"/>
      <c r="EI465" s="37"/>
      <c r="EJ465" s="37"/>
      <c r="EK465" s="37"/>
      <c r="EL465" s="37"/>
      <c r="EM465" s="89"/>
      <c r="EN465" s="37"/>
      <c r="EO465" s="37"/>
      <c r="EP465" s="37"/>
      <c r="EQ465" s="37"/>
      <c r="ER465" s="37"/>
      <c r="ES465" s="37"/>
      <c r="ET465" s="37"/>
      <c r="EU465" s="37"/>
      <c r="EV465" s="37"/>
      <c r="EW465" s="37"/>
      <c r="EX465" s="37"/>
      <c r="EY465" s="37"/>
      <c r="EZ465" s="37"/>
      <c r="FA465" s="37"/>
    </row>
    <row r="466">
      <c r="A466" s="71"/>
      <c r="B466" s="71"/>
      <c r="C466" s="12"/>
      <c r="D466" s="12"/>
      <c r="E466" s="37"/>
      <c r="F466" s="37"/>
      <c r="G466" s="37"/>
      <c r="H466" s="37"/>
      <c r="I466" s="37"/>
      <c r="J466" s="37"/>
      <c r="K466" s="37"/>
      <c r="L466" s="37"/>
      <c r="M466" s="35"/>
      <c r="N466" s="37"/>
      <c r="O466" s="37"/>
      <c r="P466" s="37"/>
      <c r="Q466" s="37"/>
      <c r="R466" s="37"/>
      <c r="S466" s="37"/>
      <c r="T466" s="37"/>
      <c r="U466" s="35"/>
      <c r="V466" s="37"/>
      <c r="W466" s="37"/>
      <c r="X466" s="37"/>
      <c r="Y466" s="37"/>
      <c r="Z466" s="37"/>
      <c r="AA466" s="37"/>
      <c r="AB466" s="35"/>
      <c r="AC466" s="37"/>
      <c r="AD466" s="37"/>
      <c r="AE466" s="37"/>
      <c r="AF466" s="37"/>
      <c r="AG466" s="37"/>
      <c r="AH466" s="37"/>
      <c r="AI466" s="37"/>
      <c r="AJ466" s="37"/>
      <c r="AK466" s="37"/>
      <c r="AL466" s="35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5"/>
      <c r="AZ466" s="37"/>
      <c r="BA466" s="37"/>
      <c r="BB466" s="37"/>
      <c r="BC466" s="37"/>
      <c r="BD466" s="37"/>
      <c r="BE466" s="37"/>
      <c r="BF466" s="35"/>
      <c r="BG466" s="37"/>
      <c r="BH466" s="37"/>
      <c r="BI466" s="37"/>
      <c r="BJ466" s="37"/>
      <c r="BK466" s="37"/>
      <c r="BL466" s="37"/>
      <c r="BM466" s="37"/>
      <c r="BN466" s="35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5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5"/>
      <c r="CN466" s="37"/>
      <c r="CO466" s="37"/>
      <c r="CP466" s="37"/>
      <c r="CQ466" s="37"/>
      <c r="CR466" s="37"/>
      <c r="CS466" s="37"/>
      <c r="CT466" s="35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  <c r="DS466" s="37"/>
      <c r="DT466" s="37"/>
      <c r="DU466" s="37"/>
      <c r="DV466" s="37"/>
      <c r="DW466" s="37"/>
      <c r="DX466" s="37"/>
      <c r="DY466" s="37"/>
      <c r="DZ466" s="37"/>
      <c r="EA466" s="37"/>
      <c r="EB466" s="37"/>
      <c r="EC466" s="37"/>
      <c r="ED466" s="37"/>
      <c r="EE466" s="37"/>
      <c r="EF466" s="37"/>
      <c r="EG466" s="37"/>
      <c r="EH466" s="37"/>
      <c r="EI466" s="37"/>
      <c r="EJ466" s="37"/>
      <c r="EK466" s="37"/>
      <c r="EL466" s="37"/>
      <c r="EM466" s="89"/>
      <c r="EN466" s="37"/>
      <c r="EO466" s="37"/>
      <c r="EP466" s="37"/>
      <c r="EQ466" s="37"/>
      <c r="ER466" s="37"/>
      <c r="ES466" s="37"/>
      <c r="ET466" s="37"/>
      <c r="EU466" s="37"/>
      <c r="EV466" s="37"/>
      <c r="EW466" s="37"/>
      <c r="EX466" s="37"/>
      <c r="EY466" s="37"/>
      <c r="EZ466" s="37"/>
      <c r="FA466" s="37"/>
    </row>
    <row r="467">
      <c r="A467" s="71"/>
      <c r="B467" s="71"/>
      <c r="C467" s="12"/>
      <c r="D467" s="12"/>
      <c r="E467" s="37"/>
      <c r="F467" s="37"/>
      <c r="G467" s="37"/>
      <c r="H467" s="37"/>
      <c r="I467" s="37"/>
      <c r="J467" s="37"/>
      <c r="K467" s="37"/>
      <c r="L467" s="37"/>
      <c r="M467" s="35"/>
      <c r="N467" s="37"/>
      <c r="O467" s="37"/>
      <c r="P467" s="37"/>
      <c r="Q467" s="37"/>
      <c r="R467" s="37"/>
      <c r="S467" s="37"/>
      <c r="T467" s="37"/>
      <c r="U467" s="35"/>
      <c r="V467" s="37"/>
      <c r="W467" s="37"/>
      <c r="X467" s="37"/>
      <c r="Y467" s="37"/>
      <c r="Z467" s="37"/>
      <c r="AA467" s="37"/>
      <c r="AB467" s="35"/>
      <c r="AC467" s="37"/>
      <c r="AD467" s="37"/>
      <c r="AE467" s="37"/>
      <c r="AF467" s="37"/>
      <c r="AG467" s="37"/>
      <c r="AH467" s="37"/>
      <c r="AI467" s="37"/>
      <c r="AJ467" s="37"/>
      <c r="AK467" s="37"/>
      <c r="AL467" s="35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5"/>
      <c r="AZ467" s="37"/>
      <c r="BA467" s="37"/>
      <c r="BB467" s="37"/>
      <c r="BC467" s="37"/>
      <c r="BD467" s="37"/>
      <c r="BE467" s="37"/>
      <c r="BF467" s="35"/>
      <c r="BG467" s="37"/>
      <c r="BH467" s="37"/>
      <c r="BI467" s="37"/>
      <c r="BJ467" s="37"/>
      <c r="BK467" s="37"/>
      <c r="BL467" s="37"/>
      <c r="BM467" s="37"/>
      <c r="BN467" s="35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5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5"/>
      <c r="CN467" s="37"/>
      <c r="CO467" s="37"/>
      <c r="CP467" s="37"/>
      <c r="CQ467" s="37"/>
      <c r="CR467" s="37"/>
      <c r="CS467" s="37"/>
      <c r="CT467" s="35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  <c r="DS467" s="37"/>
      <c r="DT467" s="37"/>
      <c r="DU467" s="37"/>
      <c r="DV467" s="37"/>
      <c r="DW467" s="37"/>
      <c r="DX467" s="37"/>
      <c r="DY467" s="37"/>
      <c r="DZ467" s="37"/>
      <c r="EA467" s="37"/>
      <c r="EB467" s="37"/>
      <c r="EC467" s="37"/>
      <c r="ED467" s="37"/>
      <c r="EE467" s="37"/>
      <c r="EF467" s="37"/>
      <c r="EG467" s="37"/>
      <c r="EH467" s="37"/>
      <c r="EI467" s="37"/>
      <c r="EJ467" s="37"/>
      <c r="EK467" s="37"/>
      <c r="EL467" s="37"/>
      <c r="EM467" s="89"/>
      <c r="EN467" s="37"/>
      <c r="EO467" s="37"/>
      <c r="EP467" s="37"/>
      <c r="EQ467" s="37"/>
      <c r="ER467" s="37"/>
      <c r="ES467" s="37"/>
      <c r="ET467" s="37"/>
      <c r="EU467" s="37"/>
      <c r="EV467" s="37"/>
      <c r="EW467" s="37"/>
      <c r="EX467" s="37"/>
      <c r="EY467" s="37"/>
      <c r="EZ467" s="37"/>
      <c r="FA467" s="37"/>
    </row>
    <row r="468">
      <c r="A468" s="71"/>
      <c r="B468" s="71"/>
      <c r="C468" s="12"/>
      <c r="D468" s="12"/>
      <c r="E468" s="37"/>
      <c r="F468" s="37"/>
      <c r="G468" s="37"/>
      <c r="H468" s="37"/>
      <c r="I468" s="37"/>
      <c r="J468" s="37"/>
      <c r="K468" s="37"/>
      <c r="L468" s="37"/>
      <c r="M468" s="35"/>
      <c r="N468" s="37"/>
      <c r="O468" s="37"/>
      <c r="P468" s="37"/>
      <c r="Q468" s="37"/>
      <c r="R468" s="37"/>
      <c r="S468" s="37"/>
      <c r="T468" s="37"/>
      <c r="U468" s="35"/>
      <c r="V468" s="37"/>
      <c r="W468" s="37"/>
      <c r="X468" s="37"/>
      <c r="Y468" s="37"/>
      <c r="Z468" s="37"/>
      <c r="AA468" s="37"/>
      <c r="AB468" s="35"/>
      <c r="AC468" s="37"/>
      <c r="AD468" s="37"/>
      <c r="AE468" s="37"/>
      <c r="AF468" s="37"/>
      <c r="AG468" s="37"/>
      <c r="AH468" s="37"/>
      <c r="AI468" s="37"/>
      <c r="AJ468" s="37"/>
      <c r="AK468" s="37"/>
      <c r="AL468" s="35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5"/>
      <c r="AZ468" s="37"/>
      <c r="BA468" s="37"/>
      <c r="BB468" s="37"/>
      <c r="BC468" s="37"/>
      <c r="BD468" s="37"/>
      <c r="BE468" s="37"/>
      <c r="BF468" s="35"/>
      <c r="BG468" s="37"/>
      <c r="BH468" s="37"/>
      <c r="BI468" s="37"/>
      <c r="BJ468" s="37"/>
      <c r="BK468" s="37"/>
      <c r="BL468" s="37"/>
      <c r="BM468" s="37"/>
      <c r="BN468" s="35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5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5"/>
      <c r="CN468" s="37"/>
      <c r="CO468" s="37"/>
      <c r="CP468" s="37"/>
      <c r="CQ468" s="37"/>
      <c r="CR468" s="37"/>
      <c r="CS468" s="37"/>
      <c r="CT468" s="35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  <c r="DS468" s="37"/>
      <c r="DT468" s="37"/>
      <c r="DU468" s="37"/>
      <c r="DV468" s="37"/>
      <c r="DW468" s="37"/>
      <c r="DX468" s="37"/>
      <c r="DY468" s="37"/>
      <c r="DZ468" s="37"/>
      <c r="EA468" s="37"/>
      <c r="EB468" s="37"/>
      <c r="EC468" s="37"/>
      <c r="ED468" s="37"/>
      <c r="EE468" s="37"/>
      <c r="EF468" s="37"/>
      <c r="EG468" s="37"/>
      <c r="EH468" s="37"/>
      <c r="EI468" s="37"/>
      <c r="EJ468" s="37"/>
      <c r="EK468" s="37"/>
      <c r="EL468" s="37"/>
      <c r="EM468" s="89"/>
      <c r="EN468" s="37"/>
      <c r="EO468" s="37"/>
      <c r="EP468" s="37"/>
      <c r="EQ468" s="37"/>
      <c r="ER468" s="37"/>
      <c r="ES468" s="37"/>
      <c r="ET468" s="37"/>
      <c r="EU468" s="37"/>
      <c r="EV468" s="37"/>
      <c r="EW468" s="37"/>
      <c r="EX468" s="37"/>
      <c r="EY468" s="37"/>
      <c r="EZ468" s="37"/>
      <c r="FA468" s="37"/>
    </row>
    <row r="469">
      <c r="A469" s="71"/>
      <c r="B469" s="71"/>
      <c r="C469" s="12"/>
      <c r="D469" s="12"/>
      <c r="E469" s="37"/>
      <c r="F469" s="37"/>
      <c r="G469" s="37"/>
      <c r="H469" s="37"/>
      <c r="I469" s="37"/>
      <c r="J469" s="37"/>
      <c r="K469" s="37"/>
      <c r="L469" s="37"/>
      <c r="M469" s="35"/>
      <c r="N469" s="37"/>
      <c r="O469" s="37"/>
      <c r="P469" s="37"/>
      <c r="Q469" s="37"/>
      <c r="R469" s="37"/>
      <c r="S469" s="37"/>
      <c r="T469" s="37"/>
      <c r="U469" s="35"/>
      <c r="V469" s="37"/>
      <c r="W469" s="37"/>
      <c r="X469" s="37"/>
      <c r="Y469" s="37"/>
      <c r="Z469" s="37"/>
      <c r="AA469" s="37"/>
      <c r="AB469" s="35"/>
      <c r="AC469" s="37"/>
      <c r="AD469" s="37"/>
      <c r="AE469" s="37"/>
      <c r="AF469" s="37"/>
      <c r="AG469" s="37"/>
      <c r="AH469" s="37"/>
      <c r="AI469" s="37"/>
      <c r="AJ469" s="37"/>
      <c r="AK469" s="37"/>
      <c r="AL469" s="35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5"/>
      <c r="AZ469" s="37"/>
      <c r="BA469" s="37"/>
      <c r="BB469" s="37"/>
      <c r="BC469" s="37"/>
      <c r="BD469" s="37"/>
      <c r="BE469" s="37"/>
      <c r="BF469" s="35"/>
      <c r="BG469" s="37"/>
      <c r="BH469" s="37"/>
      <c r="BI469" s="37"/>
      <c r="BJ469" s="37"/>
      <c r="BK469" s="37"/>
      <c r="BL469" s="37"/>
      <c r="BM469" s="37"/>
      <c r="BN469" s="35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5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5"/>
      <c r="CN469" s="37"/>
      <c r="CO469" s="37"/>
      <c r="CP469" s="37"/>
      <c r="CQ469" s="37"/>
      <c r="CR469" s="37"/>
      <c r="CS469" s="37"/>
      <c r="CT469" s="35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  <c r="DS469" s="37"/>
      <c r="DT469" s="37"/>
      <c r="DU469" s="37"/>
      <c r="DV469" s="37"/>
      <c r="DW469" s="37"/>
      <c r="DX469" s="37"/>
      <c r="DY469" s="37"/>
      <c r="DZ469" s="37"/>
      <c r="EA469" s="37"/>
      <c r="EB469" s="37"/>
      <c r="EC469" s="37"/>
      <c r="ED469" s="37"/>
      <c r="EE469" s="37"/>
      <c r="EF469" s="37"/>
      <c r="EG469" s="37"/>
      <c r="EH469" s="37"/>
      <c r="EI469" s="37"/>
      <c r="EJ469" s="37"/>
      <c r="EK469" s="37"/>
      <c r="EL469" s="37"/>
      <c r="EM469" s="89"/>
      <c r="EN469" s="37"/>
      <c r="EO469" s="37"/>
      <c r="EP469" s="37"/>
      <c r="EQ469" s="37"/>
      <c r="ER469" s="37"/>
      <c r="ES469" s="37"/>
      <c r="ET469" s="37"/>
      <c r="EU469" s="37"/>
      <c r="EV469" s="37"/>
      <c r="EW469" s="37"/>
      <c r="EX469" s="37"/>
      <c r="EY469" s="37"/>
      <c r="EZ469" s="37"/>
      <c r="FA469" s="37"/>
    </row>
    <row r="470">
      <c r="A470" s="71"/>
      <c r="B470" s="71"/>
      <c r="C470" s="12"/>
      <c r="D470" s="12"/>
      <c r="E470" s="37"/>
      <c r="F470" s="37"/>
      <c r="G470" s="37"/>
      <c r="H470" s="37"/>
      <c r="I470" s="37"/>
      <c r="J470" s="37"/>
      <c r="K470" s="37"/>
      <c r="L470" s="37"/>
      <c r="M470" s="35"/>
      <c r="N470" s="37"/>
      <c r="O470" s="37"/>
      <c r="P470" s="37"/>
      <c r="Q470" s="37"/>
      <c r="R470" s="37"/>
      <c r="S470" s="37"/>
      <c r="T470" s="37"/>
      <c r="U470" s="35"/>
      <c r="V470" s="37"/>
      <c r="W470" s="37"/>
      <c r="X470" s="37"/>
      <c r="Y470" s="37"/>
      <c r="Z470" s="37"/>
      <c r="AA470" s="37"/>
      <c r="AB470" s="35"/>
      <c r="AC470" s="37"/>
      <c r="AD470" s="37"/>
      <c r="AE470" s="37"/>
      <c r="AF470" s="37"/>
      <c r="AG470" s="37"/>
      <c r="AH470" s="37"/>
      <c r="AI470" s="37"/>
      <c r="AJ470" s="37"/>
      <c r="AK470" s="37"/>
      <c r="AL470" s="35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5"/>
      <c r="AZ470" s="37"/>
      <c r="BA470" s="37"/>
      <c r="BB470" s="37"/>
      <c r="BC470" s="37"/>
      <c r="BD470" s="37"/>
      <c r="BE470" s="37"/>
      <c r="BF470" s="35"/>
      <c r="BG470" s="37"/>
      <c r="BH470" s="37"/>
      <c r="BI470" s="37"/>
      <c r="BJ470" s="37"/>
      <c r="BK470" s="37"/>
      <c r="BL470" s="37"/>
      <c r="BM470" s="37"/>
      <c r="BN470" s="35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5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5"/>
      <c r="CN470" s="37"/>
      <c r="CO470" s="37"/>
      <c r="CP470" s="37"/>
      <c r="CQ470" s="37"/>
      <c r="CR470" s="37"/>
      <c r="CS470" s="37"/>
      <c r="CT470" s="35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  <c r="DS470" s="37"/>
      <c r="DT470" s="37"/>
      <c r="DU470" s="37"/>
      <c r="DV470" s="37"/>
      <c r="DW470" s="37"/>
      <c r="DX470" s="37"/>
      <c r="DY470" s="37"/>
      <c r="DZ470" s="37"/>
      <c r="EA470" s="37"/>
      <c r="EB470" s="37"/>
      <c r="EC470" s="37"/>
      <c r="ED470" s="37"/>
      <c r="EE470" s="37"/>
      <c r="EF470" s="37"/>
      <c r="EG470" s="37"/>
      <c r="EH470" s="37"/>
      <c r="EI470" s="37"/>
      <c r="EJ470" s="37"/>
      <c r="EK470" s="37"/>
      <c r="EL470" s="37"/>
      <c r="EM470" s="89"/>
      <c r="EN470" s="37"/>
      <c r="EO470" s="37"/>
      <c r="EP470" s="37"/>
      <c r="EQ470" s="37"/>
      <c r="ER470" s="37"/>
      <c r="ES470" s="37"/>
      <c r="ET470" s="37"/>
      <c r="EU470" s="37"/>
      <c r="EV470" s="37"/>
      <c r="EW470" s="37"/>
      <c r="EX470" s="37"/>
      <c r="EY470" s="37"/>
      <c r="EZ470" s="37"/>
      <c r="FA470" s="37"/>
    </row>
    <row r="471">
      <c r="A471" s="71"/>
      <c r="B471" s="71"/>
      <c r="C471" s="12"/>
      <c r="D471" s="12"/>
      <c r="E471" s="37"/>
      <c r="F471" s="37"/>
      <c r="G471" s="37"/>
      <c r="H471" s="37"/>
      <c r="I471" s="37"/>
      <c r="J471" s="37"/>
      <c r="K471" s="37"/>
      <c r="L471" s="37"/>
      <c r="M471" s="35"/>
      <c r="N471" s="37"/>
      <c r="O471" s="37"/>
      <c r="P471" s="37"/>
      <c r="Q471" s="37"/>
      <c r="R471" s="37"/>
      <c r="S471" s="37"/>
      <c r="T471" s="37"/>
      <c r="U471" s="35"/>
      <c r="V471" s="37"/>
      <c r="W471" s="37"/>
      <c r="X471" s="37"/>
      <c r="Y471" s="37"/>
      <c r="Z471" s="37"/>
      <c r="AA471" s="37"/>
      <c r="AB471" s="35"/>
      <c r="AC471" s="37"/>
      <c r="AD471" s="37"/>
      <c r="AE471" s="37"/>
      <c r="AF471" s="37"/>
      <c r="AG471" s="37"/>
      <c r="AH471" s="37"/>
      <c r="AI471" s="37"/>
      <c r="AJ471" s="37"/>
      <c r="AK471" s="37"/>
      <c r="AL471" s="35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5"/>
      <c r="AZ471" s="37"/>
      <c r="BA471" s="37"/>
      <c r="BB471" s="37"/>
      <c r="BC471" s="37"/>
      <c r="BD471" s="37"/>
      <c r="BE471" s="37"/>
      <c r="BF471" s="35"/>
      <c r="BG471" s="37"/>
      <c r="BH471" s="37"/>
      <c r="BI471" s="37"/>
      <c r="BJ471" s="37"/>
      <c r="BK471" s="37"/>
      <c r="BL471" s="37"/>
      <c r="BM471" s="37"/>
      <c r="BN471" s="35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5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5"/>
      <c r="CN471" s="37"/>
      <c r="CO471" s="37"/>
      <c r="CP471" s="37"/>
      <c r="CQ471" s="37"/>
      <c r="CR471" s="37"/>
      <c r="CS471" s="37"/>
      <c r="CT471" s="35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  <c r="DS471" s="37"/>
      <c r="DT471" s="37"/>
      <c r="DU471" s="37"/>
      <c r="DV471" s="37"/>
      <c r="DW471" s="37"/>
      <c r="DX471" s="37"/>
      <c r="DY471" s="37"/>
      <c r="DZ471" s="37"/>
      <c r="EA471" s="37"/>
      <c r="EB471" s="37"/>
      <c r="EC471" s="37"/>
      <c r="ED471" s="37"/>
      <c r="EE471" s="37"/>
      <c r="EF471" s="37"/>
      <c r="EG471" s="37"/>
      <c r="EH471" s="37"/>
      <c r="EI471" s="37"/>
      <c r="EJ471" s="37"/>
      <c r="EK471" s="37"/>
      <c r="EL471" s="37"/>
      <c r="EM471" s="89"/>
      <c r="EN471" s="37"/>
      <c r="EO471" s="37"/>
      <c r="EP471" s="37"/>
      <c r="EQ471" s="37"/>
      <c r="ER471" s="37"/>
      <c r="ES471" s="37"/>
      <c r="ET471" s="37"/>
      <c r="EU471" s="37"/>
      <c r="EV471" s="37"/>
      <c r="EW471" s="37"/>
      <c r="EX471" s="37"/>
      <c r="EY471" s="37"/>
      <c r="EZ471" s="37"/>
      <c r="FA471" s="37"/>
    </row>
    <row r="472">
      <c r="A472" s="71"/>
      <c r="B472" s="71"/>
      <c r="C472" s="12"/>
      <c r="D472" s="12"/>
      <c r="E472" s="37"/>
      <c r="F472" s="37"/>
      <c r="G472" s="37"/>
      <c r="H472" s="37"/>
      <c r="I472" s="37"/>
      <c r="J472" s="37"/>
      <c r="K472" s="37"/>
      <c r="L472" s="37"/>
      <c r="M472" s="35"/>
      <c r="N472" s="37"/>
      <c r="O472" s="37"/>
      <c r="P472" s="37"/>
      <c r="Q472" s="37"/>
      <c r="R472" s="37"/>
      <c r="S472" s="37"/>
      <c r="T472" s="37"/>
      <c r="U472" s="35"/>
      <c r="V472" s="37"/>
      <c r="W472" s="37"/>
      <c r="X472" s="37"/>
      <c r="Y472" s="37"/>
      <c r="Z472" s="37"/>
      <c r="AA472" s="37"/>
      <c r="AB472" s="35"/>
      <c r="AC472" s="37"/>
      <c r="AD472" s="37"/>
      <c r="AE472" s="37"/>
      <c r="AF472" s="37"/>
      <c r="AG472" s="37"/>
      <c r="AH472" s="37"/>
      <c r="AI472" s="37"/>
      <c r="AJ472" s="37"/>
      <c r="AK472" s="37"/>
      <c r="AL472" s="35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5"/>
      <c r="AZ472" s="37"/>
      <c r="BA472" s="37"/>
      <c r="BB472" s="37"/>
      <c r="BC472" s="37"/>
      <c r="BD472" s="37"/>
      <c r="BE472" s="37"/>
      <c r="BF472" s="35"/>
      <c r="BG472" s="37"/>
      <c r="BH472" s="37"/>
      <c r="BI472" s="37"/>
      <c r="BJ472" s="37"/>
      <c r="BK472" s="37"/>
      <c r="BL472" s="37"/>
      <c r="BM472" s="37"/>
      <c r="BN472" s="35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5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5"/>
      <c r="CN472" s="37"/>
      <c r="CO472" s="37"/>
      <c r="CP472" s="37"/>
      <c r="CQ472" s="37"/>
      <c r="CR472" s="37"/>
      <c r="CS472" s="37"/>
      <c r="CT472" s="35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  <c r="DS472" s="37"/>
      <c r="DT472" s="37"/>
      <c r="DU472" s="37"/>
      <c r="DV472" s="37"/>
      <c r="DW472" s="37"/>
      <c r="DX472" s="37"/>
      <c r="DY472" s="37"/>
      <c r="DZ472" s="37"/>
      <c r="EA472" s="37"/>
      <c r="EB472" s="37"/>
      <c r="EC472" s="37"/>
      <c r="ED472" s="37"/>
      <c r="EE472" s="37"/>
      <c r="EF472" s="37"/>
      <c r="EG472" s="37"/>
      <c r="EH472" s="37"/>
      <c r="EI472" s="37"/>
      <c r="EJ472" s="37"/>
      <c r="EK472" s="37"/>
      <c r="EL472" s="37"/>
      <c r="EM472" s="89"/>
      <c r="EN472" s="37"/>
      <c r="EO472" s="37"/>
      <c r="EP472" s="37"/>
      <c r="EQ472" s="37"/>
      <c r="ER472" s="37"/>
      <c r="ES472" s="37"/>
      <c r="ET472" s="37"/>
      <c r="EU472" s="37"/>
      <c r="EV472" s="37"/>
      <c r="EW472" s="37"/>
      <c r="EX472" s="37"/>
      <c r="EY472" s="37"/>
      <c r="EZ472" s="37"/>
      <c r="FA472" s="37"/>
    </row>
    <row r="473">
      <c r="A473" s="71"/>
      <c r="B473" s="71"/>
      <c r="C473" s="12"/>
      <c r="D473" s="12"/>
      <c r="E473" s="37"/>
      <c r="F473" s="37"/>
      <c r="G473" s="37"/>
      <c r="H473" s="37"/>
      <c r="I473" s="37"/>
      <c r="J473" s="37"/>
      <c r="K473" s="37"/>
      <c r="L473" s="37"/>
      <c r="M473" s="35"/>
      <c r="N473" s="37"/>
      <c r="O473" s="37"/>
      <c r="P473" s="37"/>
      <c r="Q473" s="37"/>
      <c r="R473" s="37"/>
      <c r="S473" s="37"/>
      <c r="T473" s="37"/>
      <c r="U473" s="35"/>
      <c r="V473" s="37"/>
      <c r="W473" s="37"/>
      <c r="X473" s="37"/>
      <c r="Y473" s="37"/>
      <c r="Z473" s="37"/>
      <c r="AA473" s="37"/>
      <c r="AB473" s="35"/>
      <c r="AC473" s="37"/>
      <c r="AD473" s="37"/>
      <c r="AE473" s="37"/>
      <c r="AF473" s="37"/>
      <c r="AG473" s="37"/>
      <c r="AH473" s="37"/>
      <c r="AI473" s="37"/>
      <c r="AJ473" s="37"/>
      <c r="AK473" s="37"/>
      <c r="AL473" s="35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5"/>
      <c r="AZ473" s="37"/>
      <c r="BA473" s="37"/>
      <c r="BB473" s="37"/>
      <c r="BC473" s="37"/>
      <c r="BD473" s="37"/>
      <c r="BE473" s="37"/>
      <c r="BF473" s="35"/>
      <c r="BG473" s="37"/>
      <c r="BH473" s="37"/>
      <c r="BI473" s="37"/>
      <c r="BJ473" s="37"/>
      <c r="BK473" s="37"/>
      <c r="BL473" s="37"/>
      <c r="BM473" s="37"/>
      <c r="BN473" s="35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5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5"/>
      <c r="CN473" s="37"/>
      <c r="CO473" s="37"/>
      <c r="CP473" s="37"/>
      <c r="CQ473" s="37"/>
      <c r="CR473" s="37"/>
      <c r="CS473" s="37"/>
      <c r="CT473" s="35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  <c r="DS473" s="37"/>
      <c r="DT473" s="37"/>
      <c r="DU473" s="37"/>
      <c r="DV473" s="37"/>
      <c r="DW473" s="37"/>
      <c r="DX473" s="37"/>
      <c r="DY473" s="37"/>
      <c r="DZ473" s="37"/>
      <c r="EA473" s="37"/>
      <c r="EB473" s="37"/>
      <c r="EC473" s="37"/>
      <c r="ED473" s="37"/>
      <c r="EE473" s="37"/>
      <c r="EF473" s="37"/>
      <c r="EG473" s="37"/>
      <c r="EH473" s="37"/>
      <c r="EI473" s="37"/>
      <c r="EJ473" s="37"/>
      <c r="EK473" s="37"/>
      <c r="EL473" s="37"/>
      <c r="EM473" s="89"/>
      <c r="EN473" s="37"/>
      <c r="EO473" s="37"/>
      <c r="EP473" s="37"/>
      <c r="EQ473" s="37"/>
      <c r="ER473" s="37"/>
      <c r="ES473" s="37"/>
      <c r="ET473" s="37"/>
      <c r="EU473" s="37"/>
      <c r="EV473" s="37"/>
      <c r="EW473" s="37"/>
      <c r="EX473" s="37"/>
      <c r="EY473" s="37"/>
      <c r="EZ473" s="37"/>
      <c r="FA473" s="37"/>
    </row>
    <row r="474">
      <c r="A474" s="71"/>
      <c r="B474" s="71"/>
      <c r="C474" s="12"/>
      <c r="D474" s="12"/>
      <c r="E474" s="37"/>
      <c r="F474" s="37"/>
      <c r="G474" s="37"/>
      <c r="H474" s="37"/>
      <c r="I474" s="37"/>
      <c r="J474" s="37"/>
      <c r="K474" s="37"/>
      <c r="L474" s="37"/>
      <c r="M474" s="35"/>
      <c r="N474" s="37"/>
      <c r="O474" s="37"/>
      <c r="P474" s="37"/>
      <c r="Q474" s="37"/>
      <c r="R474" s="37"/>
      <c r="S474" s="37"/>
      <c r="T474" s="37"/>
      <c r="U474" s="35"/>
      <c r="V474" s="37"/>
      <c r="W474" s="37"/>
      <c r="X474" s="37"/>
      <c r="Y474" s="37"/>
      <c r="Z474" s="37"/>
      <c r="AA474" s="37"/>
      <c r="AB474" s="35"/>
      <c r="AC474" s="37"/>
      <c r="AD474" s="37"/>
      <c r="AE474" s="37"/>
      <c r="AF474" s="37"/>
      <c r="AG474" s="37"/>
      <c r="AH474" s="37"/>
      <c r="AI474" s="37"/>
      <c r="AJ474" s="37"/>
      <c r="AK474" s="37"/>
      <c r="AL474" s="35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5"/>
      <c r="AZ474" s="37"/>
      <c r="BA474" s="37"/>
      <c r="BB474" s="37"/>
      <c r="BC474" s="37"/>
      <c r="BD474" s="37"/>
      <c r="BE474" s="37"/>
      <c r="BF474" s="35"/>
      <c r="BG474" s="37"/>
      <c r="BH474" s="37"/>
      <c r="BI474" s="37"/>
      <c r="BJ474" s="37"/>
      <c r="BK474" s="37"/>
      <c r="BL474" s="37"/>
      <c r="BM474" s="37"/>
      <c r="BN474" s="35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5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5"/>
      <c r="CN474" s="37"/>
      <c r="CO474" s="37"/>
      <c r="CP474" s="37"/>
      <c r="CQ474" s="37"/>
      <c r="CR474" s="37"/>
      <c r="CS474" s="37"/>
      <c r="CT474" s="35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  <c r="DS474" s="37"/>
      <c r="DT474" s="37"/>
      <c r="DU474" s="37"/>
      <c r="DV474" s="37"/>
      <c r="DW474" s="37"/>
      <c r="DX474" s="37"/>
      <c r="DY474" s="37"/>
      <c r="DZ474" s="37"/>
      <c r="EA474" s="37"/>
      <c r="EB474" s="37"/>
      <c r="EC474" s="37"/>
      <c r="ED474" s="37"/>
      <c r="EE474" s="37"/>
      <c r="EF474" s="37"/>
      <c r="EG474" s="37"/>
      <c r="EH474" s="37"/>
      <c r="EI474" s="37"/>
      <c r="EJ474" s="37"/>
      <c r="EK474" s="37"/>
      <c r="EL474" s="37"/>
      <c r="EM474" s="89"/>
      <c r="EN474" s="37"/>
      <c r="EO474" s="37"/>
      <c r="EP474" s="37"/>
      <c r="EQ474" s="37"/>
      <c r="ER474" s="37"/>
      <c r="ES474" s="37"/>
      <c r="ET474" s="37"/>
      <c r="EU474" s="37"/>
      <c r="EV474" s="37"/>
      <c r="EW474" s="37"/>
      <c r="EX474" s="37"/>
      <c r="EY474" s="37"/>
      <c r="EZ474" s="37"/>
      <c r="FA474" s="37"/>
    </row>
    <row r="475">
      <c r="A475" s="71"/>
      <c r="B475" s="71"/>
      <c r="C475" s="12"/>
      <c r="D475" s="12"/>
      <c r="E475" s="37"/>
      <c r="F475" s="37"/>
      <c r="G475" s="37"/>
      <c r="H475" s="37"/>
      <c r="I475" s="37"/>
      <c r="J475" s="37"/>
      <c r="K475" s="37"/>
      <c r="L475" s="37"/>
      <c r="M475" s="35"/>
      <c r="N475" s="37"/>
      <c r="O475" s="37"/>
      <c r="P475" s="37"/>
      <c r="Q475" s="37"/>
      <c r="R475" s="37"/>
      <c r="S475" s="37"/>
      <c r="T475" s="37"/>
      <c r="U475" s="35"/>
      <c r="V475" s="37"/>
      <c r="W475" s="37"/>
      <c r="X475" s="37"/>
      <c r="Y475" s="37"/>
      <c r="Z475" s="37"/>
      <c r="AA475" s="37"/>
      <c r="AB475" s="35"/>
      <c r="AC475" s="37"/>
      <c r="AD475" s="37"/>
      <c r="AE475" s="37"/>
      <c r="AF475" s="37"/>
      <c r="AG475" s="37"/>
      <c r="AH475" s="37"/>
      <c r="AI475" s="37"/>
      <c r="AJ475" s="37"/>
      <c r="AK475" s="37"/>
      <c r="AL475" s="35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5"/>
      <c r="AZ475" s="37"/>
      <c r="BA475" s="37"/>
      <c r="BB475" s="37"/>
      <c r="BC475" s="37"/>
      <c r="BD475" s="37"/>
      <c r="BE475" s="37"/>
      <c r="BF475" s="35"/>
      <c r="BG475" s="37"/>
      <c r="BH475" s="37"/>
      <c r="BI475" s="37"/>
      <c r="BJ475" s="37"/>
      <c r="BK475" s="37"/>
      <c r="BL475" s="37"/>
      <c r="BM475" s="37"/>
      <c r="BN475" s="35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5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5"/>
      <c r="CN475" s="37"/>
      <c r="CO475" s="37"/>
      <c r="CP475" s="37"/>
      <c r="CQ475" s="37"/>
      <c r="CR475" s="37"/>
      <c r="CS475" s="37"/>
      <c r="CT475" s="35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  <c r="DS475" s="37"/>
      <c r="DT475" s="37"/>
      <c r="DU475" s="37"/>
      <c r="DV475" s="37"/>
      <c r="DW475" s="37"/>
      <c r="DX475" s="37"/>
      <c r="DY475" s="37"/>
      <c r="DZ475" s="37"/>
      <c r="EA475" s="37"/>
      <c r="EB475" s="37"/>
      <c r="EC475" s="37"/>
      <c r="ED475" s="37"/>
      <c r="EE475" s="37"/>
      <c r="EF475" s="37"/>
      <c r="EG475" s="37"/>
      <c r="EH475" s="37"/>
      <c r="EI475" s="37"/>
      <c r="EJ475" s="37"/>
      <c r="EK475" s="37"/>
      <c r="EL475" s="37"/>
      <c r="EM475" s="89"/>
      <c r="EN475" s="37"/>
      <c r="EO475" s="37"/>
      <c r="EP475" s="37"/>
      <c r="EQ475" s="37"/>
      <c r="ER475" s="37"/>
      <c r="ES475" s="37"/>
      <c r="ET475" s="37"/>
      <c r="EU475" s="37"/>
      <c r="EV475" s="37"/>
      <c r="EW475" s="37"/>
      <c r="EX475" s="37"/>
      <c r="EY475" s="37"/>
      <c r="EZ475" s="37"/>
      <c r="FA475" s="37"/>
    </row>
    <row r="476">
      <c r="A476" s="71"/>
      <c r="B476" s="71"/>
      <c r="C476" s="12"/>
      <c r="D476" s="12"/>
      <c r="E476" s="37"/>
      <c r="F476" s="37"/>
      <c r="G476" s="37"/>
      <c r="H476" s="37"/>
      <c r="I476" s="37"/>
      <c r="J476" s="37"/>
      <c r="K476" s="37"/>
      <c r="L476" s="37"/>
      <c r="M476" s="35"/>
      <c r="N476" s="37"/>
      <c r="O476" s="37"/>
      <c r="P476" s="37"/>
      <c r="Q476" s="37"/>
      <c r="R476" s="37"/>
      <c r="S476" s="37"/>
      <c r="T476" s="37"/>
      <c r="U476" s="35"/>
      <c r="V476" s="37"/>
      <c r="W476" s="37"/>
      <c r="X476" s="37"/>
      <c r="Y476" s="37"/>
      <c r="Z476" s="37"/>
      <c r="AA476" s="37"/>
      <c r="AB476" s="35"/>
      <c r="AC476" s="37"/>
      <c r="AD476" s="37"/>
      <c r="AE476" s="37"/>
      <c r="AF476" s="37"/>
      <c r="AG476" s="37"/>
      <c r="AH476" s="37"/>
      <c r="AI476" s="37"/>
      <c r="AJ476" s="37"/>
      <c r="AK476" s="37"/>
      <c r="AL476" s="35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5"/>
      <c r="AZ476" s="37"/>
      <c r="BA476" s="37"/>
      <c r="BB476" s="37"/>
      <c r="BC476" s="37"/>
      <c r="BD476" s="37"/>
      <c r="BE476" s="37"/>
      <c r="BF476" s="35"/>
      <c r="BG476" s="37"/>
      <c r="BH476" s="37"/>
      <c r="BI476" s="37"/>
      <c r="BJ476" s="37"/>
      <c r="BK476" s="37"/>
      <c r="BL476" s="37"/>
      <c r="BM476" s="37"/>
      <c r="BN476" s="35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5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5"/>
      <c r="CN476" s="37"/>
      <c r="CO476" s="37"/>
      <c r="CP476" s="37"/>
      <c r="CQ476" s="37"/>
      <c r="CR476" s="37"/>
      <c r="CS476" s="37"/>
      <c r="CT476" s="35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  <c r="DS476" s="37"/>
      <c r="DT476" s="37"/>
      <c r="DU476" s="37"/>
      <c r="DV476" s="37"/>
      <c r="DW476" s="37"/>
      <c r="DX476" s="37"/>
      <c r="DY476" s="37"/>
      <c r="DZ476" s="37"/>
      <c r="EA476" s="37"/>
      <c r="EB476" s="37"/>
      <c r="EC476" s="37"/>
      <c r="ED476" s="37"/>
      <c r="EE476" s="37"/>
      <c r="EF476" s="37"/>
      <c r="EG476" s="37"/>
      <c r="EH476" s="37"/>
      <c r="EI476" s="37"/>
      <c r="EJ476" s="37"/>
      <c r="EK476" s="37"/>
      <c r="EL476" s="37"/>
      <c r="EM476" s="89"/>
      <c r="EN476" s="37"/>
      <c r="EO476" s="37"/>
      <c r="EP476" s="37"/>
      <c r="EQ476" s="37"/>
      <c r="ER476" s="37"/>
      <c r="ES476" s="37"/>
      <c r="ET476" s="37"/>
      <c r="EU476" s="37"/>
      <c r="EV476" s="37"/>
      <c r="EW476" s="37"/>
      <c r="EX476" s="37"/>
      <c r="EY476" s="37"/>
      <c r="EZ476" s="37"/>
      <c r="FA476" s="37"/>
    </row>
    <row r="477">
      <c r="A477" s="71"/>
      <c r="B477" s="71"/>
      <c r="C477" s="12"/>
      <c r="D477" s="12"/>
      <c r="E477" s="37"/>
      <c r="F477" s="37"/>
      <c r="G477" s="37"/>
      <c r="H477" s="37"/>
      <c r="I477" s="37"/>
      <c r="J477" s="37"/>
      <c r="K477" s="37"/>
      <c r="L477" s="37"/>
      <c r="M477" s="35"/>
      <c r="N477" s="37"/>
      <c r="O477" s="37"/>
      <c r="P477" s="37"/>
      <c r="Q477" s="37"/>
      <c r="R477" s="37"/>
      <c r="S477" s="37"/>
      <c r="T477" s="37"/>
      <c r="U477" s="35"/>
      <c r="V477" s="37"/>
      <c r="W477" s="37"/>
      <c r="X477" s="37"/>
      <c r="Y477" s="37"/>
      <c r="Z477" s="37"/>
      <c r="AA477" s="37"/>
      <c r="AB477" s="35"/>
      <c r="AC477" s="37"/>
      <c r="AD477" s="37"/>
      <c r="AE477" s="37"/>
      <c r="AF477" s="37"/>
      <c r="AG477" s="37"/>
      <c r="AH477" s="37"/>
      <c r="AI477" s="37"/>
      <c r="AJ477" s="37"/>
      <c r="AK477" s="37"/>
      <c r="AL477" s="35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5"/>
      <c r="AZ477" s="37"/>
      <c r="BA477" s="37"/>
      <c r="BB477" s="37"/>
      <c r="BC477" s="37"/>
      <c r="BD477" s="37"/>
      <c r="BE477" s="37"/>
      <c r="BF477" s="35"/>
      <c r="BG477" s="37"/>
      <c r="BH477" s="37"/>
      <c r="BI477" s="37"/>
      <c r="BJ477" s="37"/>
      <c r="BK477" s="37"/>
      <c r="BL477" s="37"/>
      <c r="BM477" s="37"/>
      <c r="BN477" s="35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5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5"/>
      <c r="CN477" s="37"/>
      <c r="CO477" s="37"/>
      <c r="CP477" s="37"/>
      <c r="CQ477" s="37"/>
      <c r="CR477" s="37"/>
      <c r="CS477" s="37"/>
      <c r="CT477" s="35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  <c r="DS477" s="37"/>
      <c r="DT477" s="37"/>
      <c r="DU477" s="37"/>
      <c r="DV477" s="37"/>
      <c r="DW477" s="37"/>
      <c r="DX477" s="37"/>
      <c r="DY477" s="37"/>
      <c r="DZ477" s="37"/>
      <c r="EA477" s="37"/>
      <c r="EB477" s="37"/>
      <c r="EC477" s="37"/>
      <c r="ED477" s="37"/>
      <c r="EE477" s="37"/>
      <c r="EF477" s="37"/>
      <c r="EG477" s="37"/>
      <c r="EH477" s="37"/>
      <c r="EI477" s="37"/>
      <c r="EJ477" s="37"/>
      <c r="EK477" s="37"/>
      <c r="EL477" s="37"/>
      <c r="EM477" s="89"/>
      <c r="EN477" s="37"/>
      <c r="EO477" s="37"/>
      <c r="EP477" s="37"/>
      <c r="EQ477" s="37"/>
      <c r="ER477" s="37"/>
      <c r="ES477" s="37"/>
      <c r="ET477" s="37"/>
      <c r="EU477" s="37"/>
      <c r="EV477" s="37"/>
      <c r="EW477" s="37"/>
      <c r="EX477" s="37"/>
      <c r="EY477" s="37"/>
      <c r="EZ477" s="37"/>
      <c r="FA477" s="37"/>
    </row>
    <row r="478">
      <c r="A478" s="71"/>
      <c r="B478" s="71"/>
      <c r="C478" s="12"/>
      <c r="D478" s="12"/>
      <c r="E478" s="37"/>
      <c r="F478" s="37"/>
      <c r="G478" s="37"/>
      <c r="H478" s="37"/>
      <c r="I478" s="37"/>
      <c r="J478" s="37"/>
      <c r="K478" s="37"/>
      <c r="L478" s="37"/>
      <c r="M478" s="35"/>
      <c r="N478" s="37"/>
      <c r="O478" s="37"/>
      <c r="P478" s="37"/>
      <c r="Q478" s="37"/>
      <c r="R478" s="37"/>
      <c r="S478" s="37"/>
      <c r="T478" s="37"/>
      <c r="U478" s="35"/>
      <c r="V478" s="37"/>
      <c r="W478" s="37"/>
      <c r="X478" s="37"/>
      <c r="Y478" s="37"/>
      <c r="Z478" s="37"/>
      <c r="AA478" s="37"/>
      <c r="AB478" s="35"/>
      <c r="AC478" s="37"/>
      <c r="AD478" s="37"/>
      <c r="AE478" s="37"/>
      <c r="AF478" s="37"/>
      <c r="AG478" s="37"/>
      <c r="AH478" s="37"/>
      <c r="AI478" s="37"/>
      <c r="AJ478" s="37"/>
      <c r="AK478" s="37"/>
      <c r="AL478" s="35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5"/>
      <c r="AZ478" s="37"/>
      <c r="BA478" s="37"/>
      <c r="BB478" s="37"/>
      <c r="BC478" s="37"/>
      <c r="BD478" s="37"/>
      <c r="BE478" s="37"/>
      <c r="BF478" s="35"/>
      <c r="BG478" s="37"/>
      <c r="BH478" s="37"/>
      <c r="BI478" s="37"/>
      <c r="BJ478" s="37"/>
      <c r="BK478" s="37"/>
      <c r="BL478" s="37"/>
      <c r="BM478" s="37"/>
      <c r="BN478" s="35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5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5"/>
      <c r="CN478" s="37"/>
      <c r="CO478" s="37"/>
      <c r="CP478" s="37"/>
      <c r="CQ478" s="37"/>
      <c r="CR478" s="37"/>
      <c r="CS478" s="37"/>
      <c r="CT478" s="35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  <c r="DS478" s="37"/>
      <c r="DT478" s="37"/>
      <c r="DU478" s="37"/>
      <c r="DV478" s="37"/>
      <c r="DW478" s="37"/>
      <c r="DX478" s="37"/>
      <c r="DY478" s="37"/>
      <c r="DZ478" s="37"/>
      <c r="EA478" s="37"/>
      <c r="EB478" s="37"/>
      <c r="EC478" s="37"/>
      <c r="ED478" s="37"/>
      <c r="EE478" s="37"/>
      <c r="EF478" s="37"/>
      <c r="EG478" s="37"/>
      <c r="EH478" s="37"/>
      <c r="EI478" s="37"/>
      <c r="EJ478" s="37"/>
      <c r="EK478" s="37"/>
      <c r="EL478" s="37"/>
      <c r="EM478" s="89"/>
      <c r="EN478" s="37"/>
      <c r="EO478" s="37"/>
      <c r="EP478" s="37"/>
      <c r="EQ478" s="37"/>
      <c r="ER478" s="37"/>
      <c r="ES478" s="37"/>
      <c r="ET478" s="37"/>
      <c r="EU478" s="37"/>
      <c r="EV478" s="37"/>
      <c r="EW478" s="37"/>
      <c r="EX478" s="37"/>
      <c r="EY478" s="37"/>
      <c r="EZ478" s="37"/>
      <c r="FA478" s="37"/>
    </row>
    <row r="479">
      <c r="A479" s="71"/>
      <c r="B479" s="71"/>
      <c r="C479" s="12"/>
      <c r="D479" s="12"/>
      <c r="E479" s="37"/>
      <c r="F479" s="37"/>
      <c r="G479" s="37"/>
      <c r="H479" s="37"/>
      <c r="I479" s="37"/>
      <c r="J479" s="37"/>
      <c r="K479" s="37"/>
      <c r="L479" s="37"/>
      <c r="M479" s="35"/>
      <c r="N479" s="37"/>
      <c r="O479" s="37"/>
      <c r="P479" s="37"/>
      <c r="Q479" s="37"/>
      <c r="R479" s="37"/>
      <c r="S479" s="37"/>
      <c r="T479" s="37"/>
      <c r="U479" s="35"/>
      <c r="V479" s="37"/>
      <c r="W479" s="37"/>
      <c r="X479" s="37"/>
      <c r="Y479" s="37"/>
      <c r="Z479" s="37"/>
      <c r="AA479" s="37"/>
      <c r="AB479" s="35"/>
      <c r="AC479" s="37"/>
      <c r="AD479" s="37"/>
      <c r="AE479" s="37"/>
      <c r="AF479" s="37"/>
      <c r="AG479" s="37"/>
      <c r="AH479" s="37"/>
      <c r="AI479" s="37"/>
      <c r="AJ479" s="37"/>
      <c r="AK479" s="37"/>
      <c r="AL479" s="35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5"/>
      <c r="AZ479" s="37"/>
      <c r="BA479" s="37"/>
      <c r="BB479" s="37"/>
      <c r="BC479" s="37"/>
      <c r="BD479" s="37"/>
      <c r="BE479" s="37"/>
      <c r="BF479" s="35"/>
      <c r="BG479" s="37"/>
      <c r="BH479" s="37"/>
      <c r="BI479" s="37"/>
      <c r="BJ479" s="37"/>
      <c r="BK479" s="37"/>
      <c r="BL479" s="37"/>
      <c r="BM479" s="37"/>
      <c r="BN479" s="35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5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5"/>
      <c r="CN479" s="37"/>
      <c r="CO479" s="37"/>
      <c r="CP479" s="37"/>
      <c r="CQ479" s="37"/>
      <c r="CR479" s="37"/>
      <c r="CS479" s="37"/>
      <c r="CT479" s="35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  <c r="DS479" s="37"/>
      <c r="DT479" s="37"/>
      <c r="DU479" s="37"/>
      <c r="DV479" s="37"/>
      <c r="DW479" s="37"/>
      <c r="DX479" s="37"/>
      <c r="DY479" s="37"/>
      <c r="DZ479" s="37"/>
      <c r="EA479" s="37"/>
      <c r="EB479" s="37"/>
      <c r="EC479" s="37"/>
      <c r="ED479" s="37"/>
      <c r="EE479" s="37"/>
      <c r="EF479" s="37"/>
      <c r="EG479" s="37"/>
      <c r="EH479" s="37"/>
      <c r="EI479" s="37"/>
      <c r="EJ479" s="37"/>
      <c r="EK479" s="37"/>
      <c r="EL479" s="37"/>
      <c r="EM479" s="89"/>
      <c r="EN479" s="37"/>
      <c r="EO479" s="37"/>
      <c r="EP479" s="37"/>
      <c r="EQ479" s="37"/>
      <c r="ER479" s="37"/>
      <c r="ES479" s="37"/>
      <c r="ET479" s="37"/>
      <c r="EU479" s="37"/>
      <c r="EV479" s="37"/>
      <c r="EW479" s="37"/>
      <c r="EX479" s="37"/>
      <c r="EY479" s="37"/>
      <c r="EZ479" s="37"/>
      <c r="FA479" s="37"/>
    </row>
    <row r="480">
      <c r="A480" s="71"/>
      <c r="B480" s="71"/>
      <c r="C480" s="12"/>
      <c r="D480" s="12"/>
      <c r="E480" s="37"/>
      <c r="F480" s="37"/>
      <c r="G480" s="37"/>
      <c r="H480" s="37"/>
      <c r="I480" s="37"/>
      <c r="J480" s="37"/>
      <c r="K480" s="37"/>
      <c r="L480" s="37"/>
      <c r="M480" s="35"/>
      <c r="N480" s="37"/>
      <c r="O480" s="37"/>
      <c r="P480" s="37"/>
      <c r="Q480" s="37"/>
      <c r="R480" s="37"/>
      <c r="S480" s="37"/>
      <c r="T480" s="37"/>
      <c r="U480" s="35"/>
      <c r="V480" s="37"/>
      <c r="W480" s="37"/>
      <c r="X480" s="37"/>
      <c r="Y480" s="37"/>
      <c r="Z480" s="37"/>
      <c r="AA480" s="37"/>
      <c r="AB480" s="35"/>
      <c r="AC480" s="37"/>
      <c r="AD480" s="37"/>
      <c r="AE480" s="37"/>
      <c r="AF480" s="37"/>
      <c r="AG480" s="37"/>
      <c r="AH480" s="37"/>
      <c r="AI480" s="37"/>
      <c r="AJ480" s="37"/>
      <c r="AK480" s="37"/>
      <c r="AL480" s="35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5"/>
      <c r="AZ480" s="37"/>
      <c r="BA480" s="37"/>
      <c r="BB480" s="37"/>
      <c r="BC480" s="37"/>
      <c r="BD480" s="37"/>
      <c r="BE480" s="37"/>
      <c r="BF480" s="35"/>
      <c r="BG480" s="37"/>
      <c r="BH480" s="37"/>
      <c r="BI480" s="37"/>
      <c r="BJ480" s="37"/>
      <c r="BK480" s="37"/>
      <c r="BL480" s="37"/>
      <c r="BM480" s="37"/>
      <c r="BN480" s="35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5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5"/>
      <c r="CN480" s="37"/>
      <c r="CO480" s="37"/>
      <c r="CP480" s="37"/>
      <c r="CQ480" s="37"/>
      <c r="CR480" s="37"/>
      <c r="CS480" s="37"/>
      <c r="CT480" s="35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  <c r="DS480" s="37"/>
      <c r="DT480" s="37"/>
      <c r="DU480" s="37"/>
      <c r="DV480" s="37"/>
      <c r="DW480" s="37"/>
      <c r="DX480" s="37"/>
      <c r="DY480" s="37"/>
      <c r="DZ480" s="37"/>
      <c r="EA480" s="37"/>
      <c r="EB480" s="37"/>
      <c r="EC480" s="37"/>
      <c r="ED480" s="37"/>
      <c r="EE480" s="37"/>
      <c r="EF480" s="37"/>
      <c r="EG480" s="37"/>
      <c r="EH480" s="37"/>
      <c r="EI480" s="37"/>
      <c r="EJ480" s="37"/>
      <c r="EK480" s="37"/>
      <c r="EL480" s="37"/>
      <c r="EM480" s="89"/>
      <c r="EN480" s="37"/>
      <c r="EO480" s="37"/>
      <c r="EP480" s="37"/>
      <c r="EQ480" s="37"/>
      <c r="ER480" s="37"/>
      <c r="ES480" s="37"/>
      <c r="ET480" s="37"/>
      <c r="EU480" s="37"/>
      <c r="EV480" s="37"/>
      <c r="EW480" s="37"/>
      <c r="EX480" s="37"/>
      <c r="EY480" s="37"/>
      <c r="EZ480" s="37"/>
      <c r="FA480" s="37"/>
    </row>
    <row r="481">
      <c r="A481" s="71"/>
      <c r="B481" s="71"/>
      <c r="C481" s="12"/>
      <c r="D481" s="12"/>
      <c r="E481" s="37"/>
      <c r="F481" s="37"/>
      <c r="G481" s="37"/>
      <c r="H481" s="37"/>
      <c r="I481" s="37"/>
      <c r="J481" s="37"/>
      <c r="K481" s="37"/>
      <c r="L481" s="37"/>
      <c r="M481" s="35"/>
      <c r="N481" s="37"/>
      <c r="O481" s="37"/>
      <c r="P481" s="37"/>
      <c r="Q481" s="37"/>
      <c r="R481" s="37"/>
      <c r="S481" s="37"/>
      <c r="T481" s="37"/>
      <c r="U481" s="35"/>
      <c r="V481" s="37"/>
      <c r="W481" s="37"/>
      <c r="X481" s="37"/>
      <c r="Y481" s="37"/>
      <c r="Z481" s="37"/>
      <c r="AA481" s="37"/>
      <c r="AB481" s="35"/>
      <c r="AC481" s="37"/>
      <c r="AD481" s="37"/>
      <c r="AE481" s="37"/>
      <c r="AF481" s="37"/>
      <c r="AG481" s="37"/>
      <c r="AH481" s="37"/>
      <c r="AI481" s="37"/>
      <c r="AJ481" s="37"/>
      <c r="AK481" s="37"/>
      <c r="AL481" s="35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5"/>
      <c r="AZ481" s="37"/>
      <c r="BA481" s="37"/>
      <c r="BB481" s="37"/>
      <c r="BC481" s="37"/>
      <c r="BD481" s="37"/>
      <c r="BE481" s="37"/>
      <c r="BF481" s="35"/>
      <c r="BG481" s="37"/>
      <c r="BH481" s="37"/>
      <c r="BI481" s="37"/>
      <c r="BJ481" s="37"/>
      <c r="BK481" s="37"/>
      <c r="BL481" s="37"/>
      <c r="BM481" s="37"/>
      <c r="BN481" s="35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5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5"/>
      <c r="CN481" s="37"/>
      <c r="CO481" s="37"/>
      <c r="CP481" s="37"/>
      <c r="CQ481" s="37"/>
      <c r="CR481" s="37"/>
      <c r="CS481" s="37"/>
      <c r="CT481" s="35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  <c r="DS481" s="37"/>
      <c r="DT481" s="37"/>
      <c r="DU481" s="37"/>
      <c r="DV481" s="37"/>
      <c r="DW481" s="37"/>
      <c r="DX481" s="37"/>
      <c r="DY481" s="37"/>
      <c r="DZ481" s="37"/>
      <c r="EA481" s="37"/>
      <c r="EB481" s="37"/>
      <c r="EC481" s="37"/>
      <c r="ED481" s="37"/>
      <c r="EE481" s="37"/>
      <c r="EF481" s="37"/>
      <c r="EG481" s="37"/>
      <c r="EH481" s="37"/>
      <c r="EI481" s="37"/>
      <c r="EJ481" s="37"/>
      <c r="EK481" s="37"/>
      <c r="EL481" s="37"/>
      <c r="EM481" s="89"/>
      <c r="EN481" s="37"/>
      <c r="EO481" s="37"/>
      <c r="EP481" s="37"/>
      <c r="EQ481" s="37"/>
      <c r="ER481" s="37"/>
      <c r="ES481" s="37"/>
      <c r="ET481" s="37"/>
      <c r="EU481" s="37"/>
      <c r="EV481" s="37"/>
      <c r="EW481" s="37"/>
      <c r="EX481" s="37"/>
      <c r="EY481" s="37"/>
      <c r="EZ481" s="37"/>
      <c r="FA481" s="37"/>
    </row>
    <row r="482">
      <c r="A482" s="71"/>
      <c r="B482" s="71"/>
      <c r="C482" s="12"/>
      <c r="D482" s="12"/>
      <c r="E482" s="37"/>
      <c r="F482" s="37"/>
      <c r="G482" s="37"/>
      <c r="H482" s="37"/>
      <c r="I482" s="37"/>
      <c r="J482" s="37"/>
      <c r="K482" s="37"/>
      <c r="L482" s="37"/>
      <c r="M482" s="35"/>
      <c r="N482" s="37"/>
      <c r="O482" s="37"/>
      <c r="P482" s="37"/>
      <c r="Q482" s="37"/>
      <c r="R482" s="37"/>
      <c r="S482" s="37"/>
      <c r="T482" s="37"/>
      <c r="U482" s="35"/>
      <c r="V482" s="37"/>
      <c r="W482" s="37"/>
      <c r="X482" s="37"/>
      <c r="Y482" s="37"/>
      <c r="Z482" s="37"/>
      <c r="AA482" s="37"/>
      <c r="AB482" s="35"/>
      <c r="AC482" s="37"/>
      <c r="AD482" s="37"/>
      <c r="AE482" s="37"/>
      <c r="AF482" s="37"/>
      <c r="AG482" s="37"/>
      <c r="AH482" s="37"/>
      <c r="AI482" s="37"/>
      <c r="AJ482" s="37"/>
      <c r="AK482" s="37"/>
      <c r="AL482" s="35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5"/>
      <c r="AZ482" s="37"/>
      <c r="BA482" s="37"/>
      <c r="BB482" s="37"/>
      <c r="BC482" s="37"/>
      <c r="BD482" s="37"/>
      <c r="BE482" s="37"/>
      <c r="BF482" s="35"/>
      <c r="BG482" s="37"/>
      <c r="BH482" s="37"/>
      <c r="BI482" s="37"/>
      <c r="BJ482" s="37"/>
      <c r="BK482" s="37"/>
      <c r="BL482" s="37"/>
      <c r="BM482" s="37"/>
      <c r="BN482" s="35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5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5"/>
      <c r="CN482" s="37"/>
      <c r="CO482" s="37"/>
      <c r="CP482" s="37"/>
      <c r="CQ482" s="37"/>
      <c r="CR482" s="37"/>
      <c r="CS482" s="37"/>
      <c r="CT482" s="35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  <c r="DS482" s="37"/>
      <c r="DT482" s="37"/>
      <c r="DU482" s="37"/>
      <c r="DV482" s="37"/>
      <c r="DW482" s="37"/>
      <c r="DX482" s="37"/>
      <c r="DY482" s="37"/>
      <c r="DZ482" s="37"/>
      <c r="EA482" s="37"/>
      <c r="EB482" s="37"/>
      <c r="EC482" s="37"/>
      <c r="ED482" s="37"/>
      <c r="EE482" s="37"/>
      <c r="EF482" s="37"/>
      <c r="EG482" s="37"/>
      <c r="EH482" s="37"/>
      <c r="EI482" s="37"/>
      <c r="EJ482" s="37"/>
      <c r="EK482" s="37"/>
      <c r="EL482" s="37"/>
      <c r="EM482" s="89"/>
      <c r="EN482" s="37"/>
      <c r="EO482" s="37"/>
      <c r="EP482" s="37"/>
      <c r="EQ482" s="37"/>
      <c r="ER482" s="37"/>
      <c r="ES482" s="37"/>
      <c r="ET482" s="37"/>
      <c r="EU482" s="37"/>
      <c r="EV482" s="37"/>
      <c r="EW482" s="37"/>
      <c r="EX482" s="37"/>
      <c r="EY482" s="37"/>
      <c r="EZ482" s="37"/>
      <c r="FA482" s="37"/>
    </row>
    <row r="483">
      <c r="A483" s="71"/>
      <c r="B483" s="71"/>
      <c r="C483" s="12"/>
      <c r="D483" s="12"/>
      <c r="E483" s="37"/>
      <c r="F483" s="37"/>
      <c r="G483" s="37"/>
      <c r="H483" s="37"/>
      <c r="I483" s="37"/>
      <c r="J483" s="37"/>
      <c r="K483" s="37"/>
      <c r="L483" s="37"/>
      <c r="M483" s="35"/>
      <c r="N483" s="37"/>
      <c r="O483" s="37"/>
      <c r="P483" s="37"/>
      <c r="Q483" s="37"/>
      <c r="R483" s="37"/>
      <c r="S483" s="37"/>
      <c r="T483" s="37"/>
      <c r="U483" s="35"/>
      <c r="V483" s="37"/>
      <c r="W483" s="37"/>
      <c r="X483" s="37"/>
      <c r="Y483" s="37"/>
      <c r="Z483" s="37"/>
      <c r="AA483" s="37"/>
      <c r="AB483" s="35"/>
      <c r="AC483" s="37"/>
      <c r="AD483" s="37"/>
      <c r="AE483" s="37"/>
      <c r="AF483" s="37"/>
      <c r="AG483" s="37"/>
      <c r="AH483" s="37"/>
      <c r="AI483" s="37"/>
      <c r="AJ483" s="37"/>
      <c r="AK483" s="37"/>
      <c r="AL483" s="35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5"/>
      <c r="AZ483" s="37"/>
      <c r="BA483" s="37"/>
      <c r="BB483" s="37"/>
      <c r="BC483" s="37"/>
      <c r="BD483" s="37"/>
      <c r="BE483" s="37"/>
      <c r="BF483" s="35"/>
      <c r="BG483" s="37"/>
      <c r="BH483" s="37"/>
      <c r="BI483" s="37"/>
      <c r="BJ483" s="37"/>
      <c r="BK483" s="37"/>
      <c r="BL483" s="37"/>
      <c r="BM483" s="37"/>
      <c r="BN483" s="35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5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5"/>
      <c r="CN483" s="37"/>
      <c r="CO483" s="37"/>
      <c r="CP483" s="37"/>
      <c r="CQ483" s="37"/>
      <c r="CR483" s="37"/>
      <c r="CS483" s="37"/>
      <c r="CT483" s="35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  <c r="DS483" s="37"/>
      <c r="DT483" s="37"/>
      <c r="DU483" s="37"/>
      <c r="DV483" s="37"/>
      <c r="DW483" s="37"/>
      <c r="DX483" s="37"/>
      <c r="DY483" s="37"/>
      <c r="DZ483" s="37"/>
      <c r="EA483" s="37"/>
      <c r="EB483" s="37"/>
      <c r="EC483" s="37"/>
      <c r="ED483" s="37"/>
      <c r="EE483" s="37"/>
      <c r="EF483" s="37"/>
      <c r="EG483" s="37"/>
      <c r="EH483" s="37"/>
      <c r="EI483" s="37"/>
      <c r="EJ483" s="37"/>
      <c r="EK483" s="37"/>
      <c r="EL483" s="37"/>
      <c r="EM483" s="89"/>
      <c r="EN483" s="37"/>
      <c r="EO483" s="37"/>
      <c r="EP483" s="37"/>
      <c r="EQ483" s="37"/>
      <c r="ER483" s="37"/>
      <c r="ES483" s="37"/>
      <c r="ET483" s="37"/>
      <c r="EU483" s="37"/>
      <c r="EV483" s="37"/>
      <c r="EW483" s="37"/>
      <c r="EX483" s="37"/>
      <c r="EY483" s="37"/>
      <c r="EZ483" s="37"/>
      <c r="FA483" s="37"/>
    </row>
    <row r="484">
      <c r="A484" s="71"/>
      <c r="B484" s="71"/>
      <c r="C484" s="12"/>
      <c r="D484" s="12"/>
      <c r="E484" s="37"/>
      <c r="F484" s="37"/>
      <c r="G484" s="37"/>
      <c r="H484" s="37"/>
      <c r="I484" s="37"/>
      <c r="J484" s="37"/>
      <c r="K484" s="37"/>
      <c r="L484" s="37"/>
      <c r="M484" s="35"/>
      <c r="N484" s="37"/>
      <c r="O484" s="37"/>
      <c r="P484" s="37"/>
      <c r="Q484" s="37"/>
      <c r="R484" s="37"/>
      <c r="S484" s="37"/>
      <c r="T484" s="37"/>
      <c r="U484" s="35"/>
      <c r="V484" s="37"/>
      <c r="W484" s="37"/>
      <c r="X484" s="37"/>
      <c r="Y484" s="37"/>
      <c r="Z484" s="37"/>
      <c r="AA484" s="37"/>
      <c r="AB484" s="35"/>
      <c r="AC484" s="37"/>
      <c r="AD484" s="37"/>
      <c r="AE484" s="37"/>
      <c r="AF484" s="37"/>
      <c r="AG484" s="37"/>
      <c r="AH484" s="37"/>
      <c r="AI484" s="37"/>
      <c r="AJ484" s="37"/>
      <c r="AK484" s="37"/>
      <c r="AL484" s="35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5"/>
      <c r="AZ484" s="37"/>
      <c r="BA484" s="37"/>
      <c r="BB484" s="37"/>
      <c r="BC484" s="37"/>
      <c r="BD484" s="37"/>
      <c r="BE484" s="37"/>
      <c r="BF484" s="35"/>
      <c r="BG484" s="37"/>
      <c r="BH484" s="37"/>
      <c r="BI484" s="37"/>
      <c r="BJ484" s="37"/>
      <c r="BK484" s="37"/>
      <c r="BL484" s="37"/>
      <c r="BM484" s="37"/>
      <c r="BN484" s="35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5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5"/>
      <c r="CN484" s="37"/>
      <c r="CO484" s="37"/>
      <c r="CP484" s="37"/>
      <c r="CQ484" s="37"/>
      <c r="CR484" s="37"/>
      <c r="CS484" s="37"/>
      <c r="CT484" s="35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  <c r="DS484" s="37"/>
      <c r="DT484" s="37"/>
      <c r="DU484" s="37"/>
      <c r="DV484" s="37"/>
      <c r="DW484" s="37"/>
      <c r="DX484" s="37"/>
      <c r="DY484" s="37"/>
      <c r="DZ484" s="37"/>
      <c r="EA484" s="37"/>
      <c r="EB484" s="37"/>
      <c r="EC484" s="37"/>
      <c r="ED484" s="37"/>
      <c r="EE484" s="37"/>
      <c r="EF484" s="37"/>
      <c r="EG484" s="37"/>
      <c r="EH484" s="37"/>
      <c r="EI484" s="37"/>
      <c r="EJ484" s="37"/>
      <c r="EK484" s="37"/>
      <c r="EL484" s="37"/>
      <c r="EM484" s="89"/>
      <c r="EN484" s="37"/>
      <c r="EO484" s="37"/>
      <c r="EP484" s="37"/>
      <c r="EQ484" s="37"/>
      <c r="ER484" s="37"/>
      <c r="ES484" s="37"/>
      <c r="ET484" s="37"/>
      <c r="EU484" s="37"/>
      <c r="EV484" s="37"/>
      <c r="EW484" s="37"/>
      <c r="EX484" s="37"/>
      <c r="EY484" s="37"/>
      <c r="EZ484" s="37"/>
      <c r="FA484" s="37"/>
    </row>
    <row r="485">
      <c r="A485" s="71"/>
      <c r="B485" s="71"/>
      <c r="C485" s="12"/>
      <c r="D485" s="12"/>
      <c r="E485" s="37"/>
      <c r="F485" s="37"/>
      <c r="G485" s="37"/>
      <c r="H485" s="37"/>
      <c r="I485" s="37"/>
      <c r="J485" s="37"/>
      <c r="K485" s="37"/>
      <c r="L485" s="37"/>
      <c r="M485" s="35"/>
      <c r="N485" s="37"/>
      <c r="O485" s="37"/>
      <c r="P485" s="37"/>
      <c r="Q485" s="37"/>
      <c r="R485" s="37"/>
      <c r="S485" s="37"/>
      <c r="T485" s="37"/>
      <c r="U485" s="35"/>
      <c r="V485" s="37"/>
      <c r="W485" s="37"/>
      <c r="X485" s="37"/>
      <c r="Y485" s="37"/>
      <c r="Z485" s="37"/>
      <c r="AA485" s="37"/>
      <c r="AB485" s="35"/>
      <c r="AC485" s="37"/>
      <c r="AD485" s="37"/>
      <c r="AE485" s="37"/>
      <c r="AF485" s="37"/>
      <c r="AG485" s="37"/>
      <c r="AH485" s="37"/>
      <c r="AI485" s="37"/>
      <c r="AJ485" s="37"/>
      <c r="AK485" s="37"/>
      <c r="AL485" s="35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5"/>
      <c r="AZ485" s="37"/>
      <c r="BA485" s="37"/>
      <c r="BB485" s="37"/>
      <c r="BC485" s="37"/>
      <c r="BD485" s="37"/>
      <c r="BE485" s="37"/>
      <c r="BF485" s="35"/>
      <c r="BG485" s="37"/>
      <c r="BH485" s="37"/>
      <c r="BI485" s="37"/>
      <c r="BJ485" s="37"/>
      <c r="BK485" s="37"/>
      <c r="BL485" s="37"/>
      <c r="BM485" s="37"/>
      <c r="BN485" s="35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5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5"/>
      <c r="CN485" s="37"/>
      <c r="CO485" s="37"/>
      <c r="CP485" s="37"/>
      <c r="CQ485" s="37"/>
      <c r="CR485" s="37"/>
      <c r="CS485" s="37"/>
      <c r="CT485" s="35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  <c r="DS485" s="37"/>
      <c r="DT485" s="37"/>
      <c r="DU485" s="37"/>
      <c r="DV485" s="37"/>
      <c r="DW485" s="37"/>
      <c r="DX485" s="37"/>
      <c r="DY485" s="37"/>
      <c r="DZ485" s="37"/>
      <c r="EA485" s="37"/>
      <c r="EB485" s="37"/>
      <c r="EC485" s="37"/>
      <c r="ED485" s="37"/>
      <c r="EE485" s="37"/>
      <c r="EF485" s="37"/>
      <c r="EG485" s="37"/>
      <c r="EH485" s="37"/>
      <c r="EI485" s="37"/>
      <c r="EJ485" s="37"/>
      <c r="EK485" s="37"/>
      <c r="EL485" s="37"/>
      <c r="EM485" s="89"/>
      <c r="EN485" s="37"/>
      <c r="EO485" s="37"/>
      <c r="EP485" s="37"/>
      <c r="EQ485" s="37"/>
      <c r="ER485" s="37"/>
      <c r="ES485" s="37"/>
      <c r="ET485" s="37"/>
      <c r="EU485" s="37"/>
      <c r="EV485" s="37"/>
      <c r="EW485" s="37"/>
      <c r="EX485" s="37"/>
      <c r="EY485" s="37"/>
      <c r="EZ485" s="37"/>
      <c r="FA485" s="37"/>
    </row>
    <row r="486">
      <c r="A486" s="71"/>
      <c r="B486" s="71"/>
      <c r="C486" s="12"/>
      <c r="D486" s="12"/>
      <c r="E486" s="37"/>
      <c r="F486" s="37"/>
      <c r="G486" s="37"/>
      <c r="H486" s="37"/>
      <c r="I486" s="37"/>
      <c r="J486" s="37"/>
      <c r="K486" s="37"/>
      <c r="L486" s="37"/>
      <c r="M486" s="35"/>
      <c r="N486" s="37"/>
      <c r="O486" s="37"/>
      <c r="P486" s="37"/>
      <c r="Q486" s="37"/>
      <c r="R486" s="37"/>
      <c r="S486" s="37"/>
      <c r="T486" s="37"/>
      <c r="U486" s="35"/>
      <c r="V486" s="37"/>
      <c r="W486" s="37"/>
      <c r="X486" s="37"/>
      <c r="Y486" s="37"/>
      <c r="Z486" s="37"/>
      <c r="AA486" s="37"/>
      <c r="AB486" s="35"/>
      <c r="AC486" s="37"/>
      <c r="AD486" s="37"/>
      <c r="AE486" s="37"/>
      <c r="AF486" s="37"/>
      <c r="AG486" s="37"/>
      <c r="AH486" s="37"/>
      <c r="AI486" s="37"/>
      <c r="AJ486" s="37"/>
      <c r="AK486" s="37"/>
      <c r="AL486" s="35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5"/>
      <c r="AZ486" s="37"/>
      <c r="BA486" s="37"/>
      <c r="BB486" s="37"/>
      <c r="BC486" s="37"/>
      <c r="BD486" s="37"/>
      <c r="BE486" s="37"/>
      <c r="BF486" s="35"/>
      <c r="BG486" s="37"/>
      <c r="BH486" s="37"/>
      <c r="BI486" s="37"/>
      <c r="BJ486" s="37"/>
      <c r="BK486" s="37"/>
      <c r="BL486" s="37"/>
      <c r="BM486" s="37"/>
      <c r="BN486" s="35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5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5"/>
      <c r="CN486" s="37"/>
      <c r="CO486" s="37"/>
      <c r="CP486" s="37"/>
      <c r="CQ486" s="37"/>
      <c r="CR486" s="37"/>
      <c r="CS486" s="37"/>
      <c r="CT486" s="35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  <c r="DS486" s="37"/>
      <c r="DT486" s="37"/>
      <c r="DU486" s="37"/>
      <c r="DV486" s="37"/>
      <c r="DW486" s="37"/>
      <c r="DX486" s="37"/>
      <c r="DY486" s="37"/>
      <c r="DZ486" s="37"/>
      <c r="EA486" s="37"/>
      <c r="EB486" s="37"/>
      <c r="EC486" s="37"/>
      <c r="ED486" s="37"/>
      <c r="EE486" s="37"/>
      <c r="EF486" s="37"/>
      <c r="EG486" s="37"/>
      <c r="EH486" s="37"/>
      <c r="EI486" s="37"/>
      <c r="EJ486" s="37"/>
      <c r="EK486" s="37"/>
      <c r="EL486" s="37"/>
      <c r="EM486" s="89"/>
      <c r="EN486" s="37"/>
      <c r="EO486" s="37"/>
      <c r="EP486" s="37"/>
      <c r="EQ486" s="37"/>
      <c r="ER486" s="37"/>
      <c r="ES486" s="37"/>
      <c r="ET486" s="37"/>
      <c r="EU486" s="37"/>
      <c r="EV486" s="37"/>
      <c r="EW486" s="37"/>
      <c r="EX486" s="37"/>
      <c r="EY486" s="37"/>
      <c r="EZ486" s="37"/>
      <c r="FA486" s="37"/>
    </row>
    <row r="487">
      <c r="A487" s="71"/>
      <c r="B487" s="71"/>
      <c r="C487" s="12"/>
      <c r="D487" s="12"/>
      <c r="E487" s="37"/>
      <c r="F487" s="37"/>
      <c r="G487" s="37"/>
      <c r="H487" s="37"/>
      <c r="I487" s="37"/>
      <c r="J487" s="37"/>
      <c r="K487" s="37"/>
      <c r="L487" s="37"/>
      <c r="M487" s="35"/>
      <c r="N487" s="37"/>
      <c r="O487" s="37"/>
      <c r="P487" s="37"/>
      <c r="Q487" s="37"/>
      <c r="R487" s="37"/>
      <c r="S487" s="37"/>
      <c r="T487" s="37"/>
      <c r="U487" s="35"/>
      <c r="V487" s="37"/>
      <c r="W487" s="37"/>
      <c r="X487" s="37"/>
      <c r="Y487" s="37"/>
      <c r="Z487" s="37"/>
      <c r="AA487" s="37"/>
      <c r="AB487" s="35"/>
      <c r="AC487" s="37"/>
      <c r="AD487" s="37"/>
      <c r="AE487" s="37"/>
      <c r="AF487" s="37"/>
      <c r="AG487" s="37"/>
      <c r="AH487" s="37"/>
      <c r="AI487" s="37"/>
      <c r="AJ487" s="37"/>
      <c r="AK487" s="37"/>
      <c r="AL487" s="35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5"/>
      <c r="AZ487" s="37"/>
      <c r="BA487" s="37"/>
      <c r="BB487" s="37"/>
      <c r="BC487" s="37"/>
      <c r="BD487" s="37"/>
      <c r="BE487" s="37"/>
      <c r="BF487" s="35"/>
      <c r="BG487" s="37"/>
      <c r="BH487" s="37"/>
      <c r="BI487" s="37"/>
      <c r="BJ487" s="37"/>
      <c r="BK487" s="37"/>
      <c r="BL487" s="37"/>
      <c r="BM487" s="37"/>
      <c r="BN487" s="35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5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5"/>
      <c r="CN487" s="37"/>
      <c r="CO487" s="37"/>
      <c r="CP487" s="37"/>
      <c r="CQ487" s="37"/>
      <c r="CR487" s="37"/>
      <c r="CS487" s="37"/>
      <c r="CT487" s="35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  <c r="DS487" s="37"/>
      <c r="DT487" s="37"/>
      <c r="DU487" s="37"/>
      <c r="DV487" s="37"/>
      <c r="DW487" s="37"/>
      <c r="DX487" s="37"/>
      <c r="DY487" s="37"/>
      <c r="DZ487" s="37"/>
      <c r="EA487" s="37"/>
      <c r="EB487" s="37"/>
      <c r="EC487" s="37"/>
      <c r="ED487" s="37"/>
      <c r="EE487" s="37"/>
      <c r="EF487" s="37"/>
      <c r="EG487" s="37"/>
      <c r="EH487" s="37"/>
      <c r="EI487" s="37"/>
      <c r="EJ487" s="37"/>
      <c r="EK487" s="37"/>
      <c r="EL487" s="37"/>
      <c r="EM487" s="89"/>
      <c r="EN487" s="37"/>
      <c r="EO487" s="37"/>
      <c r="EP487" s="37"/>
      <c r="EQ487" s="37"/>
      <c r="ER487" s="37"/>
      <c r="ES487" s="37"/>
      <c r="ET487" s="37"/>
      <c r="EU487" s="37"/>
      <c r="EV487" s="37"/>
      <c r="EW487" s="37"/>
      <c r="EX487" s="37"/>
      <c r="EY487" s="37"/>
      <c r="EZ487" s="37"/>
      <c r="FA487" s="37"/>
    </row>
    <row r="488">
      <c r="A488" s="71"/>
      <c r="B488" s="71"/>
      <c r="C488" s="12"/>
      <c r="D488" s="12"/>
      <c r="E488" s="37"/>
      <c r="F488" s="37"/>
      <c r="G488" s="37"/>
      <c r="H488" s="37"/>
      <c r="I488" s="37"/>
      <c r="J488" s="37"/>
      <c r="K488" s="37"/>
      <c r="L488" s="37"/>
      <c r="M488" s="35"/>
      <c r="N488" s="37"/>
      <c r="O488" s="37"/>
      <c r="P488" s="37"/>
      <c r="Q488" s="37"/>
      <c r="R488" s="37"/>
      <c r="S488" s="37"/>
      <c r="T488" s="37"/>
      <c r="U488" s="35"/>
      <c r="V488" s="37"/>
      <c r="W488" s="37"/>
      <c r="X488" s="37"/>
      <c r="Y488" s="37"/>
      <c r="Z488" s="37"/>
      <c r="AA488" s="37"/>
      <c r="AB488" s="35"/>
      <c r="AC488" s="37"/>
      <c r="AD488" s="37"/>
      <c r="AE488" s="37"/>
      <c r="AF488" s="37"/>
      <c r="AG488" s="37"/>
      <c r="AH488" s="37"/>
      <c r="AI488" s="37"/>
      <c r="AJ488" s="37"/>
      <c r="AK488" s="37"/>
      <c r="AL488" s="35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5"/>
      <c r="AZ488" s="37"/>
      <c r="BA488" s="37"/>
      <c r="BB488" s="37"/>
      <c r="BC488" s="37"/>
      <c r="BD488" s="37"/>
      <c r="BE488" s="37"/>
      <c r="BF488" s="35"/>
      <c r="BG488" s="37"/>
      <c r="BH488" s="37"/>
      <c r="BI488" s="37"/>
      <c r="BJ488" s="37"/>
      <c r="BK488" s="37"/>
      <c r="BL488" s="37"/>
      <c r="BM488" s="37"/>
      <c r="BN488" s="35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5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5"/>
      <c r="CN488" s="37"/>
      <c r="CO488" s="37"/>
      <c r="CP488" s="37"/>
      <c r="CQ488" s="37"/>
      <c r="CR488" s="37"/>
      <c r="CS488" s="37"/>
      <c r="CT488" s="35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  <c r="DS488" s="37"/>
      <c r="DT488" s="37"/>
      <c r="DU488" s="37"/>
      <c r="DV488" s="37"/>
      <c r="DW488" s="37"/>
      <c r="DX488" s="37"/>
      <c r="DY488" s="37"/>
      <c r="DZ488" s="37"/>
      <c r="EA488" s="37"/>
      <c r="EB488" s="37"/>
      <c r="EC488" s="37"/>
      <c r="ED488" s="37"/>
      <c r="EE488" s="37"/>
      <c r="EF488" s="37"/>
      <c r="EG488" s="37"/>
      <c r="EH488" s="37"/>
      <c r="EI488" s="37"/>
      <c r="EJ488" s="37"/>
      <c r="EK488" s="37"/>
      <c r="EL488" s="37"/>
      <c r="EM488" s="89"/>
      <c r="EN488" s="37"/>
      <c r="EO488" s="37"/>
      <c r="EP488" s="37"/>
      <c r="EQ488" s="37"/>
      <c r="ER488" s="37"/>
      <c r="ES488" s="37"/>
      <c r="ET488" s="37"/>
      <c r="EU488" s="37"/>
      <c r="EV488" s="37"/>
      <c r="EW488" s="37"/>
      <c r="EX488" s="37"/>
      <c r="EY488" s="37"/>
      <c r="EZ488" s="37"/>
      <c r="FA488" s="37"/>
    </row>
    <row r="489">
      <c r="A489" s="71"/>
      <c r="B489" s="71"/>
      <c r="C489" s="12"/>
      <c r="D489" s="12"/>
      <c r="E489" s="37"/>
      <c r="F489" s="37"/>
      <c r="G489" s="37"/>
      <c r="H489" s="37"/>
      <c r="I489" s="37"/>
      <c r="J489" s="37"/>
      <c r="K489" s="37"/>
      <c r="L489" s="37"/>
      <c r="M489" s="35"/>
      <c r="N489" s="37"/>
      <c r="O489" s="37"/>
      <c r="P489" s="37"/>
      <c r="Q489" s="37"/>
      <c r="R489" s="37"/>
      <c r="S489" s="37"/>
      <c r="T489" s="37"/>
      <c r="U489" s="35"/>
      <c r="V489" s="37"/>
      <c r="W489" s="37"/>
      <c r="X489" s="37"/>
      <c r="Y489" s="37"/>
      <c r="Z489" s="37"/>
      <c r="AA489" s="37"/>
      <c r="AB489" s="35"/>
      <c r="AC489" s="37"/>
      <c r="AD489" s="37"/>
      <c r="AE489" s="37"/>
      <c r="AF489" s="37"/>
      <c r="AG489" s="37"/>
      <c r="AH489" s="37"/>
      <c r="AI489" s="37"/>
      <c r="AJ489" s="37"/>
      <c r="AK489" s="37"/>
      <c r="AL489" s="35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5"/>
      <c r="AZ489" s="37"/>
      <c r="BA489" s="37"/>
      <c r="BB489" s="37"/>
      <c r="BC489" s="37"/>
      <c r="BD489" s="37"/>
      <c r="BE489" s="37"/>
      <c r="BF489" s="35"/>
      <c r="BG489" s="37"/>
      <c r="BH489" s="37"/>
      <c r="BI489" s="37"/>
      <c r="BJ489" s="37"/>
      <c r="BK489" s="37"/>
      <c r="BL489" s="37"/>
      <c r="BM489" s="37"/>
      <c r="BN489" s="35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5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5"/>
      <c r="CN489" s="37"/>
      <c r="CO489" s="37"/>
      <c r="CP489" s="37"/>
      <c r="CQ489" s="37"/>
      <c r="CR489" s="37"/>
      <c r="CS489" s="37"/>
      <c r="CT489" s="35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  <c r="DS489" s="37"/>
      <c r="DT489" s="37"/>
      <c r="DU489" s="37"/>
      <c r="DV489" s="37"/>
      <c r="DW489" s="37"/>
      <c r="DX489" s="37"/>
      <c r="DY489" s="37"/>
      <c r="DZ489" s="37"/>
      <c r="EA489" s="37"/>
      <c r="EB489" s="37"/>
      <c r="EC489" s="37"/>
      <c r="ED489" s="37"/>
      <c r="EE489" s="37"/>
      <c r="EF489" s="37"/>
      <c r="EG489" s="37"/>
      <c r="EH489" s="37"/>
      <c r="EI489" s="37"/>
      <c r="EJ489" s="37"/>
      <c r="EK489" s="37"/>
      <c r="EL489" s="37"/>
      <c r="EM489" s="89"/>
      <c r="EN489" s="37"/>
      <c r="EO489" s="37"/>
      <c r="EP489" s="37"/>
      <c r="EQ489" s="37"/>
      <c r="ER489" s="37"/>
      <c r="ES489" s="37"/>
      <c r="ET489" s="37"/>
      <c r="EU489" s="37"/>
      <c r="EV489" s="37"/>
      <c r="EW489" s="37"/>
      <c r="EX489" s="37"/>
      <c r="EY489" s="37"/>
      <c r="EZ489" s="37"/>
      <c r="FA489" s="37"/>
    </row>
    <row r="490">
      <c r="A490" s="71"/>
      <c r="B490" s="71"/>
      <c r="C490" s="12"/>
      <c r="D490" s="12"/>
      <c r="E490" s="37"/>
      <c r="F490" s="37"/>
      <c r="G490" s="37"/>
      <c r="H490" s="37"/>
      <c r="I490" s="37"/>
      <c r="J490" s="37"/>
      <c r="K490" s="37"/>
      <c r="L490" s="37"/>
      <c r="M490" s="35"/>
      <c r="N490" s="37"/>
      <c r="O490" s="37"/>
      <c r="P490" s="37"/>
      <c r="Q490" s="37"/>
      <c r="R490" s="37"/>
      <c r="S490" s="37"/>
      <c r="T490" s="37"/>
      <c r="U490" s="35"/>
      <c r="V490" s="37"/>
      <c r="W490" s="37"/>
      <c r="X490" s="37"/>
      <c r="Y490" s="37"/>
      <c r="Z490" s="37"/>
      <c r="AA490" s="37"/>
      <c r="AB490" s="35"/>
      <c r="AC490" s="37"/>
      <c r="AD490" s="37"/>
      <c r="AE490" s="37"/>
      <c r="AF490" s="37"/>
      <c r="AG490" s="37"/>
      <c r="AH490" s="37"/>
      <c r="AI490" s="37"/>
      <c r="AJ490" s="37"/>
      <c r="AK490" s="37"/>
      <c r="AL490" s="35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5"/>
      <c r="AZ490" s="37"/>
      <c r="BA490" s="37"/>
      <c r="BB490" s="37"/>
      <c r="BC490" s="37"/>
      <c r="BD490" s="37"/>
      <c r="BE490" s="37"/>
      <c r="BF490" s="35"/>
      <c r="BG490" s="37"/>
      <c r="BH490" s="37"/>
      <c r="BI490" s="37"/>
      <c r="BJ490" s="37"/>
      <c r="BK490" s="37"/>
      <c r="BL490" s="37"/>
      <c r="BM490" s="37"/>
      <c r="BN490" s="35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5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5"/>
      <c r="CN490" s="37"/>
      <c r="CO490" s="37"/>
      <c r="CP490" s="37"/>
      <c r="CQ490" s="37"/>
      <c r="CR490" s="37"/>
      <c r="CS490" s="37"/>
      <c r="CT490" s="35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  <c r="DS490" s="37"/>
      <c r="DT490" s="37"/>
      <c r="DU490" s="37"/>
      <c r="DV490" s="37"/>
      <c r="DW490" s="37"/>
      <c r="DX490" s="37"/>
      <c r="DY490" s="37"/>
      <c r="DZ490" s="37"/>
      <c r="EA490" s="37"/>
      <c r="EB490" s="37"/>
      <c r="EC490" s="37"/>
      <c r="ED490" s="37"/>
      <c r="EE490" s="37"/>
      <c r="EF490" s="37"/>
      <c r="EG490" s="37"/>
      <c r="EH490" s="37"/>
      <c r="EI490" s="37"/>
      <c r="EJ490" s="37"/>
      <c r="EK490" s="37"/>
      <c r="EL490" s="37"/>
      <c r="EM490" s="89"/>
      <c r="EN490" s="37"/>
      <c r="EO490" s="37"/>
      <c r="EP490" s="37"/>
      <c r="EQ490" s="37"/>
      <c r="ER490" s="37"/>
      <c r="ES490" s="37"/>
      <c r="ET490" s="37"/>
      <c r="EU490" s="37"/>
      <c r="EV490" s="37"/>
      <c r="EW490" s="37"/>
      <c r="EX490" s="37"/>
      <c r="EY490" s="37"/>
      <c r="EZ490" s="37"/>
      <c r="FA490" s="37"/>
    </row>
    <row r="491">
      <c r="A491" s="71"/>
      <c r="B491" s="71"/>
      <c r="C491" s="12"/>
      <c r="D491" s="12"/>
      <c r="E491" s="37"/>
      <c r="F491" s="37"/>
      <c r="G491" s="37"/>
      <c r="H491" s="37"/>
      <c r="I491" s="37"/>
      <c r="J491" s="37"/>
      <c r="K491" s="37"/>
      <c r="L491" s="37"/>
      <c r="M491" s="35"/>
      <c r="N491" s="37"/>
      <c r="O491" s="37"/>
      <c r="P491" s="37"/>
      <c r="Q491" s="37"/>
      <c r="R491" s="37"/>
      <c r="S491" s="37"/>
      <c r="T491" s="37"/>
      <c r="U491" s="35"/>
      <c r="V491" s="37"/>
      <c r="W491" s="37"/>
      <c r="X491" s="37"/>
      <c r="Y491" s="37"/>
      <c r="Z491" s="37"/>
      <c r="AA491" s="37"/>
      <c r="AB491" s="35"/>
      <c r="AC491" s="37"/>
      <c r="AD491" s="37"/>
      <c r="AE491" s="37"/>
      <c r="AF491" s="37"/>
      <c r="AG491" s="37"/>
      <c r="AH491" s="37"/>
      <c r="AI491" s="37"/>
      <c r="AJ491" s="37"/>
      <c r="AK491" s="37"/>
      <c r="AL491" s="35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5"/>
      <c r="AZ491" s="37"/>
      <c r="BA491" s="37"/>
      <c r="BB491" s="37"/>
      <c r="BC491" s="37"/>
      <c r="BD491" s="37"/>
      <c r="BE491" s="37"/>
      <c r="BF491" s="35"/>
      <c r="BG491" s="37"/>
      <c r="BH491" s="37"/>
      <c r="BI491" s="37"/>
      <c r="BJ491" s="37"/>
      <c r="BK491" s="37"/>
      <c r="BL491" s="37"/>
      <c r="BM491" s="37"/>
      <c r="BN491" s="35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5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5"/>
      <c r="CN491" s="37"/>
      <c r="CO491" s="37"/>
      <c r="CP491" s="37"/>
      <c r="CQ491" s="37"/>
      <c r="CR491" s="37"/>
      <c r="CS491" s="37"/>
      <c r="CT491" s="35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  <c r="DS491" s="37"/>
      <c r="DT491" s="37"/>
      <c r="DU491" s="37"/>
      <c r="DV491" s="37"/>
      <c r="DW491" s="37"/>
      <c r="DX491" s="37"/>
      <c r="DY491" s="37"/>
      <c r="DZ491" s="37"/>
      <c r="EA491" s="37"/>
      <c r="EB491" s="37"/>
      <c r="EC491" s="37"/>
      <c r="ED491" s="37"/>
      <c r="EE491" s="37"/>
      <c r="EF491" s="37"/>
      <c r="EG491" s="37"/>
      <c r="EH491" s="37"/>
      <c r="EI491" s="37"/>
      <c r="EJ491" s="37"/>
      <c r="EK491" s="37"/>
      <c r="EL491" s="37"/>
      <c r="EM491" s="89"/>
      <c r="EN491" s="37"/>
      <c r="EO491" s="37"/>
      <c r="EP491" s="37"/>
      <c r="EQ491" s="37"/>
      <c r="ER491" s="37"/>
      <c r="ES491" s="37"/>
      <c r="ET491" s="37"/>
      <c r="EU491" s="37"/>
      <c r="EV491" s="37"/>
      <c r="EW491" s="37"/>
      <c r="EX491" s="37"/>
      <c r="EY491" s="37"/>
      <c r="EZ491" s="37"/>
      <c r="FA491" s="37"/>
    </row>
    <row r="492">
      <c r="A492" s="71"/>
      <c r="B492" s="71"/>
      <c r="C492" s="12"/>
      <c r="D492" s="12"/>
      <c r="E492" s="37"/>
      <c r="F492" s="37"/>
      <c r="G492" s="37"/>
      <c r="H492" s="37"/>
      <c r="I492" s="37"/>
      <c r="J492" s="37"/>
      <c r="K492" s="37"/>
      <c r="L492" s="37"/>
      <c r="M492" s="35"/>
      <c r="N492" s="37"/>
      <c r="O492" s="37"/>
      <c r="P492" s="37"/>
      <c r="Q492" s="37"/>
      <c r="R492" s="37"/>
      <c r="S492" s="37"/>
      <c r="T492" s="37"/>
      <c r="U492" s="35"/>
      <c r="V492" s="37"/>
      <c r="W492" s="37"/>
      <c r="X492" s="37"/>
      <c r="Y492" s="37"/>
      <c r="Z492" s="37"/>
      <c r="AA492" s="37"/>
      <c r="AB492" s="35"/>
      <c r="AC492" s="37"/>
      <c r="AD492" s="37"/>
      <c r="AE492" s="37"/>
      <c r="AF492" s="37"/>
      <c r="AG492" s="37"/>
      <c r="AH492" s="37"/>
      <c r="AI492" s="37"/>
      <c r="AJ492" s="37"/>
      <c r="AK492" s="37"/>
      <c r="AL492" s="35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5"/>
      <c r="AZ492" s="37"/>
      <c r="BA492" s="37"/>
      <c r="BB492" s="37"/>
      <c r="BC492" s="37"/>
      <c r="BD492" s="37"/>
      <c r="BE492" s="37"/>
      <c r="BF492" s="35"/>
      <c r="BG492" s="37"/>
      <c r="BH492" s="37"/>
      <c r="BI492" s="37"/>
      <c r="BJ492" s="37"/>
      <c r="BK492" s="37"/>
      <c r="BL492" s="37"/>
      <c r="BM492" s="37"/>
      <c r="BN492" s="35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5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5"/>
      <c r="CN492" s="37"/>
      <c r="CO492" s="37"/>
      <c r="CP492" s="37"/>
      <c r="CQ492" s="37"/>
      <c r="CR492" s="37"/>
      <c r="CS492" s="37"/>
      <c r="CT492" s="35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  <c r="DS492" s="37"/>
      <c r="DT492" s="37"/>
      <c r="DU492" s="37"/>
      <c r="DV492" s="37"/>
      <c r="DW492" s="37"/>
      <c r="DX492" s="37"/>
      <c r="DY492" s="37"/>
      <c r="DZ492" s="37"/>
      <c r="EA492" s="37"/>
      <c r="EB492" s="37"/>
      <c r="EC492" s="37"/>
      <c r="ED492" s="37"/>
      <c r="EE492" s="37"/>
      <c r="EF492" s="37"/>
      <c r="EG492" s="37"/>
      <c r="EH492" s="37"/>
      <c r="EI492" s="37"/>
      <c r="EJ492" s="37"/>
      <c r="EK492" s="37"/>
      <c r="EL492" s="37"/>
      <c r="EM492" s="89"/>
      <c r="EN492" s="37"/>
      <c r="EO492" s="37"/>
      <c r="EP492" s="37"/>
      <c r="EQ492" s="37"/>
      <c r="ER492" s="37"/>
      <c r="ES492" s="37"/>
      <c r="ET492" s="37"/>
      <c r="EU492" s="37"/>
      <c r="EV492" s="37"/>
      <c r="EW492" s="37"/>
      <c r="EX492" s="37"/>
      <c r="EY492" s="37"/>
      <c r="EZ492" s="37"/>
      <c r="FA492" s="37"/>
    </row>
    <row r="493">
      <c r="A493" s="71"/>
      <c r="B493" s="71"/>
      <c r="C493" s="12"/>
      <c r="D493" s="12"/>
      <c r="E493" s="37"/>
      <c r="F493" s="37"/>
      <c r="G493" s="37"/>
      <c r="H493" s="37"/>
      <c r="I493" s="37"/>
      <c r="J493" s="37"/>
      <c r="K493" s="37"/>
      <c r="L493" s="37"/>
      <c r="M493" s="35"/>
      <c r="N493" s="37"/>
      <c r="O493" s="37"/>
      <c r="P493" s="37"/>
      <c r="Q493" s="37"/>
      <c r="R493" s="37"/>
      <c r="S493" s="37"/>
      <c r="T493" s="37"/>
      <c r="U493" s="35"/>
      <c r="V493" s="37"/>
      <c r="W493" s="37"/>
      <c r="X493" s="37"/>
      <c r="Y493" s="37"/>
      <c r="Z493" s="37"/>
      <c r="AA493" s="37"/>
      <c r="AB493" s="35"/>
      <c r="AC493" s="37"/>
      <c r="AD493" s="37"/>
      <c r="AE493" s="37"/>
      <c r="AF493" s="37"/>
      <c r="AG493" s="37"/>
      <c r="AH493" s="37"/>
      <c r="AI493" s="37"/>
      <c r="AJ493" s="37"/>
      <c r="AK493" s="37"/>
      <c r="AL493" s="35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5"/>
      <c r="AZ493" s="37"/>
      <c r="BA493" s="37"/>
      <c r="BB493" s="37"/>
      <c r="BC493" s="37"/>
      <c r="BD493" s="37"/>
      <c r="BE493" s="37"/>
      <c r="BF493" s="35"/>
      <c r="BG493" s="37"/>
      <c r="BH493" s="37"/>
      <c r="BI493" s="37"/>
      <c r="BJ493" s="37"/>
      <c r="BK493" s="37"/>
      <c r="BL493" s="37"/>
      <c r="BM493" s="37"/>
      <c r="BN493" s="35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5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5"/>
      <c r="CN493" s="37"/>
      <c r="CO493" s="37"/>
      <c r="CP493" s="37"/>
      <c r="CQ493" s="37"/>
      <c r="CR493" s="37"/>
      <c r="CS493" s="37"/>
      <c r="CT493" s="35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  <c r="DS493" s="37"/>
      <c r="DT493" s="37"/>
      <c r="DU493" s="37"/>
      <c r="DV493" s="37"/>
      <c r="DW493" s="37"/>
      <c r="DX493" s="37"/>
      <c r="DY493" s="37"/>
      <c r="DZ493" s="37"/>
      <c r="EA493" s="37"/>
      <c r="EB493" s="37"/>
      <c r="EC493" s="37"/>
      <c r="ED493" s="37"/>
      <c r="EE493" s="37"/>
      <c r="EF493" s="37"/>
      <c r="EG493" s="37"/>
      <c r="EH493" s="37"/>
      <c r="EI493" s="37"/>
      <c r="EJ493" s="37"/>
      <c r="EK493" s="37"/>
      <c r="EL493" s="37"/>
      <c r="EM493" s="89"/>
      <c r="EN493" s="37"/>
      <c r="EO493" s="37"/>
      <c r="EP493" s="37"/>
      <c r="EQ493" s="37"/>
      <c r="ER493" s="37"/>
      <c r="ES493" s="37"/>
      <c r="ET493" s="37"/>
      <c r="EU493" s="37"/>
      <c r="EV493" s="37"/>
      <c r="EW493" s="37"/>
      <c r="EX493" s="37"/>
      <c r="EY493" s="37"/>
      <c r="EZ493" s="37"/>
      <c r="FA493" s="37"/>
    </row>
    <row r="494">
      <c r="A494" s="71"/>
      <c r="B494" s="71"/>
      <c r="C494" s="12"/>
      <c r="D494" s="12"/>
      <c r="E494" s="37"/>
      <c r="F494" s="37"/>
      <c r="G494" s="37"/>
      <c r="H494" s="37"/>
      <c r="I494" s="37"/>
      <c r="J494" s="37"/>
      <c r="K494" s="37"/>
      <c r="L494" s="37"/>
      <c r="M494" s="35"/>
      <c r="N494" s="37"/>
      <c r="O494" s="37"/>
      <c r="P494" s="37"/>
      <c r="Q494" s="37"/>
      <c r="R494" s="37"/>
      <c r="S494" s="37"/>
      <c r="T494" s="37"/>
      <c r="U494" s="35"/>
      <c r="V494" s="37"/>
      <c r="W494" s="37"/>
      <c r="X494" s="37"/>
      <c r="Y494" s="37"/>
      <c r="Z494" s="37"/>
      <c r="AA494" s="37"/>
      <c r="AB494" s="35"/>
      <c r="AC494" s="37"/>
      <c r="AD494" s="37"/>
      <c r="AE494" s="37"/>
      <c r="AF494" s="37"/>
      <c r="AG494" s="37"/>
      <c r="AH494" s="37"/>
      <c r="AI494" s="37"/>
      <c r="AJ494" s="37"/>
      <c r="AK494" s="37"/>
      <c r="AL494" s="35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5"/>
      <c r="AZ494" s="37"/>
      <c r="BA494" s="37"/>
      <c r="BB494" s="37"/>
      <c r="BC494" s="37"/>
      <c r="BD494" s="37"/>
      <c r="BE494" s="37"/>
      <c r="BF494" s="35"/>
      <c r="BG494" s="37"/>
      <c r="BH494" s="37"/>
      <c r="BI494" s="37"/>
      <c r="BJ494" s="37"/>
      <c r="BK494" s="37"/>
      <c r="BL494" s="37"/>
      <c r="BM494" s="37"/>
      <c r="BN494" s="35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5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5"/>
      <c r="CN494" s="37"/>
      <c r="CO494" s="37"/>
      <c r="CP494" s="37"/>
      <c r="CQ494" s="37"/>
      <c r="CR494" s="37"/>
      <c r="CS494" s="37"/>
      <c r="CT494" s="35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  <c r="DS494" s="37"/>
      <c r="DT494" s="37"/>
      <c r="DU494" s="37"/>
      <c r="DV494" s="37"/>
      <c r="DW494" s="37"/>
      <c r="DX494" s="37"/>
      <c r="DY494" s="37"/>
      <c r="DZ494" s="37"/>
      <c r="EA494" s="37"/>
      <c r="EB494" s="37"/>
      <c r="EC494" s="37"/>
      <c r="ED494" s="37"/>
      <c r="EE494" s="37"/>
      <c r="EF494" s="37"/>
      <c r="EG494" s="37"/>
      <c r="EH494" s="37"/>
      <c r="EI494" s="37"/>
      <c r="EJ494" s="37"/>
      <c r="EK494" s="37"/>
      <c r="EL494" s="37"/>
      <c r="EM494" s="89"/>
      <c r="EN494" s="37"/>
      <c r="EO494" s="37"/>
      <c r="EP494" s="37"/>
      <c r="EQ494" s="37"/>
      <c r="ER494" s="37"/>
      <c r="ES494" s="37"/>
      <c r="ET494" s="37"/>
      <c r="EU494" s="37"/>
      <c r="EV494" s="37"/>
      <c r="EW494" s="37"/>
      <c r="EX494" s="37"/>
      <c r="EY494" s="37"/>
      <c r="EZ494" s="37"/>
      <c r="FA494" s="37"/>
    </row>
    <row r="495">
      <c r="A495" s="71"/>
      <c r="B495" s="71"/>
      <c r="C495" s="12"/>
      <c r="D495" s="12"/>
      <c r="E495" s="37"/>
      <c r="F495" s="37"/>
      <c r="G495" s="37"/>
      <c r="H495" s="37"/>
      <c r="I495" s="37"/>
      <c r="J495" s="37"/>
      <c r="K495" s="37"/>
      <c r="L495" s="37"/>
      <c r="M495" s="35"/>
      <c r="N495" s="37"/>
      <c r="O495" s="37"/>
      <c r="P495" s="37"/>
      <c r="Q495" s="37"/>
      <c r="R495" s="37"/>
      <c r="S495" s="37"/>
      <c r="T495" s="37"/>
      <c r="U495" s="35"/>
      <c r="V495" s="37"/>
      <c r="W495" s="37"/>
      <c r="X495" s="37"/>
      <c r="Y495" s="37"/>
      <c r="Z495" s="37"/>
      <c r="AA495" s="37"/>
      <c r="AB495" s="35"/>
      <c r="AC495" s="37"/>
      <c r="AD495" s="37"/>
      <c r="AE495" s="37"/>
      <c r="AF495" s="37"/>
      <c r="AG495" s="37"/>
      <c r="AH495" s="37"/>
      <c r="AI495" s="37"/>
      <c r="AJ495" s="37"/>
      <c r="AK495" s="37"/>
      <c r="AL495" s="35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5"/>
      <c r="AZ495" s="37"/>
      <c r="BA495" s="37"/>
      <c r="BB495" s="37"/>
      <c r="BC495" s="37"/>
      <c r="BD495" s="37"/>
      <c r="BE495" s="37"/>
      <c r="BF495" s="35"/>
      <c r="BG495" s="37"/>
      <c r="BH495" s="37"/>
      <c r="BI495" s="37"/>
      <c r="BJ495" s="37"/>
      <c r="BK495" s="37"/>
      <c r="BL495" s="37"/>
      <c r="BM495" s="37"/>
      <c r="BN495" s="35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5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5"/>
      <c r="CN495" s="37"/>
      <c r="CO495" s="37"/>
      <c r="CP495" s="37"/>
      <c r="CQ495" s="37"/>
      <c r="CR495" s="37"/>
      <c r="CS495" s="37"/>
      <c r="CT495" s="35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  <c r="DS495" s="37"/>
      <c r="DT495" s="37"/>
      <c r="DU495" s="37"/>
      <c r="DV495" s="37"/>
      <c r="DW495" s="37"/>
      <c r="DX495" s="37"/>
      <c r="DY495" s="37"/>
      <c r="DZ495" s="37"/>
      <c r="EA495" s="37"/>
      <c r="EB495" s="37"/>
      <c r="EC495" s="37"/>
      <c r="ED495" s="37"/>
      <c r="EE495" s="37"/>
      <c r="EF495" s="37"/>
      <c r="EG495" s="37"/>
      <c r="EH495" s="37"/>
      <c r="EI495" s="37"/>
      <c r="EJ495" s="37"/>
      <c r="EK495" s="37"/>
      <c r="EL495" s="37"/>
      <c r="EM495" s="89"/>
      <c r="EN495" s="37"/>
      <c r="EO495" s="37"/>
      <c r="EP495" s="37"/>
      <c r="EQ495" s="37"/>
      <c r="ER495" s="37"/>
      <c r="ES495" s="37"/>
      <c r="ET495" s="37"/>
      <c r="EU495" s="37"/>
      <c r="EV495" s="37"/>
      <c r="EW495" s="37"/>
      <c r="EX495" s="37"/>
      <c r="EY495" s="37"/>
      <c r="EZ495" s="37"/>
      <c r="FA495" s="37"/>
    </row>
    <row r="496">
      <c r="A496" s="71"/>
      <c r="B496" s="71"/>
      <c r="C496" s="12"/>
      <c r="D496" s="12"/>
      <c r="E496" s="37"/>
      <c r="F496" s="37"/>
      <c r="G496" s="37"/>
      <c r="H496" s="37"/>
      <c r="I496" s="37"/>
      <c r="J496" s="37"/>
      <c r="K496" s="37"/>
      <c r="L496" s="37"/>
      <c r="M496" s="35"/>
      <c r="N496" s="37"/>
      <c r="O496" s="37"/>
      <c r="P496" s="37"/>
      <c r="Q496" s="37"/>
      <c r="R496" s="37"/>
      <c r="S496" s="37"/>
      <c r="T496" s="37"/>
      <c r="U496" s="35"/>
      <c r="V496" s="37"/>
      <c r="W496" s="37"/>
      <c r="X496" s="37"/>
      <c r="Y496" s="37"/>
      <c r="Z496" s="37"/>
      <c r="AA496" s="37"/>
      <c r="AB496" s="35"/>
      <c r="AC496" s="37"/>
      <c r="AD496" s="37"/>
      <c r="AE496" s="37"/>
      <c r="AF496" s="37"/>
      <c r="AG496" s="37"/>
      <c r="AH496" s="37"/>
      <c r="AI496" s="37"/>
      <c r="AJ496" s="37"/>
      <c r="AK496" s="37"/>
      <c r="AL496" s="35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5"/>
      <c r="AZ496" s="37"/>
      <c r="BA496" s="37"/>
      <c r="BB496" s="37"/>
      <c r="BC496" s="37"/>
      <c r="BD496" s="37"/>
      <c r="BE496" s="37"/>
      <c r="BF496" s="35"/>
      <c r="BG496" s="37"/>
      <c r="BH496" s="37"/>
      <c r="BI496" s="37"/>
      <c r="BJ496" s="37"/>
      <c r="BK496" s="37"/>
      <c r="BL496" s="37"/>
      <c r="BM496" s="37"/>
      <c r="BN496" s="35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5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5"/>
      <c r="CN496" s="37"/>
      <c r="CO496" s="37"/>
      <c r="CP496" s="37"/>
      <c r="CQ496" s="37"/>
      <c r="CR496" s="37"/>
      <c r="CS496" s="37"/>
      <c r="CT496" s="35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  <c r="DS496" s="37"/>
      <c r="DT496" s="37"/>
      <c r="DU496" s="37"/>
      <c r="DV496" s="37"/>
      <c r="DW496" s="37"/>
      <c r="DX496" s="37"/>
      <c r="DY496" s="37"/>
      <c r="DZ496" s="37"/>
      <c r="EA496" s="37"/>
      <c r="EB496" s="37"/>
      <c r="EC496" s="37"/>
      <c r="ED496" s="37"/>
      <c r="EE496" s="37"/>
      <c r="EF496" s="37"/>
      <c r="EG496" s="37"/>
      <c r="EH496" s="37"/>
      <c r="EI496" s="37"/>
      <c r="EJ496" s="37"/>
      <c r="EK496" s="37"/>
      <c r="EL496" s="37"/>
      <c r="EM496" s="89"/>
      <c r="EN496" s="37"/>
      <c r="EO496" s="37"/>
      <c r="EP496" s="37"/>
      <c r="EQ496" s="37"/>
      <c r="ER496" s="37"/>
      <c r="ES496" s="37"/>
      <c r="ET496" s="37"/>
      <c r="EU496" s="37"/>
      <c r="EV496" s="37"/>
      <c r="EW496" s="37"/>
      <c r="EX496" s="37"/>
      <c r="EY496" s="37"/>
      <c r="EZ496" s="37"/>
      <c r="FA496" s="37"/>
    </row>
    <row r="497">
      <c r="A497" s="71"/>
      <c r="B497" s="71"/>
      <c r="C497" s="12"/>
      <c r="D497" s="12"/>
      <c r="E497" s="37"/>
      <c r="F497" s="37"/>
      <c r="G497" s="37"/>
      <c r="H497" s="37"/>
      <c r="I497" s="37"/>
      <c r="J497" s="37"/>
      <c r="K497" s="37"/>
      <c r="L497" s="37"/>
      <c r="M497" s="35"/>
      <c r="N497" s="37"/>
      <c r="O497" s="37"/>
      <c r="P497" s="37"/>
      <c r="Q497" s="37"/>
      <c r="R497" s="37"/>
      <c r="S497" s="37"/>
      <c r="T497" s="37"/>
      <c r="U497" s="35"/>
      <c r="V497" s="37"/>
      <c r="W497" s="37"/>
      <c r="X497" s="37"/>
      <c r="Y497" s="37"/>
      <c r="Z497" s="37"/>
      <c r="AA497" s="37"/>
      <c r="AB497" s="35"/>
      <c r="AC497" s="37"/>
      <c r="AD497" s="37"/>
      <c r="AE497" s="37"/>
      <c r="AF497" s="37"/>
      <c r="AG497" s="37"/>
      <c r="AH497" s="37"/>
      <c r="AI497" s="37"/>
      <c r="AJ497" s="37"/>
      <c r="AK497" s="37"/>
      <c r="AL497" s="35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5"/>
      <c r="AZ497" s="37"/>
      <c r="BA497" s="37"/>
      <c r="BB497" s="37"/>
      <c r="BC497" s="37"/>
      <c r="BD497" s="37"/>
      <c r="BE497" s="37"/>
      <c r="BF497" s="35"/>
      <c r="BG497" s="37"/>
      <c r="BH497" s="37"/>
      <c r="BI497" s="37"/>
      <c r="BJ497" s="37"/>
      <c r="BK497" s="37"/>
      <c r="BL497" s="37"/>
      <c r="BM497" s="37"/>
      <c r="BN497" s="35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5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5"/>
      <c r="CN497" s="37"/>
      <c r="CO497" s="37"/>
      <c r="CP497" s="37"/>
      <c r="CQ497" s="37"/>
      <c r="CR497" s="37"/>
      <c r="CS497" s="37"/>
      <c r="CT497" s="35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  <c r="DS497" s="37"/>
      <c r="DT497" s="37"/>
      <c r="DU497" s="37"/>
      <c r="DV497" s="37"/>
      <c r="DW497" s="37"/>
      <c r="DX497" s="37"/>
      <c r="DY497" s="37"/>
      <c r="DZ497" s="37"/>
      <c r="EA497" s="37"/>
      <c r="EB497" s="37"/>
      <c r="EC497" s="37"/>
      <c r="ED497" s="37"/>
      <c r="EE497" s="37"/>
      <c r="EF497" s="37"/>
      <c r="EG497" s="37"/>
      <c r="EH497" s="37"/>
      <c r="EI497" s="37"/>
      <c r="EJ497" s="37"/>
      <c r="EK497" s="37"/>
      <c r="EL497" s="37"/>
      <c r="EM497" s="89"/>
      <c r="EN497" s="37"/>
      <c r="EO497" s="37"/>
      <c r="EP497" s="37"/>
      <c r="EQ497" s="37"/>
      <c r="ER497" s="37"/>
      <c r="ES497" s="37"/>
      <c r="ET497" s="37"/>
      <c r="EU497" s="37"/>
      <c r="EV497" s="37"/>
      <c r="EW497" s="37"/>
      <c r="EX497" s="37"/>
      <c r="EY497" s="37"/>
      <c r="EZ497" s="37"/>
      <c r="FA497" s="37"/>
    </row>
    <row r="498">
      <c r="A498" s="71"/>
      <c r="B498" s="71"/>
      <c r="C498" s="12"/>
      <c r="D498" s="12"/>
      <c r="E498" s="37"/>
      <c r="F498" s="37"/>
      <c r="G498" s="37"/>
      <c r="H498" s="37"/>
      <c r="I498" s="37"/>
      <c r="J498" s="37"/>
      <c r="K498" s="37"/>
      <c r="L498" s="37"/>
      <c r="M498" s="35"/>
      <c r="N498" s="37"/>
      <c r="O498" s="37"/>
      <c r="P498" s="37"/>
      <c r="Q498" s="37"/>
      <c r="R498" s="37"/>
      <c r="S498" s="37"/>
      <c r="T498" s="37"/>
      <c r="U498" s="35"/>
      <c r="V498" s="37"/>
      <c r="W498" s="37"/>
      <c r="X498" s="37"/>
      <c r="Y498" s="37"/>
      <c r="Z498" s="37"/>
      <c r="AA498" s="37"/>
      <c r="AB498" s="35"/>
      <c r="AC498" s="37"/>
      <c r="AD498" s="37"/>
      <c r="AE498" s="37"/>
      <c r="AF498" s="37"/>
      <c r="AG498" s="37"/>
      <c r="AH498" s="37"/>
      <c r="AI498" s="37"/>
      <c r="AJ498" s="37"/>
      <c r="AK498" s="37"/>
      <c r="AL498" s="35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5"/>
      <c r="AZ498" s="37"/>
      <c r="BA498" s="37"/>
      <c r="BB498" s="37"/>
      <c r="BC498" s="37"/>
      <c r="BD498" s="37"/>
      <c r="BE498" s="37"/>
      <c r="BF498" s="35"/>
      <c r="BG498" s="37"/>
      <c r="BH498" s="37"/>
      <c r="BI498" s="37"/>
      <c r="BJ498" s="37"/>
      <c r="BK498" s="37"/>
      <c r="BL498" s="37"/>
      <c r="BM498" s="37"/>
      <c r="BN498" s="35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5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5"/>
      <c r="CN498" s="37"/>
      <c r="CO498" s="37"/>
      <c r="CP498" s="37"/>
      <c r="CQ498" s="37"/>
      <c r="CR498" s="37"/>
      <c r="CS498" s="37"/>
      <c r="CT498" s="35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  <c r="DS498" s="37"/>
      <c r="DT498" s="37"/>
      <c r="DU498" s="37"/>
      <c r="DV498" s="37"/>
      <c r="DW498" s="37"/>
      <c r="DX498" s="37"/>
      <c r="DY498" s="37"/>
      <c r="DZ498" s="37"/>
      <c r="EA498" s="37"/>
      <c r="EB498" s="37"/>
      <c r="EC498" s="37"/>
      <c r="ED498" s="37"/>
      <c r="EE498" s="37"/>
      <c r="EF498" s="37"/>
      <c r="EG498" s="37"/>
      <c r="EH498" s="37"/>
      <c r="EI498" s="37"/>
      <c r="EJ498" s="37"/>
      <c r="EK498" s="37"/>
      <c r="EL498" s="37"/>
      <c r="EM498" s="89"/>
      <c r="EN498" s="37"/>
      <c r="EO498" s="37"/>
      <c r="EP498" s="37"/>
      <c r="EQ498" s="37"/>
      <c r="ER498" s="37"/>
      <c r="ES498" s="37"/>
      <c r="ET498" s="37"/>
      <c r="EU498" s="37"/>
      <c r="EV498" s="37"/>
      <c r="EW498" s="37"/>
      <c r="EX498" s="37"/>
      <c r="EY498" s="37"/>
      <c r="EZ498" s="37"/>
      <c r="FA498" s="37"/>
    </row>
    <row r="499">
      <c r="A499" s="71"/>
      <c r="B499" s="71"/>
      <c r="C499" s="12"/>
      <c r="D499" s="12"/>
      <c r="E499" s="37"/>
      <c r="F499" s="37"/>
      <c r="G499" s="37"/>
      <c r="H499" s="37"/>
      <c r="I499" s="37"/>
      <c r="J499" s="37"/>
      <c r="K499" s="37"/>
      <c r="L499" s="37"/>
      <c r="M499" s="35"/>
      <c r="N499" s="37"/>
      <c r="O499" s="37"/>
      <c r="P499" s="37"/>
      <c r="Q499" s="37"/>
      <c r="R499" s="37"/>
      <c r="S499" s="37"/>
      <c r="T499" s="37"/>
      <c r="U499" s="35"/>
      <c r="V499" s="37"/>
      <c r="W499" s="37"/>
      <c r="X499" s="37"/>
      <c r="Y499" s="37"/>
      <c r="Z499" s="37"/>
      <c r="AA499" s="37"/>
      <c r="AB499" s="35"/>
      <c r="AC499" s="37"/>
      <c r="AD499" s="37"/>
      <c r="AE499" s="37"/>
      <c r="AF499" s="37"/>
      <c r="AG499" s="37"/>
      <c r="AH499" s="37"/>
      <c r="AI499" s="37"/>
      <c r="AJ499" s="37"/>
      <c r="AK499" s="37"/>
      <c r="AL499" s="35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5"/>
      <c r="AZ499" s="37"/>
      <c r="BA499" s="37"/>
      <c r="BB499" s="37"/>
      <c r="BC499" s="37"/>
      <c r="BD499" s="37"/>
      <c r="BE499" s="37"/>
      <c r="BF499" s="35"/>
      <c r="BG499" s="37"/>
      <c r="BH499" s="37"/>
      <c r="BI499" s="37"/>
      <c r="BJ499" s="37"/>
      <c r="BK499" s="37"/>
      <c r="BL499" s="37"/>
      <c r="BM499" s="37"/>
      <c r="BN499" s="35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5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5"/>
      <c r="CN499" s="37"/>
      <c r="CO499" s="37"/>
      <c r="CP499" s="37"/>
      <c r="CQ499" s="37"/>
      <c r="CR499" s="37"/>
      <c r="CS499" s="37"/>
      <c r="CT499" s="35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  <c r="DS499" s="37"/>
      <c r="DT499" s="37"/>
      <c r="DU499" s="37"/>
      <c r="DV499" s="37"/>
      <c r="DW499" s="37"/>
      <c r="DX499" s="37"/>
      <c r="DY499" s="37"/>
      <c r="DZ499" s="37"/>
      <c r="EA499" s="37"/>
      <c r="EB499" s="37"/>
      <c r="EC499" s="37"/>
      <c r="ED499" s="37"/>
      <c r="EE499" s="37"/>
      <c r="EF499" s="37"/>
      <c r="EG499" s="37"/>
      <c r="EH499" s="37"/>
      <c r="EI499" s="37"/>
      <c r="EJ499" s="37"/>
      <c r="EK499" s="37"/>
      <c r="EL499" s="37"/>
      <c r="EM499" s="89"/>
      <c r="EN499" s="37"/>
      <c r="EO499" s="37"/>
      <c r="EP499" s="37"/>
      <c r="EQ499" s="37"/>
      <c r="ER499" s="37"/>
      <c r="ES499" s="37"/>
      <c r="ET499" s="37"/>
      <c r="EU499" s="37"/>
      <c r="EV499" s="37"/>
      <c r="EW499" s="37"/>
      <c r="EX499" s="37"/>
      <c r="EY499" s="37"/>
      <c r="EZ499" s="37"/>
      <c r="FA499" s="37"/>
    </row>
    <row r="500">
      <c r="A500" s="71"/>
      <c r="B500" s="71"/>
      <c r="C500" s="12"/>
      <c r="D500" s="12"/>
      <c r="E500" s="37"/>
      <c r="F500" s="37"/>
      <c r="G500" s="37"/>
      <c r="H500" s="37"/>
      <c r="I500" s="37"/>
      <c r="J500" s="37"/>
      <c r="K500" s="37"/>
      <c r="L500" s="37"/>
      <c r="M500" s="35"/>
      <c r="N500" s="37"/>
      <c r="O500" s="37"/>
      <c r="P500" s="37"/>
      <c r="Q500" s="37"/>
      <c r="R500" s="37"/>
      <c r="S500" s="37"/>
      <c r="T500" s="37"/>
      <c r="U500" s="35"/>
      <c r="V500" s="37"/>
      <c r="W500" s="37"/>
      <c r="X500" s="37"/>
      <c r="Y500" s="37"/>
      <c r="Z500" s="37"/>
      <c r="AA500" s="37"/>
      <c r="AB500" s="35"/>
      <c r="AC500" s="37"/>
      <c r="AD500" s="37"/>
      <c r="AE500" s="37"/>
      <c r="AF500" s="37"/>
      <c r="AG500" s="37"/>
      <c r="AH500" s="37"/>
      <c r="AI500" s="37"/>
      <c r="AJ500" s="37"/>
      <c r="AK500" s="37"/>
      <c r="AL500" s="35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5"/>
      <c r="AZ500" s="37"/>
      <c r="BA500" s="37"/>
      <c r="BB500" s="37"/>
      <c r="BC500" s="37"/>
      <c r="BD500" s="37"/>
      <c r="BE500" s="37"/>
      <c r="BF500" s="35"/>
      <c r="BG500" s="37"/>
      <c r="BH500" s="37"/>
      <c r="BI500" s="37"/>
      <c r="BJ500" s="37"/>
      <c r="BK500" s="37"/>
      <c r="BL500" s="37"/>
      <c r="BM500" s="37"/>
      <c r="BN500" s="35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5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5"/>
      <c r="CN500" s="37"/>
      <c r="CO500" s="37"/>
      <c r="CP500" s="37"/>
      <c r="CQ500" s="37"/>
      <c r="CR500" s="37"/>
      <c r="CS500" s="37"/>
      <c r="CT500" s="35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  <c r="DS500" s="37"/>
      <c r="DT500" s="37"/>
      <c r="DU500" s="37"/>
      <c r="DV500" s="37"/>
      <c r="DW500" s="37"/>
      <c r="DX500" s="37"/>
      <c r="DY500" s="37"/>
      <c r="DZ500" s="37"/>
      <c r="EA500" s="37"/>
      <c r="EB500" s="37"/>
      <c r="EC500" s="37"/>
      <c r="ED500" s="37"/>
      <c r="EE500" s="37"/>
      <c r="EF500" s="37"/>
      <c r="EG500" s="37"/>
      <c r="EH500" s="37"/>
      <c r="EI500" s="37"/>
      <c r="EJ500" s="37"/>
      <c r="EK500" s="37"/>
      <c r="EL500" s="37"/>
      <c r="EM500" s="89"/>
      <c r="EN500" s="37"/>
      <c r="EO500" s="37"/>
      <c r="EP500" s="37"/>
      <c r="EQ500" s="37"/>
      <c r="ER500" s="37"/>
      <c r="ES500" s="37"/>
      <c r="ET500" s="37"/>
      <c r="EU500" s="37"/>
      <c r="EV500" s="37"/>
      <c r="EW500" s="37"/>
      <c r="EX500" s="37"/>
      <c r="EY500" s="37"/>
      <c r="EZ500" s="37"/>
      <c r="FA500" s="37"/>
    </row>
    <row r="501">
      <c r="A501" s="71"/>
      <c r="B501" s="71"/>
      <c r="C501" s="12"/>
      <c r="D501" s="12"/>
      <c r="E501" s="37"/>
      <c r="F501" s="37"/>
      <c r="G501" s="37"/>
      <c r="H501" s="37"/>
      <c r="I501" s="37"/>
      <c r="J501" s="37"/>
      <c r="K501" s="37"/>
      <c r="L501" s="37"/>
      <c r="M501" s="35"/>
      <c r="N501" s="37"/>
      <c r="O501" s="37"/>
      <c r="P501" s="37"/>
      <c r="Q501" s="37"/>
      <c r="R501" s="37"/>
      <c r="S501" s="37"/>
      <c r="T501" s="37"/>
      <c r="U501" s="35"/>
      <c r="V501" s="37"/>
      <c r="W501" s="37"/>
      <c r="X501" s="37"/>
      <c r="Y501" s="37"/>
      <c r="Z501" s="37"/>
      <c r="AA501" s="37"/>
      <c r="AB501" s="35"/>
      <c r="AC501" s="37"/>
      <c r="AD501" s="37"/>
      <c r="AE501" s="37"/>
      <c r="AF501" s="37"/>
      <c r="AG501" s="37"/>
      <c r="AH501" s="37"/>
      <c r="AI501" s="37"/>
      <c r="AJ501" s="37"/>
      <c r="AK501" s="37"/>
      <c r="AL501" s="35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5"/>
      <c r="AZ501" s="37"/>
      <c r="BA501" s="37"/>
      <c r="BB501" s="37"/>
      <c r="BC501" s="37"/>
      <c r="BD501" s="37"/>
      <c r="BE501" s="37"/>
      <c r="BF501" s="35"/>
      <c r="BG501" s="37"/>
      <c r="BH501" s="37"/>
      <c r="BI501" s="37"/>
      <c r="BJ501" s="37"/>
      <c r="BK501" s="37"/>
      <c r="BL501" s="37"/>
      <c r="BM501" s="37"/>
      <c r="BN501" s="35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5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5"/>
      <c r="CN501" s="37"/>
      <c r="CO501" s="37"/>
      <c r="CP501" s="37"/>
      <c r="CQ501" s="37"/>
      <c r="CR501" s="37"/>
      <c r="CS501" s="37"/>
      <c r="CT501" s="35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  <c r="DS501" s="37"/>
      <c r="DT501" s="37"/>
      <c r="DU501" s="37"/>
      <c r="DV501" s="37"/>
      <c r="DW501" s="37"/>
      <c r="DX501" s="37"/>
      <c r="DY501" s="37"/>
      <c r="DZ501" s="37"/>
      <c r="EA501" s="37"/>
      <c r="EB501" s="37"/>
      <c r="EC501" s="37"/>
      <c r="ED501" s="37"/>
      <c r="EE501" s="37"/>
      <c r="EF501" s="37"/>
      <c r="EG501" s="37"/>
      <c r="EH501" s="37"/>
      <c r="EI501" s="37"/>
      <c r="EJ501" s="37"/>
      <c r="EK501" s="37"/>
      <c r="EL501" s="37"/>
      <c r="EM501" s="89"/>
      <c r="EN501" s="37"/>
      <c r="EO501" s="37"/>
      <c r="EP501" s="37"/>
      <c r="EQ501" s="37"/>
      <c r="ER501" s="37"/>
      <c r="ES501" s="37"/>
      <c r="ET501" s="37"/>
      <c r="EU501" s="37"/>
      <c r="EV501" s="37"/>
      <c r="EW501" s="37"/>
      <c r="EX501" s="37"/>
      <c r="EY501" s="37"/>
      <c r="EZ501" s="37"/>
      <c r="FA501" s="37"/>
    </row>
    <row r="502">
      <c r="A502" s="71"/>
      <c r="B502" s="71"/>
      <c r="C502" s="12"/>
      <c r="D502" s="12"/>
      <c r="E502" s="37"/>
      <c r="F502" s="37"/>
      <c r="G502" s="37"/>
      <c r="H502" s="37"/>
      <c r="I502" s="37"/>
      <c r="J502" s="37"/>
      <c r="K502" s="37"/>
      <c r="L502" s="37"/>
      <c r="M502" s="35"/>
      <c r="N502" s="37"/>
      <c r="O502" s="37"/>
      <c r="P502" s="37"/>
      <c r="Q502" s="37"/>
      <c r="R502" s="37"/>
      <c r="S502" s="37"/>
      <c r="T502" s="37"/>
      <c r="U502" s="35"/>
      <c r="V502" s="37"/>
      <c r="W502" s="37"/>
      <c r="X502" s="37"/>
      <c r="Y502" s="37"/>
      <c r="Z502" s="37"/>
      <c r="AA502" s="37"/>
      <c r="AB502" s="35"/>
      <c r="AC502" s="37"/>
      <c r="AD502" s="37"/>
      <c r="AE502" s="37"/>
      <c r="AF502" s="37"/>
      <c r="AG502" s="37"/>
      <c r="AH502" s="37"/>
      <c r="AI502" s="37"/>
      <c r="AJ502" s="37"/>
      <c r="AK502" s="37"/>
      <c r="AL502" s="35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5"/>
      <c r="AZ502" s="37"/>
      <c r="BA502" s="37"/>
      <c r="BB502" s="37"/>
      <c r="BC502" s="37"/>
      <c r="BD502" s="37"/>
      <c r="BE502" s="37"/>
      <c r="BF502" s="35"/>
      <c r="BG502" s="37"/>
      <c r="BH502" s="37"/>
      <c r="BI502" s="37"/>
      <c r="BJ502" s="37"/>
      <c r="BK502" s="37"/>
      <c r="BL502" s="37"/>
      <c r="BM502" s="37"/>
      <c r="BN502" s="35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5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5"/>
      <c r="CN502" s="37"/>
      <c r="CO502" s="37"/>
      <c r="CP502" s="37"/>
      <c r="CQ502" s="37"/>
      <c r="CR502" s="37"/>
      <c r="CS502" s="37"/>
      <c r="CT502" s="35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  <c r="DS502" s="37"/>
      <c r="DT502" s="37"/>
      <c r="DU502" s="37"/>
      <c r="DV502" s="37"/>
      <c r="DW502" s="37"/>
      <c r="DX502" s="37"/>
      <c r="DY502" s="37"/>
      <c r="DZ502" s="37"/>
      <c r="EA502" s="37"/>
      <c r="EB502" s="37"/>
      <c r="EC502" s="37"/>
      <c r="ED502" s="37"/>
      <c r="EE502" s="37"/>
      <c r="EF502" s="37"/>
      <c r="EG502" s="37"/>
      <c r="EH502" s="37"/>
      <c r="EI502" s="37"/>
      <c r="EJ502" s="37"/>
      <c r="EK502" s="37"/>
      <c r="EL502" s="37"/>
      <c r="EM502" s="89"/>
      <c r="EN502" s="37"/>
      <c r="EO502" s="37"/>
      <c r="EP502" s="37"/>
      <c r="EQ502" s="37"/>
      <c r="ER502" s="37"/>
      <c r="ES502" s="37"/>
      <c r="ET502" s="37"/>
      <c r="EU502" s="37"/>
      <c r="EV502" s="37"/>
      <c r="EW502" s="37"/>
      <c r="EX502" s="37"/>
      <c r="EY502" s="37"/>
      <c r="EZ502" s="37"/>
      <c r="FA502" s="37"/>
    </row>
    <row r="503">
      <c r="A503" s="71"/>
      <c r="B503" s="71"/>
      <c r="C503" s="12"/>
      <c r="D503" s="12"/>
      <c r="E503" s="37"/>
      <c r="F503" s="37"/>
      <c r="G503" s="37"/>
      <c r="H503" s="37"/>
      <c r="I503" s="37"/>
      <c r="J503" s="37"/>
      <c r="K503" s="37"/>
      <c r="L503" s="37"/>
      <c r="M503" s="35"/>
      <c r="N503" s="37"/>
      <c r="O503" s="37"/>
      <c r="P503" s="37"/>
      <c r="Q503" s="37"/>
      <c r="R503" s="37"/>
      <c r="S503" s="37"/>
      <c r="T503" s="37"/>
      <c r="U503" s="35"/>
      <c r="V503" s="37"/>
      <c r="W503" s="37"/>
      <c r="X503" s="37"/>
      <c r="Y503" s="37"/>
      <c r="Z503" s="37"/>
      <c r="AA503" s="37"/>
      <c r="AB503" s="35"/>
      <c r="AC503" s="37"/>
      <c r="AD503" s="37"/>
      <c r="AE503" s="37"/>
      <c r="AF503" s="37"/>
      <c r="AG503" s="37"/>
      <c r="AH503" s="37"/>
      <c r="AI503" s="37"/>
      <c r="AJ503" s="37"/>
      <c r="AK503" s="37"/>
      <c r="AL503" s="35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5"/>
      <c r="AZ503" s="37"/>
      <c r="BA503" s="37"/>
      <c r="BB503" s="37"/>
      <c r="BC503" s="37"/>
      <c r="BD503" s="37"/>
      <c r="BE503" s="37"/>
      <c r="BF503" s="35"/>
      <c r="BG503" s="37"/>
      <c r="BH503" s="37"/>
      <c r="BI503" s="37"/>
      <c r="BJ503" s="37"/>
      <c r="BK503" s="37"/>
      <c r="BL503" s="37"/>
      <c r="BM503" s="37"/>
      <c r="BN503" s="35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5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5"/>
      <c r="CN503" s="37"/>
      <c r="CO503" s="37"/>
      <c r="CP503" s="37"/>
      <c r="CQ503" s="37"/>
      <c r="CR503" s="37"/>
      <c r="CS503" s="37"/>
      <c r="CT503" s="35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  <c r="DS503" s="37"/>
      <c r="DT503" s="37"/>
      <c r="DU503" s="37"/>
      <c r="DV503" s="37"/>
      <c r="DW503" s="37"/>
      <c r="DX503" s="37"/>
      <c r="DY503" s="37"/>
      <c r="DZ503" s="37"/>
      <c r="EA503" s="37"/>
      <c r="EB503" s="37"/>
      <c r="EC503" s="37"/>
      <c r="ED503" s="37"/>
      <c r="EE503" s="37"/>
      <c r="EF503" s="37"/>
      <c r="EG503" s="37"/>
      <c r="EH503" s="37"/>
      <c r="EI503" s="37"/>
      <c r="EJ503" s="37"/>
      <c r="EK503" s="37"/>
      <c r="EL503" s="37"/>
      <c r="EM503" s="89"/>
      <c r="EN503" s="37"/>
      <c r="EO503" s="37"/>
      <c r="EP503" s="37"/>
      <c r="EQ503" s="37"/>
      <c r="ER503" s="37"/>
      <c r="ES503" s="37"/>
      <c r="ET503" s="37"/>
      <c r="EU503" s="37"/>
      <c r="EV503" s="37"/>
      <c r="EW503" s="37"/>
      <c r="EX503" s="37"/>
      <c r="EY503" s="37"/>
      <c r="EZ503" s="37"/>
      <c r="FA503" s="37"/>
    </row>
    <row r="504">
      <c r="A504" s="71"/>
      <c r="B504" s="71"/>
      <c r="C504" s="12"/>
      <c r="D504" s="12"/>
      <c r="E504" s="37"/>
      <c r="F504" s="37"/>
      <c r="G504" s="37"/>
      <c r="H504" s="37"/>
      <c r="I504" s="37"/>
      <c r="J504" s="37"/>
      <c r="K504" s="37"/>
      <c r="L504" s="37"/>
      <c r="M504" s="35"/>
      <c r="N504" s="37"/>
      <c r="O504" s="37"/>
      <c r="P504" s="37"/>
      <c r="Q504" s="37"/>
      <c r="R504" s="37"/>
      <c r="S504" s="37"/>
      <c r="T504" s="37"/>
      <c r="U504" s="35"/>
      <c r="V504" s="37"/>
      <c r="W504" s="37"/>
      <c r="X504" s="37"/>
      <c r="Y504" s="37"/>
      <c r="Z504" s="37"/>
      <c r="AA504" s="37"/>
      <c r="AB504" s="35"/>
      <c r="AC504" s="37"/>
      <c r="AD504" s="37"/>
      <c r="AE504" s="37"/>
      <c r="AF504" s="37"/>
      <c r="AG504" s="37"/>
      <c r="AH504" s="37"/>
      <c r="AI504" s="37"/>
      <c r="AJ504" s="37"/>
      <c r="AK504" s="37"/>
      <c r="AL504" s="35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5"/>
      <c r="AZ504" s="37"/>
      <c r="BA504" s="37"/>
      <c r="BB504" s="37"/>
      <c r="BC504" s="37"/>
      <c r="BD504" s="37"/>
      <c r="BE504" s="37"/>
      <c r="BF504" s="35"/>
      <c r="BG504" s="37"/>
      <c r="BH504" s="37"/>
      <c r="BI504" s="37"/>
      <c r="BJ504" s="37"/>
      <c r="BK504" s="37"/>
      <c r="BL504" s="37"/>
      <c r="BM504" s="37"/>
      <c r="BN504" s="35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5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5"/>
      <c r="CN504" s="37"/>
      <c r="CO504" s="37"/>
      <c r="CP504" s="37"/>
      <c r="CQ504" s="37"/>
      <c r="CR504" s="37"/>
      <c r="CS504" s="37"/>
      <c r="CT504" s="35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  <c r="DS504" s="37"/>
      <c r="DT504" s="37"/>
      <c r="DU504" s="37"/>
      <c r="DV504" s="37"/>
      <c r="DW504" s="37"/>
      <c r="DX504" s="37"/>
      <c r="DY504" s="37"/>
      <c r="DZ504" s="37"/>
      <c r="EA504" s="37"/>
      <c r="EB504" s="37"/>
      <c r="EC504" s="37"/>
      <c r="ED504" s="37"/>
      <c r="EE504" s="37"/>
      <c r="EF504" s="37"/>
      <c r="EG504" s="37"/>
      <c r="EH504" s="37"/>
      <c r="EI504" s="37"/>
      <c r="EJ504" s="37"/>
      <c r="EK504" s="37"/>
      <c r="EL504" s="37"/>
      <c r="EM504" s="89"/>
      <c r="EN504" s="37"/>
      <c r="EO504" s="37"/>
      <c r="EP504" s="37"/>
      <c r="EQ504" s="37"/>
      <c r="ER504" s="37"/>
      <c r="ES504" s="37"/>
      <c r="ET504" s="37"/>
      <c r="EU504" s="37"/>
      <c r="EV504" s="37"/>
      <c r="EW504" s="37"/>
      <c r="EX504" s="37"/>
      <c r="EY504" s="37"/>
      <c r="EZ504" s="37"/>
      <c r="FA504" s="37"/>
    </row>
    <row r="505">
      <c r="A505" s="71"/>
      <c r="B505" s="71"/>
      <c r="C505" s="12"/>
      <c r="D505" s="12"/>
      <c r="E505" s="37"/>
      <c r="F505" s="37"/>
      <c r="G505" s="37"/>
      <c r="H505" s="37"/>
      <c r="I505" s="37"/>
      <c r="J505" s="37"/>
      <c r="K505" s="37"/>
      <c r="L505" s="37"/>
      <c r="M505" s="35"/>
      <c r="N505" s="37"/>
      <c r="O505" s="37"/>
      <c r="P505" s="37"/>
      <c r="Q505" s="37"/>
      <c r="R505" s="37"/>
      <c r="S505" s="37"/>
      <c r="T505" s="37"/>
      <c r="U505" s="35"/>
      <c r="V505" s="37"/>
      <c r="W505" s="37"/>
      <c r="X505" s="37"/>
      <c r="Y505" s="37"/>
      <c r="Z505" s="37"/>
      <c r="AA505" s="37"/>
      <c r="AB505" s="35"/>
      <c r="AC505" s="37"/>
      <c r="AD505" s="37"/>
      <c r="AE505" s="37"/>
      <c r="AF505" s="37"/>
      <c r="AG505" s="37"/>
      <c r="AH505" s="37"/>
      <c r="AI505" s="37"/>
      <c r="AJ505" s="37"/>
      <c r="AK505" s="37"/>
      <c r="AL505" s="35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5"/>
      <c r="AZ505" s="37"/>
      <c r="BA505" s="37"/>
      <c r="BB505" s="37"/>
      <c r="BC505" s="37"/>
      <c r="BD505" s="37"/>
      <c r="BE505" s="37"/>
      <c r="BF505" s="35"/>
      <c r="BG505" s="37"/>
      <c r="BH505" s="37"/>
      <c r="BI505" s="37"/>
      <c r="BJ505" s="37"/>
      <c r="BK505" s="37"/>
      <c r="BL505" s="37"/>
      <c r="BM505" s="37"/>
      <c r="BN505" s="35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5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5"/>
      <c r="CN505" s="37"/>
      <c r="CO505" s="37"/>
      <c r="CP505" s="37"/>
      <c r="CQ505" s="37"/>
      <c r="CR505" s="37"/>
      <c r="CS505" s="37"/>
      <c r="CT505" s="35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  <c r="DS505" s="37"/>
      <c r="DT505" s="37"/>
      <c r="DU505" s="37"/>
      <c r="DV505" s="37"/>
      <c r="DW505" s="37"/>
      <c r="DX505" s="37"/>
      <c r="DY505" s="37"/>
      <c r="DZ505" s="37"/>
      <c r="EA505" s="37"/>
      <c r="EB505" s="37"/>
      <c r="EC505" s="37"/>
      <c r="ED505" s="37"/>
      <c r="EE505" s="37"/>
      <c r="EF505" s="37"/>
      <c r="EG505" s="37"/>
      <c r="EH505" s="37"/>
      <c r="EI505" s="37"/>
      <c r="EJ505" s="37"/>
      <c r="EK505" s="37"/>
      <c r="EL505" s="37"/>
      <c r="EM505" s="89"/>
      <c r="EN505" s="37"/>
      <c r="EO505" s="37"/>
      <c r="EP505" s="37"/>
      <c r="EQ505" s="37"/>
      <c r="ER505" s="37"/>
      <c r="ES505" s="37"/>
      <c r="ET505" s="37"/>
      <c r="EU505" s="37"/>
      <c r="EV505" s="37"/>
      <c r="EW505" s="37"/>
      <c r="EX505" s="37"/>
      <c r="EY505" s="37"/>
      <c r="EZ505" s="37"/>
      <c r="FA505" s="37"/>
    </row>
    <row r="506">
      <c r="A506" s="71"/>
      <c r="B506" s="71"/>
      <c r="C506" s="12"/>
      <c r="D506" s="12"/>
      <c r="E506" s="37"/>
      <c r="F506" s="37"/>
      <c r="G506" s="37"/>
      <c r="H506" s="37"/>
      <c r="I506" s="37"/>
      <c r="J506" s="37"/>
      <c r="K506" s="37"/>
      <c r="L506" s="37"/>
      <c r="M506" s="35"/>
      <c r="N506" s="37"/>
      <c r="O506" s="37"/>
      <c r="P506" s="37"/>
      <c r="Q506" s="37"/>
      <c r="R506" s="37"/>
      <c r="S506" s="37"/>
      <c r="T506" s="37"/>
      <c r="U506" s="35"/>
      <c r="V506" s="37"/>
      <c r="W506" s="37"/>
      <c r="X506" s="37"/>
      <c r="Y506" s="37"/>
      <c r="Z506" s="37"/>
      <c r="AA506" s="37"/>
      <c r="AB506" s="35"/>
      <c r="AC506" s="37"/>
      <c r="AD506" s="37"/>
      <c r="AE506" s="37"/>
      <c r="AF506" s="37"/>
      <c r="AG506" s="37"/>
      <c r="AH506" s="37"/>
      <c r="AI506" s="37"/>
      <c r="AJ506" s="37"/>
      <c r="AK506" s="37"/>
      <c r="AL506" s="35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5"/>
      <c r="AZ506" s="37"/>
      <c r="BA506" s="37"/>
      <c r="BB506" s="37"/>
      <c r="BC506" s="37"/>
      <c r="BD506" s="37"/>
      <c r="BE506" s="37"/>
      <c r="BF506" s="35"/>
      <c r="BG506" s="37"/>
      <c r="BH506" s="37"/>
      <c r="BI506" s="37"/>
      <c r="BJ506" s="37"/>
      <c r="BK506" s="37"/>
      <c r="BL506" s="37"/>
      <c r="BM506" s="37"/>
      <c r="BN506" s="35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5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5"/>
      <c r="CN506" s="37"/>
      <c r="CO506" s="37"/>
      <c r="CP506" s="37"/>
      <c r="CQ506" s="37"/>
      <c r="CR506" s="37"/>
      <c r="CS506" s="37"/>
      <c r="CT506" s="35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  <c r="DS506" s="37"/>
      <c r="DT506" s="37"/>
      <c r="DU506" s="37"/>
      <c r="DV506" s="37"/>
      <c r="DW506" s="37"/>
      <c r="DX506" s="37"/>
      <c r="DY506" s="37"/>
      <c r="DZ506" s="37"/>
      <c r="EA506" s="37"/>
      <c r="EB506" s="37"/>
      <c r="EC506" s="37"/>
      <c r="ED506" s="37"/>
      <c r="EE506" s="37"/>
      <c r="EF506" s="37"/>
      <c r="EG506" s="37"/>
      <c r="EH506" s="37"/>
      <c r="EI506" s="37"/>
      <c r="EJ506" s="37"/>
      <c r="EK506" s="37"/>
      <c r="EL506" s="37"/>
      <c r="EM506" s="89"/>
      <c r="EN506" s="37"/>
      <c r="EO506" s="37"/>
      <c r="EP506" s="37"/>
      <c r="EQ506" s="37"/>
      <c r="ER506" s="37"/>
      <c r="ES506" s="37"/>
      <c r="ET506" s="37"/>
      <c r="EU506" s="37"/>
      <c r="EV506" s="37"/>
      <c r="EW506" s="37"/>
      <c r="EX506" s="37"/>
      <c r="EY506" s="37"/>
      <c r="EZ506" s="37"/>
      <c r="FA506" s="37"/>
    </row>
    <row r="507">
      <c r="A507" s="71"/>
      <c r="B507" s="71"/>
      <c r="C507" s="12"/>
      <c r="D507" s="12"/>
      <c r="E507" s="37"/>
      <c r="F507" s="37"/>
      <c r="G507" s="37"/>
      <c r="H507" s="37"/>
      <c r="I507" s="37"/>
      <c r="J507" s="37"/>
      <c r="K507" s="37"/>
      <c r="L507" s="37"/>
      <c r="M507" s="35"/>
      <c r="N507" s="37"/>
      <c r="O507" s="37"/>
      <c r="P507" s="37"/>
      <c r="Q507" s="37"/>
      <c r="R507" s="37"/>
      <c r="S507" s="37"/>
      <c r="T507" s="37"/>
      <c r="U507" s="35"/>
      <c r="V507" s="37"/>
      <c r="W507" s="37"/>
      <c r="X507" s="37"/>
      <c r="Y507" s="37"/>
      <c r="Z507" s="37"/>
      <c r="AA507" s="37"/>
      <c r="AB507" s="35"/>
      <c r="AC507" s="37"/>
      <c r="AD507" s="37"/>
      <c r="AE507" s="37"/>
      <c r="AF507" s="37"/>
      <c r="AG507" s="37"/>
      <c r="AH507" s="37"/>
      <c r="AI507" s="37"/>
      <c r="AJ507" s="37"/>
      <c r="AK507" s="37"/>
      <c r="AL507" s="35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5"/>
      <c r="AZ507" s="37"/>
      <c r="BA507" s="37"/>
      <c r="BB507" s="37"/>
      <c r="BC507" s="37"/>
      <c r="BD507" s="37"/>
      <c r="BE507" s="37"/>
      <c r="BF507" s="35"/>
      <c r="BG507" s="37"/>
      <c r="BH507" s="37"/>
      <c r="BI507" s="37"/>
      <c r="BJ507" s="37"/>
      <c r="BK507" s="37"/>
      <c r="BL507" s="37"/>
      <c r="BM507" s="37"/>
      <c r="BN507" s="35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5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5"/>
      <c r="CN507" s="37"/>
      <c r="CO507" s="37"/>
      <c r="CP507" s="37"/>
      <c r="CQ507" s="37"/>
      <c r="CR507" s="37"/>
      <c r="CS507" s="37"/>
      <c r="CT507" s="35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  <c r="DS507" s="37"/>
      <c r="DT507" s="37"/>
      <c r="DU507" s="37"/>
      <c r="DV507" s="37"/>
      <c r="DW507" s="37"/>
      <c r="DX507" s="37"/>
      <c r="DY507" s="37"/>
      <c r="DZ507" s="37"/>
      <c r="EA507" s="37"/>
      <c r="EB507" s="37"/>
      <c r="EC507" s="37"/>
      <c r="ED507" s="37"/>
      <c r="EE507" s="37"/>
      <c r="EF507" s="37"/>
      <c r="EG507" s="37"/>
      <c r="EH507" s="37"/>
      <c r="EI507" s="37"/>
      <c r="EJ507" s="37"/>
      <c r="EK507" s="37"/>
      <c r="EL507" s="37"/>
      <c r="EM507" s="89"/>
      <c r="EN507" s="37"/>
      <c r="EO507" s="37"/>
      <c r="EP507" s="37"/>
      <c r="EQ507" s="37"/>
      <c r="ER507" s="37"/>
      <c r="ES507" s="37"/>
      <c r="ET507" s="37"/>
      <c r="EU507" s="37"/>
      <c r="EV507" s="37"/>
      <c r="EW507" s="37"/>
      <c r="EX507" s="37"/>
      <c r="EY507" s="37"/>
      <c r="EZ507" s="37"/>
      <c r="FA507" s="37"/>
    </row>
    <row r="508">
      <c r="A508" s="71"/>
      <c r="B508" s="71"/>
      <c r="C508" s="12"/>
      <c r="D508" s="12"/>
      <c r="E508" s="37"/>
      <c r="F508" s="37"/>
      <c r="G508" s="37"/>
      <c r="H508" s="37"/>
      <c r="I508" s="37"/>
      <c r="J508" s="37"/>
      <c r="K508" s="37"/>
      <c r="L508" s="37"/>
      <c r="M508" s="35"/>
      <c r="N508" s="37"/>
      <c r="O508" s="37"/>
      <c r="P508" s="37"/>
      <c r="Q508" s="37"/>
      <c r="R508" s="37"/>
      <c r="S508" s="37"/>
      <c r="T508" s="37"/>
      <c r="U508" s="35"/>
      <c r="V508" s="37"/>
      <c r="W508" s="37"/>
      <c r="X508" s="37"/>
      <c r="Y508" s="37"/>
      <c r="Z508" s="37"/>
      <c r="AA508" s="37"/>
      <c r="AB508" s="35"/>
      <c r="AC508" s="37"/>
      <c r="AD508" s="37"/>
      <c r="AE508" s="37"/>
      <c r="AF508" s="37"/>
      <c r="AG508" s="37"/>
      <c r="AH508" s="37"/>
      <c r="AI508" s="37"/>
      <c r="AJ508" s="37"/>
      <c r="AK508" s="37"/>
      <c r="AL508" s="35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5"/>
      <c r="AZ508" s="37"/>
      <c r="BA508" s="37"/>
      <c r="BB508" s="37"/>
      <c r="BC508" s="37"/>
      <c r="BD508" s="37"/>
      <c r="BE508" s="37"/>
      <c r="BF508" s="35"/>
      <c r="BG508" s="37"/>
      <c r="BH508" s="37"/>
      <c r="BI508" s="37"/>
      <c r="BJ508" s="37"/>
      <c r="BK508" s="37"/>
      <c r="BL508" s="37"/>
      <c r="BM508" s="37"/>
      <c r="BN508" s="35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5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5"/>
      <c r="CN508" s="37"/>
      <c r="CO508" s="37"/>
      <c r="CP508" s="37"/>
      <c r="CQ508" s="37"/>
      <c r="CR508" s="37"/>
      <c r="CS508" s="37"/>
      <c r="CT508" s="35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  <c r="DS508" s="37"/>
      <c r="DT508" s="37"/>
      <c r="DU508" s="37"/>
      <c r="DV508" s="37"/>
      <c r="DW508" s="37"/>
      <c r="DX508" s="37"/>
      <c r="DY508" s="37"/>
      <c r="DZ508" s="37"/>
      <c r="EA508" s="37"/>
      <c r="EB508" s="37"/>
      <c r="EC508" s="37"/>
      <c r="ED508" s="37"/>
      <c r="EE508" s="37"/>
      <c r="EF508" s="37"/>
      <c r="EG508" s="37"/>
      <c r="EH508" s="37"/>
      <c r="EI508" s="37"/>
      <c r="EJ508" s="37"/>
      <c r="EK508" s="37"/>
      <c r="EL508" s="37"/>
      <c r="EM508" s="89"/>
      <c r="EN508" s="37"/>
      <c r="EO508" s="37"/>
      <c r="EP508" s="37"/>
      <c r="EQ508" s="37"/>
      <c r="ER508" s="37"/>
      <c r="ES508" s="37"/>
      <c r="ET508" s="37"/>
      <c r="EU508" s="37"/>
      <c r="EV508" s="37"/>
      <c r="EW508" s="37"/>
      <c r="EX508" s="37"/>
      <c r="EY508" s="37"/>
      <c r="EZ508" s="37"/>
      <c r="FA508" s="37"/>
    </row>
    <row r="509">
      <c r="A509" s="71"/>
      <c r="B509" s="71"/>
      <c r="C509" s="12"/>
      <c r="D509" s="12"/>
      <c r="E509" s="37"/>
      <c r="F509" s="37"/>
      <c r="G509" s="37"/>
      <c r="H509" s="37"/>
      <c r="I509" s="37"/>
      <c r="J509" s="37"/>
      <c r="K509" s="37"/>
      <c r="L509" s="37"/>
      <c r="M509" s="35"/>
      <c r="N509" s="37"/>
      <c r="O509" s="37"/>
      <c r="P509" s="37"/>
      <c r="Q509" s="37"/>
      <c r="R509" s="37"/>
      <c r="S509" s="37"/>
      <c r="T509" s="37"/>
      <c r="U509" s="35"/>
      <c r="V509" s="37"/>
      <c r="W509" s="37"/>
      <c r="X509" s="37"/>
      <c r="Y509" s="37"/>
      <c r="Z509" s="37"/>
      <c r="AA509" s="37"/>
      <c r="AB509" s="35"/>
      <c r="AC509" s="37"/>
      <c r="AD509" s="37"/>
      <c r="AE509" s="37"/>
      <c r="AF509" s="37"/>
      <c r="AG509" s="37"/>
      <c r="AH509" s="37"/>
      <c r="AI509" s="37"/>
      <c r="AJ509" s="37"/>
      <c r="AK509" s="37"/>
      <c r="AL509" s="35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5"/>
      <c r="AZ509" s="37"/>
      <c r="BA509" s="37"/>
      <c r="BB509" s="37"/>
      <c r="BC509" s="37"/>
      <c r="BD509" s="37"/>
      <c r="BE509" s="37"/>
      <c r="BF509" s="35"/>
      <c r="BG509" s="37"/>
      <c r="BH509" s="37"/>
      <c r="BI509" s="37"/>
      <c r="BJ509" s="37"/>
      <c r="BK509" s="37"/>
      <c r="BL509" s="37"/>
      <c r="BM509" s="37"/>
      <c r="BN509" s="35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5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5"/>
      <c r="CN509" s="37"/>
      <c r="CO509" s="37"/>
      <c r="CP509" s="37"/>
      <c r="CQ509" s="37"/>
      <c r="CR509" s="37"/>
      <c r="CS509" s="37"/>
      <c r="CT509" s="35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  <c r="DS509" s="37"/>
      <c r="DT509" s="37"/>
      <c r="DU509" s="37"/>
      <c r="DV509" s="37"/>
      <c r="DW509" s="37"/>
      <c r="DX509" s="37"/>
      <c r="DY509" s="37"/>
      <c r="DZ509" s="37"/>
      <c r="EA509" s="37"/>
      <c r="EB509" s="37"/>
      <c r="EC509" s="37"/>
      <c r="ED509" s="37"/>
      <c r="EE509" s="37"/>
      <c r="EF509" s="37"/>
      <c r="EG509" s="37"/>
      <c r="EH509" s="37"/>
      <c r="EI509" s="37"/>
      <c r="EJ509" s="37"/>
      <c r="EK509" s="37"/>
      <c r="EL509" s="37"/>
      <c r="EM509" s="89"/>
      <c r="EN509" s="37"/>
      <c r="EO509" s="37"/>
      <c r="EP509" s="37"/>
      <c r="EQ509" s="37"/>
      <c r="ER509" s="37"/>
      <c r="ES509" s="37"/>
      <c r="ET509" s="37"/>
      <c r="EU509" s="37"/>
      <c r="EV509" s="37"/>
      <c r="EW509" s="37"/>
      <c r="EX509" s="37"/>
      <c r="EY509" s="37"/>
      <c r="EZ509" s="37"/>
      <c r="FA509" s="37"/>
    </row>
    <row r="510">
      <c r="A510" s="71"/>
      <c r="B510" s="71"/>
      <c r="C510" s="12"/>
      <c r="D510" s="12"/>
      <c r="E510" s="37"/>
      <c r="F510" s="37"/>
      <c r="G510" s="37"/>
      <c r="H510" s="37"/>
      <c r="I510" s="37"/>
      <c r="J510" s="37"/>
      <c r="K510" s="37"/>
      <c r="L510" s="37"/>
      <c r="M510" s="35"/>
      <c r="N510" s="37"/>
      <c r="O510" s="37"/>
      <c r="P510" s="37"/>
      <c r="Q510" s="37"/>
      <c r="R510" s="37"/>
      <c r="S510" s="37"/>
      <c r="T510" s="37"/>
      <c r="U510" s="35"/>
      <c r="V510" s="37"/>
      <c r="W510" s="37"/>
      <c r="X510" s="37"/>
      <c r="Y510" s="37"/>
      <c r="Z510" s="37"/>
      <c r="AA510" s="37"/>
      <c r="AB510" s="35"/>
      <c r="AC510" s="37"/>
      <c r="AD510" s="37"/>
      <c r="AE510" s="37"/>
      <c r="AF510" s="37"/>
      <c r="AG510" s="37"/>
      <c r="AH510" s="37"/>
      <c r="AI510" s="37"/>
      <c r="AJ510" s="37"/>
      <c r="AK510" s="37"/>
      <c r="AL510" s="35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5"/>
      <c r="AZ510" s="37"/>
      <c r="BA510" s="37"/>
      <c r="BB510" s="37"/>
      <c r="BC510" s="37"/>
      <c r="BD510" s="37"/>
      <c r="BE510" s="37"/>
      <c r="BF510" s="35"/>
      <c r="BG510" s="37"/>
      <c r="BH510" s="37"/>
      <c r="BI510" s="37"/>
      <c r="BJ510" s="37"/>
      <c r="BK510" s="37"/>
      <c r="BL510" s="37"/>
      <c r="BM510" s="37"/>
      <c r="BN510" s="35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5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5"/>
      <c r="CN510" s="37"/>
      <c r="CO510" s="37"/>
      <c r="CP510" s="37"/>
      <c r="CQ510" s="37"/>
      <c r="CR510" s="37"/>
      <c r="CS510" s="37"/>
      <c r="CT510" s="35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  <c r="DS510" s="37"/>
      <c r="DT510" s="37"/>
      <c r="DU510" s="37"/>
      <c r="DV510" s="37"/>
      <c r="DW510" s="37"/>
      <c r="DX510" s="37"/>
      <c r="DY510" s="37"/>
      <c r="DZ510" s="37"/>
      <c r="EA510" s="37"/>
      <c r="EB510" s="37"/>
      <c r="EC510" s="37"/>
      <c r="ED510" s="37"/>
      <c r="EE510" s="37"/>
      <c r="EF510" s="37"/>
      <c r="EG510" s="37"/>
      <c r="EH510" s="37"/>
      <c r="EI510" s="37"/>
      <c r="EJ510" s="37"/>
      <c r="EK510" s="37"/>
      <c r="EL510" s="37"/>
      <c r="EM510" s="89"/>
      <c r="EN510" s="37"/>
      <c r="EO510" s="37"/>
      <c r="EP510" s="37"/>
      <c r="EQ510" s="37"/>
      <c r="ER510" s="37"/>
      <c r="ES510" s="37"/>
      <c r="ET510" s="37"/>
      <c r="EU510" s="37"/>
      <c r="EV510" s="37"/>
      <c r="EW510" s="37"/>
      <c r="EX510" s="37"/>
      <c r="EY510" s="37"/>
      <c r="EZ510" s="37"/>
      <c r="FA510" s="37"/>
    </row>
    <row r="511">
      <c r="A511" s="71"/>
      <c r="B511" s="71"/>
      <c r="C511" s="12"/>
      <c r="D511" s="12"/>
      <c r="E511" s="37"/>
      <c r="F511" s="37"/>
      <c r="G511" s="37"/>
      <c r="H511" s="37"/>
      <c r="I511" s="37"/>
      <c r="J511" s="37"/>
      <c r="K511" s="37"/>
      <c r="L511" s="37"/>
      <c r="M511" s="35"/>
      <c r="N511" s="37"/>
      <c r="O511" s="37"/>
      <c r="P511" s="37"/>
      <c r="Q511" s="37"/>
      <c r="R511" s="37"/>
      <c r="S511" s="37"/>
      <c r="T511" s="37"/>
      <c r="U511" s="35"/>
      <c r="V511" s="37"/>
      <c r="W511" s="37"/>
      <c r="X511" s="37"/>
      <c r="Y511" s="37"/>
      <c r="Z511" s="37"/>
      <c r="AA511" s="37"/>
      <c r="AB511" s="35"/>
      <c r="AC511" s="37"/>
      <c r="AD511" s="37"/>
      <c r="AE511" s="37"/>
      <c r="AF511" s="37"/>
      <c r="AG511" s="37"/>
      <c r="AH511" s="37"/>
      <c r="AI511" s="37"/>
      <c r="AJ511" s="37"/>
      <c r="AK511" s="37"/>
      <c r="AL511" s="35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5"/>
      <c r="AZ511" s="37"/>
      <c r="BA511" s="37"/>
      <c r="BB511" s="37"/>
      <c r="BC511" s="37"/>
      <c r="BD511" s="37"/>
      <c r="BE511" s="37"/>
      <c r="BF511" s="35"/>
      <c r="BG511" s="37"/>
      <c r="BH511" s="37"/>
      <c r="BI511" s="37"/>
      <c r="BJ511" s="37"/>
      <c r="BK511" s="37"/>
      <c r="BL511" s="37"/>
      <c r="BM511" s="37"/>
      <c r="BN511" s="35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5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5"/>
      <c r="CN511" s="37"/>
      <c r="CO511" s="37"/>
      <c r="CP511" s="37"/>
      <c r="CQ511" s="37"/>
      <c r="CR511" s="37"/>
      <c r="CS511" s="37"/>
      <c r="CT511" s="35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  <c r="DS511" s="37"/>
      <c r="DT511" s="37"/>
      <c r="DU511" s="37"/>
      <c r="DV511" s="37"/>
      <c r="DW511" s="37"/>
      <c r="DX511" s="37"/>
      <c r="DY511" s="37"/>
      <c r="DZ511" s="37"/>
      <c r="EA511" s="37"/>
      <c r="EB511" s="37"/>
      <c r="EC511" s="37"/>
      <c r="ED511" s="37"/>
      <c r="EE511" s="37"/>
      <c r="EF511" s="37"/>
      <c r="EG511" s="37"/>
      <c r="EH511" s="37"/>
      <c r="EI511" s="37"/>
      <c r="EJ511" s="37"/>
      <c r="EK511" s="37"/>
      <c r="EL511" s="37"/>
      <c r="EM511" s="89"/>
      <c r="EN511" s="37"/>
      <c r="EO511" s="37"/>
      <c r="EP511" s="37"/>
      <c r="EQ511" s="37"/>
      <c r="ER511" s="37"/>
      <c r="ES511" s="37"/>
      <c r="ET511" s="37"/>
      <c r="EU511" s="37"/>
      <c r="EV511" s="37"/>
      <c r="EW511" s="37"/>
      <c r="EX511" s="37"/>
      <c r="EY511" s="37"/>
      <c r="EZ511" s="37"/>
      <c r="FA511" s="37"/>
    </row>
    <row r="512">
      <c r="A512" s="71"/>
      <c r="B512" s="71"/>
      <c r="C512" s="12"/>
      <c r="D512" s="12"/>
      <c r="E512" s="37"/>
      <c r="F512" s="37"/>
      <c r="G512" s="37"/>
      <c r="H512" s="37"/>
      <c r="I512" s="37"/>
      <c r="J512" s="37"/>
      <c r="K512" s="37"/>
      <c r="L512" s="37"/>
      <c r="M512" s="35"/>
      <c r="N512" s="37"/>
      <c r="O512" s="37"/>
      <c r="P512" s="37"/>
      <c r="Q512" s="37"/>
      <c r="R512" s="37"/>
      <c r="S512" s="37"/>
      <c r="T512" s="37"/>
      <c r="U512" s="35"/>
      <c r="V512" s="37"/>
      <c r="W512" s="37"/>
      <c r="X512" s="37"/>
      <c r="Y512" s="37"/>
      <c r="Z512" s="37"/>
      <c r="AA512" s="37"/>
      <c r="AB512" s="35"/>
      <c r="AC512" s="37"/>
      <c r="AD512" s="37"/>
      <c r="AE512" s="37"/>
      <c r="AF512" s="37"/>
      <c r="AG512" s="37"/>
      <c r="AH512" s="37"/>
      <c r="AI512" s="37"/>
      <c r="AJ512" s="37"/>
      <c r="AK512" s="37"/>
      <c r="AL512" s="35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5"/>
      <c r="AZ512" s="37"/>
      <c r="BA512" s="37"/>
      <c r="BB512" s="37"/>
      <c r="BC512" s="37"/>
      <c r="BD512" s="37"/>
      <c r="BE512" s="37"/>
      <c r="BF512" s="35"/>
      <c r="BG512" s="37"/>
      <c r="BH512" s="37"/>
      <c r="BI512" s="37"/>
      <c r="BJ512" s="37"/>
      <c r="BK512" s="37"/>
      <c r="BL512" s="37"/>
      <c r="BM512" s="37"/>
      <c r="BN512" s="35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5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5"/>
      <c r="CN512" s="37"/>
      <c r="CO512" s="37"/>
      <c r="CP512" s="37"/>
      <c r="CQ512" s="37"/>
      <c r="CR512" s="37"/>
      <c r="CS512" s="37"/>
      <c r="CT512" s="35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  <c r="DS512" s="37"/>
      <c r="DT512" s="37"/>
      <c r="DU512" s="37"/>
      <c r="DV512" s="37"/>
      <c r="DW512" s="37"/>
      <c r="DX512" s="37"/>
      <c r="DY512" s="37"/>
      <c r="DZ512" s="37"/>
      <c r="EA512" s="37"/>
      <c r="EB512" s="37"/>
      <c r="EC512" s="37"/>
      <c r="ED512" s="37"/>
      <c r="EE512" s="37"/>
      <c r="EF512" s="37"/>
      <c r="EG512" s="37"/>
      <c r="EH512" s="37"/>
      <c r="EI512" s="37"/>
      <c r="EJ512" s="37"/>
      <c r="EK512" s="37"/>
      <c r="EL512" s="37"/>
      <c r="EM512" s="89"/>
      <c r="EN512" s="37"/>
      <c r="EO512" s="37"/>
      <c r="EP512" s="37"/>
      <c r="EQ512" s="37"/>
      <c r="ER512" s="37"/>
      <c r="ES512" s="37"/>
      <c r="ET512" s="37"/>
      <c r="EU512" s="37"/>
      <c r="EV512" s="37"/>
      <c r="EW512" s="37"/>
      <c r="EX512" s="37"/>
      <c r="EY512" s="37"/>
      <c r="EZ512" s="37"/>
      <c r="FA512" s="37"/>
    </row>
    <row r="513">
      <c r="A513" s="71"/>
      <c r="B513" s="71"/>
      <c r="C513" s="12"/>
      <c r="D513" s="12"/>
      <c r="E513" s="37"/>
      <c r="F513" s="37"/>
      <c r="G513" s="37"/>
      <c r="H513" s="37"/>
      <c r="I513" s="37"/>
      <c r="J513" s="37"/>
      <c r="K513" s="37"/>
      <c r="L513" s="37"/>
      <c r="M513" s="35"/>
      <c r="N513" s="37"/>
      <c r="O513" s="37"/>
      <c r="P513" s="37"/>
      <c r="Q513" s="37"/>
      <c r="R513" s="37"/>
      <c r="S513" s="37"/>
      <c r="T513" s="37"/>
      <c r="U513" s="35"/>
      <c r="V513" s="37"/>
      <c r="W513" s="37"/>
      <c r="X513" s="37"/>
      <c r="Y513" s="37"/>
      <c r="Z513" s="37"/>
      <c r="AA513" s="37"/>
      <c r="AB513" s="35"/>
      <c r="AC513" s="37"/>
      <c r="AD513" s="37"/>
      <c r="AE513" s="37"/>
      <c r="AF513" s="37"/>
      <c r="AG513" s="37"/>
      <c r="AH513" s="37"/>
      <c r="AI513" s="37"/>
      <c r="AJ513" s="37"/>
      <c r="AK513" s="37"/>
      <c r="AL513" s="35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5"/>
      <c r="AZ513" s="37"/>
      <c r="BA513" s="37"/>
      <c r="BB513" s="37"/>
      <c r="BC513" s="37"/>
      <c r="BD513" s="37"/>
      <c r="BE513" s="37"/>
      <c r="BF513" s="35"/>
      <c r="BG513" s="37"/>
      <c r="BH513" s="37"/>
      <c r="BI513" s="37"/>
      <c r="BJ513" s="37"/>
      <c r="BK513" s="37"/>
      <c r="BL513" s="37"/>
      <c r="BM513" s="37"/>
      <c r="BN513" s="35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5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5"/>
      <c r="CN513" s="37"/>
      <c r="CO513" s="37"/>
      <c r="CP513" s="37"/>
      <c r="CQ513" s="37"/>
      <c r="CR513" s="37"/>
      <c r="CS513" s="37"/>
      <c r="CT513" s="35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  <c r="DS513" s="37"/>
      <c r="DT513" s="37"/>
      <c r="DU513" s="37"/>
      <c r="DV513" s="37"/>
      <c r="DW513" s="37"/>
      <c r="DX513" s="37"/>
      <c r="DY513" s="37"/>
      <c r="DZ513" s="37"/>
      <c r="EA513" s="37"/>
      <c r="EB513" s="37"/>
      <c r="EC513" s="37"/>
      <c r="ED513" s="37"/>
      <c r="EE513" s="37"/>
      <c r="EF513" s="37"/>
      <c r="EG513" s="37"/>
      <c r="EH513" s="37"/>
      <c r="EI513" s="37"/>
      <c r="EJ513" s="37"/>
      <c r="EK513" s="37"/>
      <c r="EL513" s="37"/>
      <c r="EM513" s="89"/>
      <c r="EN513" s="37"/>
      <c r="EO513" s="37"/>
      <c r="EP513" s="37"/>
      <c r="EQ513" s="37"/>
      <c r="ER513" s="37"/>
      <c r="ES513" s="37"/>
      <c r="ET513" s="37"/>
      <c r="EU513" s="37"/>
      <c r="EV513" s="37"/>
      <c r="EW513" s="37"/>
      <c r="EX513" s="37"/>
      <c r="EY513" s="37"/>
      <c r="EZ513" s="37"/>
      <c r="FA513" s="37"/>
    </row>
    <row r="514">
      <c r="A514" s="71"/>
      <c r="B514" s="71"/>
      <c r="C514" s="12"/>
      <c r="D514" s="12"/>
      <c r="E514" s="37"/>
      <c r="F514" s="37"/>
      <c r="G514" s="37"/>
      <c r="H514" s="37"/>
      <c r="I514" s="37"/>
      <c r="J514" s="37"/>
      <c r="K514" s="37"/>
      <c r="L514" s="37"/>
      <c r="M514" s="35"/>
      <c r="N514" s="37"/>
      <c r="O514" s="37"/>
      <c r="P514" s="37"/>
      <c r="Q514" s="37"/>
      <c r="R514" s="37"/>
      <c r="S514" s="37"/>
      <c r="T514" s="37"/>
      <c r="U514" s="35"/>
      <c r="V514" s="37"/>
      <c r="W514" s="37"/>
      <c r="X514" s="37"/>
      <c r="Y514" s="37"/>
      <c r="Z514" s="37"/>
      <c r="AA514" s="37"/>
      <c r="AB514" s="35"/>
      <c r="AC514" s="37"/>
      <c r="AD514" s="37"/>
      <c r="AE514" s="37"/>
      <c r="AF514" s="37"/>
      <c r="AG514" s="37"/>
      <c r="AH514" s="37"/>
      <c r="AI514" s="37"/>
      <c r="AJ514" s="37"/>
      <c r="AK514" s="37"/>
      <c r="AL514" s="35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5"/>
      <c r="AZ514" s="37"/>
      <c r="BA514" s="37"/>
      <c r="BB514" s="37"/>
      <c r="BC514" s="37"/>
      <c r="BD514" s="37"/>
      <c r="BE514" s="37"/>
      <c r="BF514" s="35"/>
      <c r="BG514" s="37"/>
      <c r="BH514" s="37"/>
      <c r="BI514" s="37"/>
      <c r="BJ514" s="37"/>
      <c r="BK514" s="37"/>
      <c r="BL514" s="37"/>
      <c r="BM514" s="37"/>
      <c r="BN514" s="35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5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5"/>
      <c r="CN514" s="37"/>
      <c r="CO514" s="37"/>
      <c r="CP514" s="37"/>
      <c r="CQ514" s="37"/>
      <c r="CR514" s="37"/>
      <c r="CS514" s="37"/>
      <c r="CT514" s="35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  <c r="DS514" s="37"/>
      <c r="DT514" s="37"/>
      <c r="DU514" s="37"/>
      <c r="DV514" s="37"/>
      <c r="DW514" s="37"/>
      <c r="DX514" s="37"/>
      <c r="DY514" s="37"/>
      <c r="DZ514" s="37"/>
      <c r="EA514" s="37"/>
      <c r="EB514" s="37"/>
      <c r="EC514" s="37"/>
      <c r="ED514" s="37"/>
      <c r="EE514" s="37"/>
      <c r="EF514" s="37"/>
      <c r="EG514" s="37"/>
      <c r="EH514" s="37"/>
      <c r="EI514" s="37"/>
      <c r="EJ514" s="37"/>
      <c r="EK514" s="37"/>
      <c r="EL514" s="37"/>
      <c r="EM514" s="89"/>
      <c r="EN514" s="37"/>
      <c r="EO514" s="37"/>
      <c r="EP514" s="37"/>
      <c r="EQ514" s="37"/>
      <c r="ER514" s="37"/>
      <c r="ES514" s="37"/>
      <c r="ET514" s="37"/>
      <c r="EU514" s="37"/>
      <c r="EV514" s="37"/>
      <c r="EW514" s="37"/>
      <c r="EX514" s="37"/>
      <c r="EY514" s="37"/>
      <c r="EZ514" s="37"/>
      <c r="FA514" s="37"/>
    </row>
    <row r="515">
      <c r="A515" s="71"/>
      <c r="B515" s="71"/>
      <c r="C515" s="12"/>
      <c r="D515" s="12"/>
      <c r="E515" s="37"/>
      <c r="F515" s="37"/>
      <c r="G515" s="37"/>
      <c r="H515" s="37"/>
      <c r="I515" s="37"/>
      <c r="J515" s="37"/>
      <c r="K515" s="37"/>
      <c r="L515" s="37"/>
      <c r="M515" s="35"/>
      <c r="N515" s="37"/>
      <c r="O515" s="37"/>
      <c r="P515" s="37"/>
      <c r="Q515" s="37"/>
      <c r="R515" s="37"/>
      <c r="S515" s="37"/>
      <c r="T515" s="37"/>
      <c r="U515" s="35"/>
      <c r="V515" s="37"/>
      <c r="W515" s="37"/>
      <c r="X515" s="37"/>
      <c r="Y515" s="37"/>
      <c r="Z515" s="37"/>
      <c r="AA515" s="37"/>
      <c r="AB515" s="35"/>
      <c r="AC515" s="37"/>
      <c r="AD515" s="37"/>
      <c r="AE515" s="37"/>
      <c r="AF515" s="37"/>
      <c r="AG515" s="37"/>
      <c r="AH515" s="37"/>
      <c r="AI515" s="37"/>
      <c r="AJ515" s="37"/>
      <c r="AK515" s="37"/>
      <c r="AL515" s="35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5"/>
      <c r="AZ515" s="37"/>
      <c r="BA515" s="37"/>
      <c r="BB515" s="37"/>
      <c r="BC515" s="37"/>
      <c r="BD515" s="37"/>
      <c r="BE515" s="37"/>
      <c r="BF515" s="35"/>
      <c r="BG515" s="37"/>
      <c r="BH515" s="37"/>
      <c r="BI515" s="37"/>
      <c r="BJ515" s="37"/>
      <c r="BK515" s="37"/>
      <c r="BL515" s="37"/>
      <c r="BM515" s="37"/>
      <c r="BN515" s="35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5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5"/>
      <c r="CN515" s="37"/>
      <c r="CO515" s="37"/>
      <c r="CP515" s="37"/>
      <c r="CQ515" s="37"/>
      <c r="CR515" s="37"/>
      <c r="CS515" s="37"/>
      <c r="CT515" s="35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  <c r="DS515" s="37"/>
      <c r="DT515" s="37"/>
      <c r="DU515" s="37"/>
      <c r="DV515" s="37"/>
      <c r="DW515" s="37"/>
      <c r="DX515" s="37"/>
      <c r="DY515" s="37"/>
      <c r="DZ515" s="37"/>
      <c r="EA515" s="37"/>
      <c r="EB515" s="37"/>
      <c r="EC515" s="37"/>
      <c r="ED515" s="37"/>
      <c r="EE515" s="37"/>
      <c r="EF515" s="37"/>
      <c r="EG515" s="37"/>
      <c r="EH515" s="37"/>
      <c r="EI515" s="37"/>
      <c r="EJ515" s="37"/>
      <c r="EK515" s="37"/>
      <c r="EL515" s="37"/>
      <c r="EM515" s="89"/>
      <c r="EN515" s="37"/>
      <c r="EO515" s="37"/>
      <c r="EP515" s="37"/>
      <c r="EQ515" s="37"/>
      <c r="ER515" s="37"/>
      <c r="ES515" s="37"/>
      <c r="ET515" s="37"/>
      <c r="EU515" s="37"/>
      <c r="EV515" s="37"/>
      <c r="EW515" s="37"/>
      <c r="EX515" s="37"/>
      <c r="EY515" s="37"/>
      <c r="EZ515" s="37"/>
      <c r="FA515" s="37"/>
    </row>
    <row r="516">
      <c r="A516" s="71"/>
      <c r="B516" s="71"/>
      <c r="C516" s="12"/>
      <c r="D516" s="12"/>
      <c r="E516" s="37"/>
      <c r="F516" s="37"/>
      <c r="G516" s="37"/>
      <c r="H516" s="37"/>
      <c r="I516" s="37"/>
      <c r="J516" s="37"/>
      <c r="K516" s="37"/>
      <c r="L516" s="37"/>
      <c r="M516" s="35"/>
      <c r="N516" s="37"/>
      <c r="O516" s="37"/>
      <c r="P516" s="37"/>
      <c r="Q516" s="37"/>
      <c r="R516" s="37"/>
      <c r="S516" s="37"/>
      <c r="T516" s="37"/>
      <c r="U516" s="35"/>
      <c r="V516" s="37"/>
      <c r="W516" s="37"/>
      <c r="X516" s="37"/>
      <c r="Y516" s="37"/>
      <c r="Z516" s="37"/>
      <c r="AA516" s="37"/>
      <c r="AB516" s="35"/>
      <c r="AC516" s="37"/>
      <c r="AD516" s="37"/>
      <c r="AE516" s="37"/>
      <c r="AF516" s="37"/>
      <c r="AG516" s="37"/>
      <c r="AH516" s="37"/>
      <c r="AI516" s="37"/>
      <c r="AJ516" s="37"/>
      <c r="AK516" s="37"/>
      <c r="AL516" s="35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5"/>
      <c r="AZ516" s="37"/>
      <c r="BA516" s="37"/>
      <c r="BB516" s="37"/>
      <c r="BC516" s="37"/>
      <c r="BD516" s="37"/>
      <c r="BE516" s="37"/>
      <c r="BF516" s="35"/>
      <c r="BG516" s="37"/>
      <c r="BH516" s="37"/>
      <c r="BI516" s="37"/>
      <c r="BJ516" s="37"/>
      <c r="BK516" s="37"/>
      <c r="BL516" s="37"/>
      <c r="BM516" s="37"/>
      <c r="BN516" s="35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5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5"/>
      <c r="CN516" s="37"/>
      <c r="CO516" s="37"/>
      <c r="CP516" s="37"/>
      <c r="CQ516" s="37"/>
      <c r="CR516" s="37"/>
      <c r="CS516" s="37"/>
      <c r="CT516" s="35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  <c r="DS516" s="37"/>
      <c r="DT516" s="37"/>
      <c r="DU516" s="37"/>
      <c r="DV516" s="37"/>
      <c r="DW516" s="37"/>
      <c r="DX516" s="37"/>
      <c r="DY516" s="37"/>
      <c r="DZ516" s="37"/>
      <c r="EA516" s="37"/>
      <c r="EB516" s="37"/>
      <c r="EC516" s="37"/>
      <c r="ED516" s="37"/>
      <c r="EE516" s="37"/>
      <c r="EF516" s="37"/>
      <c r="EG516" s="37"/>
      <c r="EH516" s="37"/>
      <c r="EI516" s="37"/>
      <c r="EJ516" s="37"/>
      <c r="EK516" s="37"/>
      <c r="EL516" s="37"/>
      <c r="EM516" s="89"/>
      <c r="EN516" s="37"/>
      <c r="EO516" s="37"/>
      <c r="EP516" s="37"/>
      <c r="EQ516" s="37"/>
      <c r="ER516" s="37"/>
      <c r="ES516" s="37"/>
      <c r="ET516" s="37"/>
      <c r="EU516" s="37"/>
      <c r="EV516" s="37"/>
      <c r="EW516" s="37"/>
      <c r="EX516" s="37"/>
      <c r="EY516" s="37"/>
      <c r="EZ516" s="37"/>
      <c r="FA516" s="37"/>
    </row>
    <row r="517">
      <c r="A517" s="71"/>
      <c r="B517" s="71"/>
      <c r="C517" s="12"/>
      <c r="D517" s="12"/>
      <c r="E517" s="37"/>
      <c r="F517" s="37"/>
      <c r="G517" s="37"/>
      <c r="H517" s="37"/>
      <c r="I517" s="37"/>
      <c r="J517" s="37"/>
      <c r="K517" s="37"/>
      <c r="L517" s="37"/>
      <c r="M517" s="35"/>
      <c r="N517" s="37"/>
      <c r="O517" s="37"/>
      <c r="P517" s="37"/>
      <c r="Q517" s="37"/>
      <c r="R517" s="37"/>
      <c r="S517" s="37"/>
      <c r="T517" s="37"/>
      <c r="U517" s="35"/>
      <c r="V517" s="37"/>
      <c r="W517" s="37"/>
      <c r="X517" s="37"/>
      <c r="Y517" s="37"/>
      <c r="Z517" s="37"/>
      <c r="AA517" s="37"/>
      <c r="AB517" s="35"/>
      <c r="AC517" s="37"/>
      <c r="AD517" s="37"/>
      <c r="AE517" s="37"/>
      <c r="AF517" s="37"/>
      <c r="AG517" s="37"/>
      <c r="AH517" s="37"/>
      <c r="AI517" s="37"/>
      <c r="AJ517" s="37"/>
      <c r="AK517" s="37"/>
      <c r="AL517" s="35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5"/>
      <c r="AZ517" s="37"/>
      <c r="BA517" s="37"/>
      <c r="BB517" s="37"/>
      <c r="BC517" s="37"/>
      <c r="BD517" s="37"/>
      <c r="BE517" s="37"/>
      <c r="BF517" s="35"/>
      <c r="BG517" s="37"/>
      <c r="BH517" s="37"/>
      <c r="BI517" s="37"/>
      <c r="BJ517" s="37"/>
      <c r="BK517" s="37"/>
      <c r="BL517" s="37"/>
      <c r="BM517" s="37"/>
      <c r="BN517" s="35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5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5"/>
      <c r="CN517" s="37"/>
      <c r="CO517" s="37"/>
      <c r="CP517" s="37"/>
      <c r="CQ517" s="37"/>
      <c r="CR517" s="37"/>
      <c r="CS517" s="37"/>
      <c r="CT517" s="35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  <c r="DS517" s="37"/>
      <c r="DT517" s="37"/>
      <c r="DU517" s="37"/>
      <c r="DV517" s="37"/>
      <c r="DW517" s="37"/>
      <c r="DX517" s="37"/>
      <c r="DY517" s="37"/>
      <c r="DZ517" s="37"/>
      <c r="EA517" s="37"/>
      <c r="EB517" s="37"/>
      <c r="EC517" s="37"/>
      <c r="ED517" s="37"/>
      <c r="EE517" s="37"/>
      <c r="EF517" s="37"/>
      <c r="EG517" s="37"/>
      <c r="EH517" s="37"/>
      <c r="EI517" s="37"/>
      <c r="EJ517" s="37"/>
      <c r="EK517" s="37"/>
      <c r="EL517" s="37"/>
      <c r="EM517" s="89"/>
      <c r="EN517" s="37"/>
      <c r="EO517" s="37"/>
      <c r="EP517" s="37"/>
      <c r="EQ517" s="37"/>
      <c r="ER517" s="37"/>
      <c r="ES517" s="37"/>
      <c r="ET517" s="37"/>
      <c r="EU517" s="37"/>
      <c r="EV517" s="37"/>
      <c r="EW517" s="37"/>
      <c r="EX517" s="37"/>
      <c r="EY517" s="37"/>
      <c r="EZ517" s="37"/>
      <c r="FA517" s="37"/>
    </row>
    <row r="518">
      <c r="A518" s="71"/>
      <c r="B518" s="71"/>
      <c r="C518" s="12"/>
      <c r="D518" s="12"/>
      <c r="E518" s="37"/>
      <c r="F518" s="37"/>
      <c r="G518" s="37"/>
      <c r="H518" s="37"/>
      <c r="I518" s="37"/>
      <c r="J518" s="37"/>
      <c r="K518" s="37"/>
      <c r="L518" s="37"/>
      <c r="M518" s="35"/>
      <c r="N518" s="37"/>
      <c r="O518" s="37"/>
      <c r="P518" s="37"/>
      <c r="Q518" s="37"/>
      <c r="R518" s="37"/>
      <c r="S518" s="37"/>
      <c r="T518" s="37"/>
      <c r="U518" s="35"/>
      <c r="V518" s="37"/>
      <c r="W518" s="37"/>
      <c r="X518" s="37"/>
      <c r="Y518" s="37"/>
      <c r="Z518" s="37"/>
      <c r="AA518" s="37"/>
      <c r="AB518" s="35"/>
      <c r="AC518" s="37"/>
      <c r="AD518" s="37"/>
      <c r="AE518" s="37"/>
      <c r="AF518" s="37"/>
      <c r="AG518" s="37"/>
      <c r="AH518" s="37"/>
      <c r="AI518" s="37"/>
      <c r="AJ518" s="37"/>
      <c r="AK518" s="37"/>
      <c r="AL518" s="35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5"/>
      <c r="AZ518" s="37"/>
      <c r="BA518" s="37"/>
      <c r="BB518" s="37"/>
      <c r="BC518" s="37"/>
      <c r="BD518" s="37"/>
      <c r="BE518" s="37"/>
      <c r="BF518" s="35"/>
      <c r="BG518" s="37"/>
      <c r="BH518" s="37"/>
      <c r="BI518" s="37"/>
      <c r="BJ518" s="37"/>
      <c r="BK518" s="37"/>
      <c r="BL518" s="37"/>
      <c r="BM518" s="37"/>
      <c r="BN518" s="35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5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5"/>
      <c r="CN518" s="37"/>
      <c r="CO518" s="37"/>
      <c r="CP518" s="37"/>
      <c r="CQ518" s="37"/>
      <c r="CR518" s="37"/>
      <c r="CS518" s="37"/>
      <c r="CT518" s="35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  <c r="DS518" s="37"/>
      <c r="DT518" s="37"/>
      <c r="DU518" s="37"/>
      <c r="DV518" s="37"/>
      <c r="DW518" s="37"/>
      <c r="DX518" s="37"/>
      <c r="DY518" s="37"/>
      <c r="DZ518" s="37"/>
      <c r="EA518" s="37"/>
      <c r="EB518" s="37"/>
      <c r="EC518" s="37"/>
      <c r="ED518" s="37"/>
      <c r="EE518" s="37"/>
      <c r="EF518" s="37"/>
      <c r="EG518" s="37"/>
      <c r="EH518" s="37"/>
      <c r="EI518" s="37"/>
      <c r="EJ518" s="37"/>
      <c r="EK518" s="37"/>
      <c r="EL518" s="37"/>
      <c r="EM518" s="89"/>
      <c r="EN518" s="37"/>
      <c r="EO518" s="37"/>
      <c r="EP518" s="37"/>
      <c r="EQ518" s="37"/>
      <c r="ER518" s="37"/>
      <c r="ES518" s="37"/>
      <c r="ET518" s="37"/>
      <c r="EU518" s="37"/>
      <c r="EV518" s="37"/>
      <c r="EW518" s="37"/>
      <c r="EX518" s="37"/>
      <c r="EY518" s="37"/>
      <c r="EZ518" s="37"/>
      <c r="FA518" s="37"/>
    </row>
    <row r="519">
      <c r="A519" s="71"/>
      <c r="B519" s="71"/>
      <c r="C519" s="12"/>
      <c r="D519" s="12"/>
      <c r="E519" s="37"/>
      <c r="F519" s="37"/>
      <c r="G519" s="37"/>
      <c r="H519" s="37"/>
      <c r="I519" s="37"/>
      <c r="J519" s="37"/>
      <c r="K519" s="37"/>
      <c r="L519" s="37"/>
      <c r="M519" s="35"/>
      <c r="N519" s="37"/>
      <c r="O519" s="37"/>
      <c r="P519" s="37"/>
      <c r="Q519" s="37"/>
      <c r="R519" s="37"/>
      <c r="S519" s="37"/>
      <c r="T519" s="37"/>
      <c r="U519" s="35"/>
      <c r="V519" s="37"/>
      <c r="W519" s="37"/>
      <c r="X519" s="37"/>
      <c r="Y519" s="37"/>
      <c r="Z519" s="37"/>
      <c r="AA519" s="37"/>
      <c r="AB519" s="35"/>
      <c r="AC519" s="37"/>
      <c r="AD519" s="37"/>
      <c r="AE519" s="37"/>
      <c r="AF519" s="37"/>
      <c r="AG519" s="37"/>
      <c r="AH519" s="37"/>
      <c r="AI519" s="37"/>
      <c r="AJ519" s="37"/>
      <c r="AK519" s="37"/>
      <c r="AL519" s="35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5"/>
      <c r="AZ519" s="37"/>
      <c r="BA519" s="37"/>
      <c r="BB519" s="37"/>
      <c r="BC519" s="37"/>
      <c r="BD519" s="37"/>
      <c r="BE519" s="37"/>
      <c r="BF519" s="35"/>
      <c r="BG519" s="37"/>
      <c r="BH519" s="37"/>
      <c r="BI519" s="37"/>
      <c r="BJ519" s="37"/>
      <c r="BK519" s="37"/>
      <c r="BL519" s="37"/>
      <c r="BM519" s="37"/>
      <c r="BN519" s="35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5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5"/>
      <c r="CN519" s="37"/>
      <c r="CO519" s="37"/>
      <c r="CP519" s="37"/>
      <c r="CQ519" s="37"/>
      <c r="CR519" s="37"/>
      <c r="CS519" s="37"/>
      <c r="CT519" s="35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  <c r="DS519" s="37"/>
      <c r="DT519" s="37"/>
      <c r="DU519" s="37"/>
      <c r="DV519" s="37"/>
      <c r="DW519" s="37"/>
      <c r="DX519" s="37"/>
      <c r="DY519" s="37"/>
      <c r="DZ519" s="37"/>
      <c r="EA519" s="37"/>
      <c r="EB519" s="37"/>
      <c r="EC519" s="37"/>
      <c r="ED519" s="37"/>
      <c r="EE519" s="37"/>
      <c r="EF519" s="37"/>
      <c r="EG519" s="37"/>
      <c r="EH519" s="37"/>
      <c r="EI519" s="37"/>
      <c r="EJ519" s="37"/>
      <c r="EK519" s="37"/>
      <c r="EL519" s="37"/>
      <c r="EM519" s="89"/>
      <c r="EN519" s="37"/>
      <c r="EO519" s="37"/>
      <c r="EP519" s="37"/>
      <c r="EQ519" s="37"/>
      <c r="ER519" s="37"/>
      <c r="ES519" s="37"/>
      <c r="ET519" s="37"/>
      <c r="EU519" s="37"/>
      <c r="EV519" s="37"/>
      <c r="EW519" s="37"/>
      <c r="EX519" s="37"/>
      <c r="EY519" s="37"/>
      <c r="EZ519" s="37"/>
      <c r="FA519" s="37"/>
    </row>
    <row r="520">
      <c r="A520" s="71"/>
      <c r="B520" s="71"/>
      <c r="C520" s="12"/>
      <c r="D520" s="12"/>
      <c r="E520" s="37"/>
      <c r="F520" s="37"/>
      <c r="G520" s="37"/>
      <c r="H520" s="37"/>
      <c r="I520" s="37"/>
      <c r="J520" s="37"/>
      <c r="K520" s="37"/>
      <c r="L520" s="37"/>
      <c r="M520" s="35"/>
      <c r="N520" s="37"/>
      <c r="O520" s="37"/>
      <c r="P520" s="37"/>
      <c r="Q520" s="37"/>
      <c r="R520" s="37"/>
      <c r="S520" s="37"/>
      <c r="T520" s="37"/>
      <c r="U520" s="35"/>
      <c r="V520" s="37"/>
      <c r="W520" s="37"/>
      <c r="X520" s="37"/>
      <c r="Y520" s="37"/>
      <c r="Z520" s="37"/>
      <c r="AA520" s="37"/>
      <c r="AB520" s="35"/>
      <c r="AC520" s="37"/>
      <c r="AD520" s="37"/>
      <c r="AE520" s="37"/>
      <c r="AF520" s="37"/>
      <c r="AG520" s="37"/>
      <c r="AH520" s="37"/>
      <c r="AI520" s="37"/>
      <c r="AJ520" s="37"/>
      <c r="AK520" s="37"/>
      <c r="AL520" s="35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5"/>
      <c r="AZ520" s="37"/>
      <c r="BA520" s="37"/>
      <c r="BB520" s="37"/>
      <c r="BC520" s="37"/>
      <c r="BD520" s="37"/>
      <c r="BE520" s="37"/>
      <c r="BF520" s="35"/>
      <c r="BG520" s="37"/>
      <c r="BH520" s="37"/>
      <c r="BI520" s="37"/>
      <c r="BJ520" s="37"/>
      <c r="BK520" s="37"/>
      <c r="BL520" s="37"/>
      <c r="BM520" s="37"/>
      <c r="BN520" s="35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5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5"/>
      <c r="CN520" s="37"/>
      <c r="CO520" s="37"/>
      <c r="CP520" s="37"/>
      <c r="CQ520" s="37"/>
      <c r="CR520" s="37"/>
      <c r="CS520" s="37"/>
      <c r="CT520" s="35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  <c r="DY520" s="37"/>
      <c r="DZ520" s="37"/>
      <c r="EA520" s="37"/>
      <c r="EB520" s="37"/>
      <c r="EC520" s="37"/>
      <c r="ED520" s="37"/>
      <c r="EE520" s="37"/>
      <c r="EF520" s="37"/>
      <c r="EG520" s="37"/>
      <c r="EH520" s="37"/>
      <c r="EI520" s="37"/>
      <c r="EJ520" s="37"/>
      <c r="EK520" s="37"/>
      <c r="EL520" s="37"/>
      <c r="EM520" s="89"/>
      <c r="EN520" s="37"/>
      <c r="EO520" s="37"/>
      <c r="EP520" s="37"/>
      <c r="EQ520" s="37"/>
      <c r="ER520" s="37"/>
      <c r="ES520" s="37"/>
      <c r="ET520" s="37"/>
      <c r="EU520" s="37"/>
      <c r="EV520" s="37"/>
      <c r="EW520" s="37"/>
      <c r="EX520" s="37"/>
      <c r="EY520" s="37"/>
      <c r="EZ520" s="37"/>
      <c r="FA520" s="37"/>
    </row>
    <row r="521">
      <c r="A521" s="71"/>
      <c r="B521" s="71"/>
      <c r="C521" s="12"/>
      <c r="D521" s="12"/>
      <c r="E521" s="37"/>
      <c r="F521" s="37"/>
      <c r="G521" s="37"/>
      <c r="H521" s="37"/>
      <c r="I521" s="37"/>
      <c r="J521" s="37"/>
      <c r="K521" s="37"/>
      <c r="L521" s="37"/>
      <c r="M521" s="35"/>
      <c r="N521" s="37"/>
      <c r="O521" s="37"/>
      <c r="P521" s="37"/>
      <c r="Q521" s="37"/>
      <c r="R521" s="37"/>
      <c r="S521" s="37"/>
      <c r="T521" s="37"/>
      <c r="U521" s="35"/>
      <c r="V521" s="37"/>
      <c r="W521" s="37"/>
      <c r="X521" s="37"/>
      <c r="Y521" s="37"/>
      <c r="Z521" s="37"/>
      <c r="AA521" s="37"/>
      <c r="AB521" s="35"/>
      <c r="AC521" s="37"/>
      <c r="AD521" s="37"/>
      <c r="AE521" s="37"/>
      <c r="AF521" s="37"/>
      <c r="AG521" s="37"/>
      <c r="AH521" s="37"/>
      <c r="AI521" s="37"/>
      <c r="AJ521" s="37"/>
      <c r="AK521" s="37"/>
      <c r="AL521" s="35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5"/>
      <c r="AZ521" s="37"/>
      <c r="BA521" s="37"/>
      <c r="BB521" s="37"/>
      <c r="BC521" s="37"/>
      <c r="BD521" s="37"/>
      <c r="BE521" s="37"/>
      <c r="BF521" s="35"/>
      <c r="BG521" s="37"/>
      <c r="BH521" s="37"/>
      <c r="BI521" s="37"/>
      <c r="BJ521" s="37"/>
      <c r="BK521" s="37"/>
      <c r="BL521" s="37"/>
      <c r="BM521" s="37"/>
      <c r="BN521" s="35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5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5"/>
      <c r="CN521" s="37"/>
      <c r="CO521" s="37"/>
      <c r="CP521" s="37"/>
      <c r="CQ521" s="37"/>
      <c r="CR521" s="37"/>
      <c r="CS521" s="37"/>
      <c r="CT521" s="35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  <c r="DY521" s="37"/>
      <c r="DZ521" s="37"/>
      <c r="EA521" s="37"/>
      <c r="EB521" s="37"/>
      <c r="EC521" s="37"/>
      <c r="ED521" s="37"/>
      <c r="EE521" s="37"/>
      <c r="EF521" s="37"/>
      <c r="EG521" s="37"/>
      <c r="EH521" s="37"/>
      <c r="EI521" s="37"/>
      <c r="EJ521" s="37"/>
      <c r="EK521" s="37"/>
      <c r="EL521" s="37"/>
      <c r="EM521" s="89"/>
      <c r="EN521" s="37"/>
      <c r="EO521" s="37"/>
      <c r="EP521" s="37"/>
      <c r="EQ521" s="37"/>
      <c r="ER521" s="37"/>
      <c r="ES521" s="37"/>
      <c r="ET521" s="37"/>
      <c r="EU521" s="37"/>
      <c r="EV521" s="37"/>
      <c r="EW521" s="37"/>
      <c r="EX521" s="37"/>
      <c r="EY521" s="37"/>
      <c r="EZ521" s="37"/>
      <c r="FA521" s="37"/>
    </row>
    <row r="522">
      <c r="A522" s="71"/>
      <c r="B522" s="71"/>
      <c r="C522" s="12"/>
      <c r="D522" s="12"/>
      <c r="E522" s="37"/>
      <c r="F522" s="37"/>
      <c r="G522" s="37"/>
      <c r="H522" s="37"/>
      <c r="I522" s="37"/>
      <c r="J522" s="37"/>
      <c r="K522" s="37"/>
      <c r="L522" s="37"/>
      <c r="M522" s="35"/>
      <c r="N522" s="37"/>
      <c r="O522" s="37"/>
      <c r="P522" s="37"/>
      <c r="Q522" s="37"/>
      <c r="R522" s="37"/>
      <c r="S522" s="37"/>
      <c r="T522" s="37"/>
      <c r="U522" s="35"/>
      <c r="V522" s="37"/>
      <c r="W522" s="37"/>
      <c r="X522" s="37"/>
      <c r="Y522" s="37"/>
      <c r="Z522" s="37"/>
      <c r="AA522" s="37"/>
      <c r="AB522" s="35"/>
      <c r="AC522" s="37"/>
      <c r="AD522" s="37"/>
      <c r="AE522" s="37"/>
      <c r="AF522" s="37"/>
      <c r="AG522" s="37"/>
      <c r="AH522" s="37"/>
      <c r="AI522" s="37"/>
      <c r="AJ522" s="37"/>
      <c r="AK522" s="37"/>
      <c r="AL522" s="35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5"/>
      <c r="AZ522" s="37"/>
      <c r="BA522" s="37"/>
      <c r="BB522" s="37"/>
      <c r="BC522" s="37"/>
      <c r="BD522" s="37"/>
      <c r="BE522" s="37"/>
      <c r="BF522" s="35"/>
      <c r="BG522" s="37"/>
      <c r="BH522" s="37"/>
      <c r="BI522" s="37"/>
      <c r="BJ522" s="37"/>
      <c r="BK522" s="37"/>
      <c r="BL522" s="37"/>
      <c r="BM522" s="37"/>
      <c r="BN522" s="35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5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5"/>
      <c r="CN522" s="37"/>
      <c r="CO522" s="37"/>
      <c r="CP522" s="37"/>
      <c r="CQ522" s="37"/>
      <c r="CR522" s="37"/>
      <c r="CS522" s="37"/>
      <c r="CT522" s="35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  <c r="DS522" s="37"/>
      <c r="DT522" s="37"/>
      <c r="DU522" s="37"/>
      <c r="DV522" s="37"/>
      <c r="DW522" s="37"/>
      <c r="DX522" s="37"/>
      <c r="DY522" s="37"/>
      <c r="DZ522" s="37"/>
      <c r="EA522" s="37"/>
      <c r="EB522" s="37"/>
      <c r="EC522" s="37"/>
      <c r="ED522" s="37"/>
      <c r="EE522" s="37"/>
      <c r="EF522" s="37"/>
      <c r="EG522" s="37"/>
      <c r="EH522" s="37"/>
      <c r="EI522" s="37"/>
      <c r="EJ522" s="37"/>
      <c r="EK522" s="37"/>
      <c r="EL522" s="37"/>
      <c r="EM522" s="89"/>
      <c r="EN522" s="37"/>
      <c r="EO522" s="37"/>
      <c r="EP522" s="37"/>
      <c r="EQ522" s="37"/>
      <c r="ER522" s="37"/>
      <c r="ES522" s="37"/>
      <c r="ET522" s="37"/>
      <c r="EU522" s="37"/>
      <c r="EV522" s="37"/>
      <c r="EW522" s="37"/>
      <c r="EX522" s="37"/>
      <c r="EY522" s="37"/>
      <c r="EZ522" s="37"/>
      <c r="FA522" s="37"/>
    </row>
    <row r="523">
      <c r="A523" s="71"/>
      <c r="B523" s="71"/>
      <c r="C523" s="12"/>
      <c r="D523" s="12"/>
      <c r="E523" s="37"/>
      <c r="F523" s="37"/>
      <c r="G523" s="37"/>
      <c r="H523" s="37"/>
      <c r="I523" s="37"/>
      <c r="J523" s="37"/>
      <c r="K523" s="37"/>
      <c r="L523" s="37"/>
      <c r="M523" s="35"/>
      <c r="N523" s="37"/>
      <c r="O523" s="37"/>
      <c r="P523" s="37"/>
      <c r="Q523" s="37"/>
      <c r="R523" s="37"/>
      <c r="S523" s="37"/>
      <c r="T523" s="37"/>
      <c r="U523" s="35"/>
      <c r="V523" s="37"/>
      <c r="W523" s="37"/>
      <c r="X523" s="37"/>
      <c r="Y523" s="37"/>
      <c r="Z523" s="37"/>
      <c r="AA523" s="37"/>
      <c r="AB523" s="35"/>
      <c r="AC523" s="37"/>
      <c r="AD523" s="37"/>
      <c r="AE523" s="37"/>
      <c r="AF523" s="37"/>
      <c r="AG523" s="37"/>
      <c r="AH523" s="37"/>
      <c r="AI523" s="37"/>
      <c r="AJ523" s="37"/>
      <c r="AK523" s="37"/>
      <c r="AL523" s="35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5"/>
      <c r="AZ523" s="37"/>
      <c r="BA523" s="37"/>
      <c r="BB523" s="37"/>
      <c r="BC523" s="37"/>
      <c r="BD523" s="37"/>
      <c r="BE523" s="37"/>
      <c r="BF523" s="35"/>
      <c r="BG523" s="37"/>
      <c r="BH523" s="37"/>
      <c r="BI523" s="37"/>
      <c r="BJ523" s="37"/>
      <c r="BK523" s="37"/>
      <c r="BL523" s="37"/>
      <c r="BM523" s="37"/>
      <c r="BN523" s="35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5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5"/>
      <c r="CN523" s="37"/>
      <c r="CO523" s="37"/>
      <c r="CP523" s="37"/>
      <c r="CQ523" s="37"/>
      <c r="CR523" s="37"/>
      <c r="CS523" s="37"/>
      <c r="CT523" s="35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  <c r="DS523" s="37"/>
      <c r="DT523" s="37"/>
      <c r="DU523" s="37"/>
      <c r="DV523" s="37"/>
      <c r="DW523" s="37"/>
      <c r="DX523" s="37"/>
      <c r="DY523" s="37"/>
      <c r="DZ523" s="37"/>
      <c r="EA523" s="37"/>
      <c r="EB523" s="37"/>
      <c r="EC523" s="37"/>
      <c r="ED523" s="37"/>
      <c r="EE523" s="37"/>
      <c r="EF523" s="37"/>
      <c r="EG523" s="37"/>
      <c r="EH523" s="37"/>
      <c r="EI523" s="37"/>
      <c r="EJ523" s="37"/>
      <c r="EK523" s="37"/>
      <c r="EL523" s="37"/>
      <c r="EM523" s="89"/>
      <c r="EN523" s="37"/>
      <c r="EO523" s="37"/>
      <c r="EP523" s="37"/>
      <c r="EQ523" s="37"/>
      <c r="ER523" s="37"/>
      <c r="ES523" s="37"/>
      <c r="ET523" s="37"/>
      <c r="EU523" s="37"/>
      <c r="EV523" s="37"/>
      <c r="EW523" s="37"/>
      <c r="EX523" s="37"/>
      <c r="EY523" s="37"/>
      <c r="EZ523" s="37"/>
      <c r="FA523" s="37"/>
    </row>
    <row r="524">
      <c r="A524" s="71"/>
      <c r="B524" s="71"/>
      <c r="C524" s="12"/>
      <c r="D524" s="12"/>
      <c r="E524" s="37"/>
      <c r="F524" s="37"/>
      <c r="G524" s="37"/>
      <c r="H524" s="37"/>
      <c r="I524" s="37"/>
      <c r="J524" s="37"/>
      <c r="K524" s="37"/>
      <c r="L524" s="37"/>
      <c r="M524" s="35"/>
      <c r="N524" s="37"/>
      <c r="O524" s="37"/>
      <c r="P524" s="37"/>
      <c r="Q524" s="37"/>
      <c r="R524" s="37"/>
      <c r="S524" s="37"/>
      <c r="T524" s="37"/>
      <c r="U524" s="35"/>
      <c r="V524" s="37"/>
      <c r="W524" s="37"/>
      <c r="X524" s="37"/>
      <c r="Y524" s="37"/>
      <c r="Z524" s="37"/>
      <c r="AA524" s="37"/>
      <c r="AB524" s="35"/>
      <c r="AC524" s="37"/>
      <c r="AD524" s="37"/>
      <c r="AE524" s="37"/>
      <c r="AF524" s="37"/>
      <c r="AG524" s="37"/>
      <c r="AH524" s="37"/>
      <c r="AI524" s="37"/>
      <c r="AJ524" s="37"/>
      <c r="AK524" s="37"/>
      <c r="AL524" s="35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5"/>
      <c r="AZ524" s="37"/>
      <c r="BA524" s="37"/>
      <c r="BB524" s="37"/>
      <c r="BC524" s="37"/>
      <c r="BD524" s="37"/>
      <c r="BE524" s="37"/>
      <c r="BF524" s="35"/>
      <c r="BG524" s="37"/>
      <c r="BH524" s="37"/>
      <c r="BI524" s="37"/>
      <c r="BJ524" s="37"/>
      <c r="BK524" s="37"/>
      <c r="BL524" s="37"/>
      <c r="BM524" s="37"/>
      <c r="BN524" s="35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5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5"/>
      <c r="CN524" s="37"/>
      <c r="CO524" s="37"/>
      <c r="CP524" s="37"/>
      <c r="CQ524" s="37"/>
      <c r="CR524" s="37"/>
      <c r="CS524" s="37"/>
      <c r="CT524" s="35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  <c r="DS524" s="37"/>
      <c r="DT524" s="37"/>
      <c r="DU524" s="37"/>
      <c r="DV524" s="37"/>
      <c r="DW524" s="37"/>
      <c r="DX524" s="37"/>
      <c r="DY524" s="37"/>
      <c r="DZ524" s="37"/>
      <c r="EA524" s="37"/>
      <c r="EB524" s="37"/>
      <c r="EC524" s="37"/>
      <c r="ED524" s="37"/>
      <c r="EE524" s="37"/>
      <c r="EF524" s="37"/>
      <c r="EG524" s="37"/>
      <c r="EH524" s="37"/>
      <c r="EI524" s="37"/>
      <c r="EJ524" s="37"/>
      <c r="EK524" s="37"/>
      <c r="EL524" s="37"/>
      <c r="EM524" s="89"/>
      <c r="EN524" s="37"/>
      <c r="EO524" s="37"/>
      <c r="EP524" s="37"/>
      <c r="EQ524" s="37"/>
      <c r="ER524" s="37"/>
      <c r="ES524" s="37"/>
      <c r="ET524" s="37"/>
      <c r="EU524" s="37"/>
      <c r="EV524" s="37"/>
      <c r="EW524" s="37"/>
      <c r="EX524" s="37"/>
      <c r="EY524" s="37"/>
      <c r="EZ524" s="37"/>
      <c r="FA524" s="37"/>
    </row>
    <row r="525">
      <c r="A525" s="71"/>
      <c r="B525" s="71"/>
      <c r="C525" s="12"/>
      <c r="D525" s="12"/>
      <c r="E525" s="37"/>
      <c r="F525" s="37"/>
      <c r="G525" s="37"/>
      <c r="H525" s="37"/>
      <c r="I525" s="37"/>
      <c r="J525" s="37"/>
      <c r="K525" s="37"/>
      <c r="L525" s="37"/>
      <c r="M525" s="35"/>
      <c r="N525" s="37"/>
      <c r="O525" s="37"/>
      <c r="P525" s="37"/>
      <c r="Q525" s="37"/>
      <c r="R525" s="37"/>
      <c r="S525" s="37"/>
      <c r="T525" s="37"/>
      <c r="U525" s="35"/>
      <c r="V525" s="37"/>
      <c r="W525" s="37"/>
      <c r="X525" s="37"/>
      <c r="Y525" s="37"/>
      <c r="Z525" s="37"/>
      <c r="AA525" s="37"/>
      <c r="AB525" s="35"/>
      <c r="AC525" s="37"/>
      <c r="AD525" s="37"/>
      <c r="AE525" s="37"/>
      <c r="AF525" s="37"/>
      <c r="AG525" s="37"/>
      <c r="AH525" s="37"/>
      <c r="AI525" s="37"/>
      <c r="AJ525" s="37"/>
      <c r="AK525" s="37"/>
      <c r="AL525" s="35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5"/>
      <c r="AZ525" s="37"/>
      <c r="BA525" s="37"/>
      <c r="BB525" s="37"/>
      <c r="BC525" s="37"/>
      <c r="BD525" s="37"/>
      <c r="BE525" s="37"/>
      <c r="BF525" s="35"/>
      <c r="BG525" s="37"/>
      <c r="BH525" s="37"/>
      <c r="BI525" s="37"/>
      <c r="BJ525" s="37"/>
      <c r="BK525" s="37"/>
      <c r="BL525" s="37"/>
      <c r="BM525" s="37"/>
      <c r="BN525" s="35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5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5"/>
      <c r="CN525" s="37"/>
      <c r="CO525" s="37"/>
      <c r="CP525" s="37"/>
      <c r="CQ525" s="37"/>
      <c r="CR525" s="37"/>
      <c r="CS525" s="37"/>
      <c r="CT525" s="35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  <c r="DS525" s="37"/>
      <c r="DT525" s="37"/>
      <c r="DU525" s="37"/>
      <c r="DV525" s="37"/>
      <c r="DW525" s="37"/>
      <c r="DX525" s="37"/>
      <c r="DY525" s="37"/>
      <c r="DZ525" s="37"/>
      <c r="EA525" s="37"/>
      <c r="EB525" s="37"/>
      <c r="EC525" s="37"/>
      <c r="ED525" s="37"/>
      <c r="EE525" s="37"/>
      <c r="EF525" s="37"/>
      <c r="EG525" s="37"/>
      <c r="EH525" s="37"/>
      <c r="EI525" s="37"/>
      <c r="EJ525" s="37"/>
      <c r="EK525" s="37"/>
      <c r="EL525" s="37"/>
      <c r="EM525" s="89"/>
      <c r="EN525" s="37"/>
      <c r="EO525" s="37"/>
      <c r="EP525" s="37"/>
      <c r="EQ525" s="37"/>
      <c r="ER525" s="37"/>
      <c r="ES525" s="37"/>
      <c r="ET525" s="37"/>
      <c r="EU525" s="37"/>
      <c r="EV525" s="37"/>
      <c r="EW525" s="37"/>
      <c r="EX525" s="37"/>
      <c r="EY525" s="37"/>
      <c r="EZ525" s="37"/>
      <c r="FA525" s="37"/>
    </row>
    <row r="526">
      <c r="A526" s="71"/>
      <c r="B526" s="71"/>
      <c r="C526" s="12"/>
      <c r="D526" s="12"/>
      <c r="E526" s="37"/>
      <c r="F526" s="37"/>
      <c r="G526" s="37"/>
      <c r="H526" s="37"/>
      <c r="I526" s="37"/>
      <c r="J526" s="37"/>
      <c r="K526" s="37"/>
      <c r="L526" s="37"/>
      <c r="M526" s="35"/>
      <c r="N526" s="37"/>
      <c r="O526" s="37"/>
      <c r="P526" s="37"/>
      <c r="Q526" s="37"/>
      <c r="R526" s="37"/>
      <c r="S526" s="37"/>
      <c r="T526" s="37"/>
      <c r="U526" s="35"/>
      <c r="V526" s="37"/>
      <c r="W526" s="37"/>
      <c r="X526" s="37"/>
      <c r="Y526" s="37"/>
      <c r="Z526" s="37"/>
      <c r="AA526" s="37"/>
      <c r="AB526" s="35"/>
      <c r="AC526" s="37"/>
      <c r="AD526" s="37"/>
      <c r="AE526" s="37"/>
      <c r="AF526" s="37"/>
      <c r="AG526" s="37"/>
      <c r="AH526" s="37"/>
      <c r="AI526" s="37"/>
      <c r="AJ526" s="37"/>
      <c r="AK526" s="37"/>
      <c r="AL526" s="35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5"/>
      <c r="AZ526" s="37"/>
      <c r="BA526" s="37"/>
      <c r="BB526" s="37"/>
      <c r="BC526" s="37"/>
      <c r="BD526" s="37"/>
      <c r="BE526" s="37"/>
      <c r="BF526" s="35"/>
      <c r="BG526" s="37"/>
      <c r="BH526" s="37"/>
      <c r="BI526" s="37"/>
      <c r="BJ526" s="37"/>
      <c r="BK526" s="37"/>
      <c r="BL526" s="37"/>
      <c r="BM526" s="37"/>
      <c r="BN526" s="35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5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5"/>
      <c r="CN526" s="37"/>
      <c r="CO526" s="37"/>
      <c r="CP526" s="37"/>
      <c r="CQ526" s="37"/>
      <c r="CR526" s="37"/>
      <c r="CS526" s="37"/>
      <c r="CT526" s="35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  <c r="DS526" s="37"/>
      <c r="DT526" s="37"/>
      <c r="DU526" s="37"/>
      <c r="DV526" s="37"/>
      <c r="DW526" s="37"/>
      <c r="DX526" s="37"/>
      <c r="DY526" s="37"/>
      <c r="DZ526" s="37"/>
      <c r="EA526" s="37"/>
      <c r="EB526" s="37"/>
      <c r="EC526" s="37"/>
      <c r="ED526" s="37"/>
      <c r="EE526" s="37"/>
      <c r="EF526" s="37"/>
      <c r="EG526" s="37"/>
      <c r="EH526" s="37"/>
      <c r="EI526" s="37"/>
      <c r="EJ526" s="37"/>
      <c r="EK526" s="37"/>
      <c r="EL526" s="37"/>
      <c r="EM526" s="89"/>
      <c r="EN526" s="37"/>
      <c r="EO526" s="37"/>
      <c r="EP526" s="37"/>
      <c r="EQ526" s="37"/>
      <c r="ER526" s="37"/>
      <c r="ES526" s="37"/>
      <c r="ET526" s="37"/>
      <c r="EU526" s="37"/>
      <c r="EV526" s="37"/>
      <c r="EW526" s="37"/>
      <c r="EX526" s="37"/>
      <c r="EY526" s="37"/>
      <c r="EZ526" s="37"/>
      <c r="FA526" s="37"/>
    </row>
    <row r="527">
      <c r="A527" s="71"/>
      <c r="B527" s="71"/>
      <c r="C527" s="12"/>
      <c r="D527" s="12"/>
      <c r="E527" s="37"/>
      <c r="F527" s="37"/>
      <c r="G527" s="37"/>
      <c r="H527" s="37"/>
      <c r="I527" s="37"/>
      <c r="J527" s="37"/>
      <c r="K527" s="37"/>
      <c r="L527" s="37"/>
      <c r="M527" s="35"/>
      <c r="N527" s="37"/>
      <c r="O527" s="37"/>
      <c r="P527" s="37"/>
      <c r="Q527" s="37"/>
      <c r="R527" s="37"/>
      <c r="S527" s="37"/>
      <c r="T527" s="37"/>
      <c r="U527" s="35"/>
      <c r="V527" s="37"/>
      <c r="W527" s="37"/>
      <c r="X527" s="37"/>
      <c r="Y527" s="37"/>
      <c r="Z527" s="37"/>
      <c r="AA527" s="37"/>
      <c r="AB527" s="35"/>
      <c r="AC527" s="37"/>
      <c r="AD527" s="37"/>
      <c r="AE527" s="37"/>
      <c r="AF527" s="37"/>
      <c r="AG527" s="37"/>
      <c r="AH527" s="37"/>
      <c r="AI527" s="37"/>
      <c r="AJ527" s="37"/>
      <c r="AK527" s="37"/>
      <c r="AL527" s="35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5"/>
      <c r="AZ527" s="37"/>
      <c r="BA527" s="37"/>
      <c r="BB527" s="37"/>
      <c r="BC527" s="37"/>
      <c r="BD527" s="37"/>
      <c r="BE527" s="37"/>
      <c r="BF527" s="35"/>
      <c r="BG527" s="37"/>
      <c r="BH527" s="37"/>
      <c r="BI527" s="37"/>
      <c r="BJ527" s="37"/>
      <c r="BK527" s="37"/>
      <c r="BL527" s="37"/>
      <c r="BM527" s="37"/>
      <c r="BN527" s="35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5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5"/>
      <c r="CN527" s="37"/>
      <c r="CO527" s="37"/>
      <c r="CP527" s="37"/>
      <c r="CQ527" s="37"/>
      <c r="CR527" s="37"/>
      <c r="CS527" s="37"/>
      <c r="CT527" s="35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  <c r="DY527" s="37"/>
      <c r="DZ527" s="37"/>
      <c r="EA527" s="37"/>
      <c r="EB527" s="37"/>
      <c r="EC527" s="37"/>
      <c r="ED527" s="37"/>
      <c r="EE527" s="37"/>
      <c r="EF527" s="37"/>
      <c r="EG527" s="37"/>
      <c r="EH527" s="37"/>
      <c r="EI527" s="37"/>
      <c r="EJ527" s="37"/>
      <c r="EK527" s="37"/>
      <c r="EL527" s="37"/>
      <c r="EM527" s="89"/>
      <c r="EN527" s="37"/>
      <c r="EO527" s="37"/>
      <c r="EP527" s="37"/>
      <c r="EQ527" s="37"/>
      <c r="ER527" s="37"/>
      <c r="ES527" s="37"/>
      <c r="ET527" s="37"/>
      <c r="EU527" s="37"/>
      <c r="EV527" s="37"/>
      <c r="EW527" s="37"/>
      <c r="EX527" s="37"/>
      <c r="EY527" s="37"/>
      <c r="EZ527" s="37"/>
      <c r="FA527" s="37"/>
    </row>
    <row r="528">
      <c r="A528" s="71"/>
      <c r="B528" s="71"/>
      <c r="C528" s="12"/>
      <c r="D528" s="12"/>
      <c r="E528" s="37"/>
      <c r="F528" s="37"/>
      <c r="G528" s="37"/>
      <c r="H528" s="37"/>
      <c r="I528" s="37"/>
      <c r="J528" s="37"/>
      <c r="K528" s="37"/>
      <c r="L528" s="37"/>
      <c r="M528" s="35"/>
      <c r="N528" s="37"/>
      <c r="O528" s="37"/>
      <c r="P528" s="37"/>
      <c r="Q528" s="37"/>
      <c r="R528" s="37"/>
      <c r="S528" s="37"/>
      <c r="T528" s="37"/>
      <c r="U528" s="35"/>
      <c r="V528" s="37"/>
      <c r="W528" s="37"/>
      <c r="X528" s="37"/>
      <c r="Y528" s="37"/>
      <c r="Z528" s="37"/>
      <c r="AA528" s="37"/>
      <c r="AB528" s="35"/>
      <c r="AC528" s="37"/>
      <c r="AD528" s="37"/>
      <c r="AE528" s="37"/>
      <c r="AF528" s="37"/>
      <c r="AG528" s="37"/>
      <c r="AH528" s="37"/>
      <c r="AI528" s="37"/>
      <c r="AJ528" s="37"/>
      <c r="AK528" s="37"/>
      <c r="AL528" s="35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5"/>
      <c r="AZ528" s="37"/>
      <c r="BA528" s="37"/>
      <c r="BB528" s="37"/>
      <c r="BC528" s="37"/>
      <c r="BD528" s="37"/>
      <c r="BE528" s="37"/>
      <c r="BF528" s="35"/>
      <c r="BG528" s="37"/>
      <c r="BH528" s="37"/>
      <c r="BI528" s="37"/>
      <c r="BJ528" s="37"/>
      <c r="BK528" s="37"/>
      <c r="BL528" s="37"/>
      <c r="BM528" s="37"/>
      <c r="BN528" s="35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5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5"/>
      <c r="CN528" s="37"/>
      <c r="CO528" s="37"/>
      <c r="CP528" s="37"/>
      <c r="CQ528" s="37"/>
      <c r="CR528" s="37"/>
      <c r="CS528" s="37"/>
      <c r="CT528" s="35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  <c r="DS528" s="37"/>
      <c r="DT528" s="37"/>
      <c r="DU528" s="37"/>
      <c r="DV528" s="37"/>
      <c r="DW528" s="37"/>
      <c r="DX528" s="37"/>
      <c r="DY528" s="37"/>
      <c r="DZ528" s="37"/>
      <c r="EA528" s="37"/>
      <c r="EB528" s="37"/>
      <c r="EC528" s="37"/>
      <c r="ED528" s="37"/>
      <c r="EE528" s="37"/>
      <c r="EF528" s="37"/>
      <c r="EG528" s="37"/>
      <c r="EH528" s="37"/>
      <c r="EI528" s="37"/>
      <c r="EJ528" s="37"/>
      <c r="EK528" s="37"/>
      <c r="EL528" s="37"/>
      <c r="EM528" s="89"/>
      <c r="EN528" s="37"/>
      <c r="EO528" s="37"/>
      <c r="EP528" s="37"/>
      <c r="EQ528" s="37"/>
      <c r="ER528" s="37"/>
      <c r="ES528" s="37"/>
      <c r="ET528" s="37"/>
      <c r="EU528" s="37"/>
      <c r="EV528" s="37"/>
      <c r="EW528" s="37"/>
      <c r="EX528" s="37"/>
      <c r="EY528" s="37"/>
      <c r="EZ528" s="37"/>
      <c r="FA528" s="37"/>
    </row>
    <row r="529">
      <c r="A529" s="71"/>
      <c r="B529" s="71"/>
      <c r="C529" s="12"/>
      <c r="D529" s="12"/>
      <c r="E529" s="37"/>
      <c r="F529" s="37"/>
      <c r="G529" s="37"/>
      <c r="H529" s="37"/>
      <c r="I529" s="37"/>
      <c r="J529" s="37"/>
      <c r="K529" s="37"/>
      <c r="L529" s="37"/>
      <c r="M529" s="35"/>
      <c r="N529" s="37"/>
      <c r="O529" s="37"/>
      <c r="P529" s="37"/>
      <c r="Q529" s="37"/>
      <c r="R529" s="37"/>
      <c r="S529" s="37"/>
      <c r="T529" s="37"/>
      <c r="U529" s="35"/>
      <c r="V529" s="37"/>
      <c r="W529" s="37"/>
      <c r="X529" s="37"/>
      <c r="Y529" s="37"/>
      <c r="Z529" s="37"/>
      <c r="AA529" s="37"/>
      <c r="AB529" s="35"/>
      <c r="AC529" s="37"/>
      <c r="AD529" s="37"/>
      <c r="AE529" s="37"/>
      <c r="AF529" s="37"/>
      <c r="AG529" s="37"/>
      <c r="AH529" s="37"/>
      <c r="AI529" s="37"/>
      <c r="AJ529" s="37"/>
      <c r="AK529" s="37"/>
      <c r="AL529" s="35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5"/>
      <c r="AZ529" s="37"/>
      <c r="BA529" s="37"/>
      <c r="BB529" s="37"/>
      <c r="BC529" s="37"/>
      <c r="BD529" s="37"/>
      <c r="BE529" s="37"/>
      <c r="BF529" s="35"/>
      <c r="BG529" s="37"/>
      <c r="BH529" s="37"/>
      <c r="BI529" s="37"/>
      <c r="BJ529" s="37"/>
      <c r="BK529" s="37"/>
      <c r="BL529" s="37"/>
      <c r="BM529" s="37"/>
      <c r="BN529" s="35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5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5"/>
      <c r="CN529" s="37"/>
      <c r="CO529" s="37"/>
      <c r="CP529" s="37"/>
      <c r="CQ529" s="37"/>
      <c r="CR529" s="37"/>
      <c r="CS529" s="37"/>
      <c r="CT529" s="35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  <c r="DS529" s="37"/>
      <c r="DT529" s="37"/>
      <c r="DU529" s="37"/>
      <c r="DV529" s="37"/>
      <c r="DW529" s="37"/>
      <c r="DX529" s="37"/>
      <c r="DY529" s="37"/>
      <c r="DZ529" s="37"/>
      <c r="EA529" s="37"/>
      <c r="EB529" s="37"/>
      <c r="EC529" s="37"/>
      <c r="ED529" s="37"/>
      <c r="EE529" s="37"/>
      <c r="EF529" s="37"/>
      <c r="EG529" s="37"/>
      <c r="EH529" s="37"/>
      <c r="EI529" s="37"/>
      <c r="EJ529" s="37"/>
      <c r="EK529" s="37"/>
      <c r="EL529" s="37"/>
      <c r="EM529" s="89"/>
      <c r="EN529" s="37"/>
      <c r="EO529" s="37"/>
      <c r="EP529" s="37"/>
      <c r="EQ529" s="37"/>
      <c r="ER529" s="37"/>
      <c r="ES529" s="37"/>
      <c r="ET529" s="37"/>
      <c r="EU529" s="37"/>
      <c r="EV529" s="37"/>
      <c r="EW529" s="37"/>
      <c r="EX529" s="37"/>
      <c r="EY529" s="37"/>
      <c r="EZ529" s="37"/>
      <c r="FA529" s="37"/>
    </row>
    <row r="530">
      <c r="A530" s="71"/>
      <c r="B530" s="71"/>
      <c r="C530" s="12"/>
      <c r="D530" s="12"/>
      <c r="E530" s="37"/>
      <c r="F530" s="37"/>
      <c r="G530" s="37"/>
      <c r="H530" s="37"/>
      <c r="I530" s="37"/>
      <c r="J530" s="37"/>
      <c r="K530" s="37"/>
      <c r="L530" s="37"/>
      <c r="M530" s="35"/>
      <c r="N530" s="37"/>
      <c r="O530" s="37"/>
      <c r="P530" s="37"/>
      <c r="Q530" s="37"/>
      <c r="R530" s="37"/>
      <c r="S530" s="37"/>
      <c r="T530" s="37"/>
      <c r="U530" s="35"/>
      <c r="V530" s="37"/>
      <c r="W530" s="37"/>
      <c r="X530" s="37"/>
      <c r="Y530" s="37"/>
      <c r="Z530" s="37"/>
      <c r="AA530" s="37"/>
      <c r="AB530" s="35"/>
      <c r="AC530" s="37"/>
      <c r="AD530" s="37"/>
      <c r="AE530" s="37"/>
      <c r="AF530" s="37"/>
      <c r="AG530" s="37"/>
      <c r="AH530" s="37"/>
      <c r="AI530" s="37"/>
      <c r="AJ530" s="37"/>
      <c r="AK530" s="37"/>
      <c r="AL530" s="35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5"/>
      <c r="AZ530" s="37"/>
      <c r="BA530" s="37"/>
      <c r="BB530" s="37"/>
      <c r="BC530" s="37"/>
      <c r="BD530" s="37"/>
      <c r="BE530" s="37"/>
      <c r="BF530" s="35"/>
      <c r="BG530" s="37"/>
      <c r="BH530" s="37"/>
      <c r="BI530" s="37"/>
      <c r="BJ530" s="37"/>
      <c r="BK530" s="37"/>
      <c r="BL530" s="37"/>
      <c r="BM530" s="37"/>
      <c r="BN530" s="35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5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5"/>
      <c r="CN530" s="37"/>
      <c r="CO530" s="37"/>
      <c r="CP530" s="37"/>
      <c r="CQ530" s="37"/>
      <c r="CR530" s="37"/>
      <c r="CS530" s="37"/>
      <c r="CT530" s="35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  <c r="DS530" s="37"/>
      <c r="DT530" s="37"/>
      <c r="DU530" s="37"/>
      <c r="DV530" s="37"/>
      <c r="DW530" s="37"/>
      <c r="DX530" s="37"/>
      <c r="DY530" s="37"/>
      <c r="DZ530" s="37"/>
      <c r="EA530" s="37"/>
      <c r="EB530" s="37"/>
      <c r="EC530" s="37"/>
      <c r="ED530" s="37"/>
      <c r="EE530" s="37"/>
      <c r="EF530" s="37"/>
      <c r="EG530" s="37"/>
      <c r="EH530" s="37"/>
      <c r="EI530" s="37"/>
      <c r="EJ530" s="37"/>
      <c r="EK530" s="37"/>
      <c r="EL530" s="37"/>
      <c r="EM530" s="89"/>
      <c r="EN530" s="37"/>
      <c r="EO530" s="37"/>
      <c r="EP530" s="37"/>
      <c r="EQ530" s="37"/>
      <c r="ER530" s="37"/>
      <c r="ES530" s="37"/>
      <c r="ET530" s="37"/>
      <c r="EU530" s="37"/>
      <c r="EV530" s="37"/>
      <c r="EW530" s="37"/>
      <c r="EX530" s="37"/>
      <c r="EY530" s="37"/>
      <c r="EZ530" s="37"/>
      <c r="FA530" s="37"/>
    </row>
    <row r="531">
      <c r="A531" s="71"/>
      <c r="B531" s="71"/>
      <c r="C531" s="12"/>
      <c r="D531" s="12"/>
      <c r="E531" s="37"/>
      <c r="F531" s="37"/>
      <c r="G531" s="37"/>
      <c r="H531" s="37"/>
      <c r="I531" s="37"/>
      <c r="J531" s="37"/>
      <c r="K531" s="37"/>
      <c r="L531" s="37"/>
      <c r="M531" s="35"/>
      <c r="N531" s="37"/>
      <c r="O531" s="37"/>
      <c r="P531" s="37"/>
      <c r="Q531" s="37"/>
      <c r="R531" s="37"/>
      <c r="S531" s="37"/>
      <c r="T531" s="37"/>
      <c r="U531" s="35"/>
      <c r="V531" s="37"/>
      <c r="W531" s="37"/>
      <c r="X531" s="37"/>
      <c r="Y531" s="37"/>
      <c r="Z531" s="37"/>
      <c r="AA531" s="37"/>
      <c r="AB531" s="35"/>
      <c r="AC531" s="37"/>
      <c r="AD531" s="37"/>
      <c r="AE531" s="37"/>
      <c r="AF531" s="37"/>
      <c r="AG531" s="37"/>
      <c r="AH531" s="37"/>
      <c r="AI531" s="37"/>
      <c r="AJ531" s="37"/>
      <c r="AK531" s="37"/>
      <c r="AL531" s="35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5"/>
      <c r="AZ531" s="37"/>
      <c r="BA531" s="37"/>
      <c r="BB531" s="37"/>
      <c r="BC531" s="37"/>
      <c r="BD531" s="37"/>
      <c r="BE531" s="37"/>
      <c r="BF531" s="35"/>
      <c r="BG531" s="37"/>
      <c r="BH531" s="37"/>
      <c r="BI531" s="37"/>
      <c r="BJ531" s="37"/>
      <c r="BK531" s="37"/>
      <c r="BL531" s="37"/>
      <c r="BM531" s="37"/>
      <c r="BN531" s="35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5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5"/>
      <c r="CN531" s="37"/>
      <c r="CO531" s="37"/>
      <c r="CP531" s="37"/>
      <c r="CQ531" s="37"/>
      <c r="CR531" s="37"/>
      <c r="CS531" s="37"/>
      <c r="CT531" s="35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  <c r="DY531" s="37"/>
      <c r="DZ531" s="37"/>
      <c r="EA531" s="37"/>
      <c r="EB531" s="37"/>
      <c r="EC531" s="37"/>
      <c r="ED531" s="37"/>
      <c r="EE531" s="37"/>
      <c r="EF531" s="37"/>
      <c r="EG531" s="37"/>
      <c r="EH531" s="37"/>
      <c r="EI531" s="37"/>
      <c r="EJ531" s="37"/>
      <c r="EK531" s="37"/>
      <c r="EL531" s="37"/>
      <c r="EM531" s="89"/>
      <c r="EN531" s="37"/>
      <c r="EO531" s="37"/>
      <c r="EP531" s="37"/>
      <c r="EQ531" s="37"/>
      <c r="ER531" s="37"/>
      <c r="ES531" s="37"/>
      <c r="ET531" s="37"/>
      <c r="EU531" s="37"/>
      <c r="EV531" s="37"/>
      <c r="EW531" s="37"/>
      <c r="EX531" s="37"/>
      <c r="EY531" s="37"/>
      <c r="EZ531" s="37"/>
      <c r="FA531" s="37"/>
    </row>
    <row r="532">
      <c r="A532" s="71"/>
      <c r="B532" s="71"/>
      <c r="C532" s="12"/>
      <c r="D532" s="12"/>
      <c r="E532" s="37"/>
      <c r="F532" s="37"/>
      <c r="G532" s="37"/>
      <c r="H532" s="37"/>
      <c r="I532" s="37"/>
      <c r="J532" s="37"/>
      <c r="K532" s="37"/>
      <c r="L532" s="37"/>
      <c r="M532" s="35"/>
      <c r="N532" s="37"/>
      <c r="O532" s="37"/>
      <c r="P532" s="37"/>
      <c r="Q532" s="37"/>
      <c r="R532" s="37"/>
      <c r="S532" s="37"/>
      <c r="T532" s="37"/>
      <c r="U532" s="35"/>
      <c r="V532" s="37"/>
      <c r="W532" s="37"/>
      <c r="X532" s="37"/>
      <c r="Y532" s="37"/>
      <c r="Z532" s="37"/>
      <c r="AA532" s="37"/>
      <c r="AB532" s="35"/>
      <c r="AC532" s="37"/>
      <c r="AD532" s="37"/>
      <c r="AE532" s="37"/>
      <c r="AF532" s="37"/>
      <c r="AG532" s="37"/>
      <c r="AH532" s="37"/>
      <c r="AI532" s="37"/>
      <c r="AJ532" s="37"/>
      <c r="AK532" s="37"/>
      <c r="AL532" s="35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5"/>
      <c r="AZ532" s="37"/>
      <c r="BA532" s="37"/>
      <c r="BB532" s="37"/>
      <c r="BC532" s="37"/>
      <c r="BD532" s="37"/>
      <c r="BE532" s="37"/>
      <c r="BF532" s="35"/>
      <c r="BG532" s="37"/>
      <c r="BH532" s="37"/>
      <c r="BI532" s="37"/>
      <c r="BJ532" s="37"/>
      <c r="BK532" s="37"/>
      <c r="BL532" s="37"/>
      <c r="BM532" s="37"/>
      <c r="BN532" s="35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5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5"/>
      <c r="CN532" s="37"/>
      <c r="CO532" s="37"/>
      <c r="CP532" s="37"/>
      <c r="CQ532" s="37"/>
      <c r="CR532" s="37"/>
      <c r="CS532" s="37"/>
      <c r="CT532" s="35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  <c r="DS532" s="37"/>
      <c r="DT532" s="37"/>
      <c r="DU532" s="37"/>
      <c r="DV532" s="37"/>
      <c r="DW532" s="37"/>
      <c r="DX532" s="37"/>
      <c r="DY532" s="37"/>
      <c r="DZ532" s="37"/>
      <c r="EA532" s="37"/>
      <c r="EB532" s="37"/>
      <c r="EC532" s="37"/>
      <c r="ED532" s="37"/>
      <c r="EE532" s="37"/>
      <c r="EF532" s="37"/>
      <c r="EG532" s="37"/>
      <c r="EH532" s="37"/>
      <c r="EI532" s="37"/>
      <c r="EJ532" s="37"/>
      <c r="EK532" s="37"/>
      <c r="EL532" s="37"/>
      <c r="EM532" s="89"/>
      <c r="EN532" s="37"/>
      <c r="EO532" s="37"/>
      <c r="EP532" s="37"/>
      <c r="EQ532" s="37"/>
      <c r="ER532" s="37"/>
      <c r="ES532" s="37"/>
      <c r="ET532" s="37"/>
      <c r="EU532" s="37"/>
      <c r="EV532" s="37"/>
      <c r="EW532" s="37"/>
      <c r="EX532" s="37"/>
      <c r="EY532" s="37"/>
      <c r="EZ532" s="37"/>
      <c r="FA532" s="37"/>
    </row>
    <row r="533">
      <c r="A533" s="71"/>
      <c r="B533" s="71"/>
      <c r="C533" s="12"/>
      <c r="D533" s="12"/>
      <c r="E533" s="37"/>
      <c r="F533" s="37"/>
      <c r="G533" s="37"/>
      <c r="H533" s="37"/>
      <c r="I533" s="37"/>
      <c r="J533" s="37"/>
      <c r="K533" s="37"/>
      <c r="L533" s="37"/>
      <c r="M533" s="35"/>
      <c r="N533" s="37"/>
      <c r="O533" s="37"/>
      <c r="P533" s="37"/>
      <c r="Q533" s="37"/>
      <c r="R533" s="37"/>
      <c r="S533" s="37"/>
      <c r="T533" s="37"/>
      <c r="U533" s="35"/>
      <c r="V533" s="37"/>
      <c r="W533" s="37"/>
      <c r="X533" s="37"/>
      <c r="Y533" s="37"/>
      <c r="Z533" s="37"/>
      <c r="AA533" s="37"/>
      <c r="AB533" s="35"/>
      <c r="AC533" s="37"/>
      <c r="AD533" s="37"/>
      <c r="AE533" s="37"/>
      <c r="AF533" s="37"/>
      <c r="AG533" s="37"/>
      <c r="AH533" s="37"/>
      <c r="AI533" s="37"/>
      <c r="AJ533" s="37"/>
      <c r="AK533" s="37"/>
      <c r="AL533" s="35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5"/>
      <c r="AZ533" s="37"/>
      <c r="BA533" s="37"/>
      <c r="BB533" s="37"/>
      <c r="BC533" s="37"/>
      <c r="BD533" s="37"/>
      <c r="BE533" s="37"/>
      <c r="BF533" s="35"/>
      <c r="BG533" s="37"/>
      <c r="BH533" s="37"/>
      <c r="BI533" s="37"/>
      <c r="BJ533" s="37"/>
      <c r="BK533" s="37"/>
      <c r="BL533" s="37"/>
      <c r="BM533" s="37"/>
      <c r="BN533" s="35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5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5"/>
      <c r="CN533" s="37"/>
      <c r="CO533" s="37"/>
      <c r="CP533" s="37"/>
      <c r="CQ533" s="37"/>
      <c r="CR533" s="37"/>
      <c r="CS533" s="37"/>
      <c r="CT533" s="35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  <c r="DS533" s="37"/>
      <c r="DT533" s="37"/>
      <c r="DU533" s="37"/>
      <c r="DV533" s="37"/>
      <c r="DW533" s="37"/>
      <c r="DX533" s="37"/>
      <c r="DY533" s="37"/>
      <c r="DZ533" s="37"/>
      <c r="EA533" s="37"/>
      <c r="EB533" s="37"/>
      <c r="EC533" s="37"/>
      <c r="ED533" s="37"/>
      <c r="EE533" s="37"/>
      <c r="EF533" s="37"/>
      <c r="EG533" s="37"/>
      <c r="EH533" s="37"/>
      <c r="EI533" s="37"/>
      <c r="EJ533" s="37"/>
      <c r="EK533" s="37"/>
      <c r="EL533" s="37"/>
      <c r="EM533" s="89"/>
      <c r="EN533" s="37"/>
      <c r="EO533" s="37"/>
      <c r="EP533" s="37"/>
      <c r="EQ533" s="37"/>
      <c r="ER533" s="37"/>
      <c r="ES533" s="37"/>
      <c r="ET533" s="37"/>
      <c r="EU533" s="37"/>
      <c r="EV533" s="37"/>
      <c r="EW533" s="37"/>
      <c r="EX533" s="37"/>
      <c r="EY533" s="37"/>
      <c r="EZ533" s="37"/>
      <c r="FA533" s="37"/>
    </row>
    <row r="534">
      <c r="A534" s="71"/>
      <c r="B534" s="71"/>
      <c r="C534" s="12"/>
      <c r="D534" s="12"/>
      <c r="E534" s="37"/>
      <c r="F534" s="37"/>
      <c r="G534" s="37"/>
      <c r="H534" s="37"/>
      <c r="I534" s="37"/>
      <c r="J534" s="37"/>
      <c r="K534" s="37"/>
      <c r="L534" s="37"/>
      <c r="M534" s="35"/>
      <c r="N534" s="37"/>
      <c r="O534" s="37"/>
      <c r="P534" s="37"/>
      <c r="Q534" s="37"/>
      <c r="R534" s="37"/>
      <c r="S534" s="37"/>
      <c r="T534" s="37"/>
      <c r="U534" s="35"/>
      <c r="V534" s="37"/>
      <c r="W534" s="37"/>
      <c r="X534" s="37"/>
      <c r="Y534" s="37"/>
      <c r="Z534" s="37"/>
      <c r="AA534" s="37"/>
      <c r="AB534" s="35"/>
      <c r="AC534" s="37"/>
      <c r="AD534" s="37"/>
      <c r="AE534" s="37"/>
      <c r="AF534" s="37"/>
      <c r="AG534" s="37"/>
      <c r="AH534" s="37"/>
      <c r="AI534" s="37"/>
      <c r="AJ534" s="37"/>
      <c r="AK534" s="37"/>
      <c r="AL534" s="35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5"/>
      <c r="AZ534" s="37"/>
      <c r="BA534" s="37"/>
      <c r="BB534" s="37"/>
      <c r="BC534" s="37"/>
      <c r="BD534" s="37"/>
      <c r="BE534" s="37"/>
      <c r="BF534" s="35"/>
      <c r="BG534" s="37"/>
      <c r="BH534" s="37"/>
      <c r="BI534" s="37"/>
      <c r="BJ534" s="37"/>
      <c r="BK534" s="37"/>
      <c r="BL534" s="37"/>
      <c r="BM534" s="37"/>
      <c r="BN534" s="35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5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5"/>
      <c r="CN534" s="37"/>
      <c r="CO534" s="37"/>
      <c r="CP534" s="37"/>
      <c r="CQ534" s="37"/>
      <c r="CR534" s="37"/>
      <c r="CS534" s="37"/>
      <c r="CT534" s="35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  <c r="DS534" s="37"/>
      <c r="DT534" s="37"/>
      <c r="DU534" s="37"/>
      <c r="DV534" s="37"/>
      <c r="DW534" s="37"/>
      <c r="DX534" s="37"/>
      <c r="DY534" s="37"/>
      <c r="DZ534" s="37"/>
      <c r="EA534" s="37"/>
      <c r="EB534" s="37"/>
      <c r="EC534" s="37"/>
      <c r="ED534" s="37"/>
      <c r="EE534" s="37"/>
      <c r="EF534" s="37"/>
      <c r="EG534" s="37"/>
      <c r="EH534" s="37"/>
      <c r="EI534" s="37"/>
      <c r="EJ534" s="37"/>
      <c r="EK534" s="37"/>
      <c r="EL534" s="37"/>
      <c r="EM534" s="89"/>
      <c r="EN534" s="37"/>
      <c r="EO534" s="37"/>
      <c r="EP534" s="37"/>
      <c r="EQ534" s="37"/>
      <c r="ER534" s="37"/>
      <c r="ES534" s="37"/>
      <c r="ET534" s="37"/>
      <c r="EU534" s="37"/>
      <c r="EV534" s="37"/>
      <c r="EW534" s="37"/>
      <c r="EX534" s="37"/>
      <c r="EY534" s="37"/>
      <c r="EZ534" s="37"/>
      <c r="FA534" s="37"/>
    </row>
    <row r="535">
      <c r="A535" s="71"/>
      <c r="B535" s="71"/>
      <c r="C535" s="12"/>
      <c r="D535" s="12"/>
      <c r="E535" s="37"/>
      <c r="F535" s="37"/>
      <c r="G535" s="37"/>
      <c r="H535" s="37"/>
      <c r="I535" s="37"/>
      <c r="J535" s="37"/>
      <c r="K535" s="37"/>
      <c r="L535" s="37"/>
      <c r="M535" s="35"/>
      <c r="N535" s="37"/>
      <c r="O535" s="37"/>
      <c r="P535" s="37"/>
      <c r="Q535" s="37"/>
      <c r="R535" s="37"/>
      <c r="S535" s="37"/>
      <c r="T535" s="37"/>
      <c r="U535" s="35"/>
      <c r="V535" s="37"/>
      <c r="W535" s="37"/>
      <c r="X535" s="37"/>
      <c r="Y535" s="37"/>
      <c r="Z535" s="37"/>
      <c r="AA535" s="37"/>
      <c r="AB535" s="35"/>
      <c r="AC535" s="37"/>
      <c r="AD535" s="37"/>
      <c r="AE535" s="37"/>
      <c r="AF535" s="37"/>
      <c r="AG535" s="37"/>
      <c r="AH535" s="37"/>
      <c r="AI535" s="37"/>
      <c r="AJ535" s="37"/>
      <c r="AK535" s="37"/>
      <c r="AL535" s="35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5"/>
      <c r="AZ535" s="37"/>
      <c r="BA535" s="37"/>
      <c r="BB535" s="37"/>
      <c r="BC535" s="37"/>
      <c r="BD535" s="37"/>
      <c r="BE535" s="37"/>
      <c r="BF535" s="35"/>
      <c r="BG535" s="37"/>
      <c r="BH535" s="37"/>
      <c r="BI535" s="37"/>
      <c r="BJ535" s="37"/>
      <c r="BK535" s="37"/>
      <c r="BL535" s="37"/>
      <c r="BM535" s="37"/>
      <c r="BN535" s="35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5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5"/>
      <c r="CN535" s="37"/>
      <c r="CO535" s="37"/>
      <c r="CP535" s="37"/>
      <c r="CQ535" s="37"/>
      <c r="CR535" s="37"/>
      <c r="CS535" s="37"/>
      <c r="CT535" s="35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  <c r="DY535" s="37"/>
      <c r="DZ535" s="37"/>
      <c r="EA535" s="37"/>
      <c r="EB535" s="37"/>
      <c r="EC535" s="37"/>
      <c r="ED535" s="37"/>
      <c r="EE535" s="37"/>
      <c r="EF535" s="37"/>
      <c r="EG535" s="37"/>
      <c r="EH535" s="37"/>
      <c r="EI535" s="37"/>
      <c r="EJ535" s="37"/>
      <c r="EK535" s="37"/>
      <c r="EL535" s="37"/>
      <c r="EM535" s="89"/>
      <c r="EN535" s="37"/>
      <c r="EO535" s="37"/>
      <c r="EP535" s="37"/>
      <c r="EQ535" s="37"/>
      <c r="ER535" s="37"/>
      <c r="ES535" s="37"/>
      <c r="ET535" s="37"/>
      <c r="EU535" s="37"/>
      <c r="EV535" s="37"/>
      <c r="EW535" s="37"/>
      <c r="EX535" s="37"/>
      <c r="EY535" s="37"/>
      <c r="EZ535" s="37"/>
      <c r="FA535" s="37"/>
    </row>
    <row r="536">
      <c r="A536" s="71"/>
      <c r="B536" s="71"/>
      <c r="C536" s="12"/>
      <c r="D536" s="12"/>
      <c r="E536" s="37"/>
      <c r="F536" s="37"/>
      <c r="G536" s="37"/>
      <c r="H536" s="37"/>
      <c r="I536" s="37"/>
      <c r="J536" s="37"/>
      <c r="K536" s="37"/>
      <c r="L536" s="37"/>
      <c r="M536" s="35"/>
      <c r="N536" s="37"/>
      <c r="O536" s="37"/>
      <c r="P536" s="37"/>
      <c r="Q536" s="37"/>
      <c r="R536" s="37"/>
      <c r="S536" s="37"/>
      <c r="T536" s="37"/>
      <c r="U536" s="35"/>
      <c r="V536" s="37"/>
      <c r="W536" s="37"/>
      <c r="X536" s="37"/>
      <c r="Y536" s="37"/>
      <c r="Z536" s="37"/>
      <c r="AA536" s="37"/>
      <c r="AB536" s="35"/>
      <c r="AC536" s="37"/>
      <c r="AD536" s="37"/>
      <c r="AE536" s="37"/>
      <c r="AF536" s="37"/>
      <c r="AG536" s="37"/>
      <c r="AH536" s="37"/>
      <c r="AI536" s="37"/>
      <c r="AJ536" s="37"/>
      <c r="AK536" s="37"/>
      <c r="AL536" s="35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5"/>
      <c r="AZ536" s="37"/>
      <c r="BA536" s="37"/>
      <c r="BB536" s="37"/>
      <c r="BC536" s="37"/>
      <c r="BD536" s="37"/>
      <c r="BE536" s="37"/>
      <c r="BF536" s="35"/>
      <c r="BG536" s="37"/>
      <c r="BH536" s="37"/>
      <c r="BI536" s="37"/>
      <c r="BJ536" s="37"/>
      <c r="BK536" s="37"/>
      <c r="BL536" s="37"/>
      <c r="BM536" s="37"/>
      <c r="BN536" s="35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5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5"/>
      <c r="CN536" s="37"/>
      <c r="CO536" s="37"/>
      <c r="CP536" s="37"/>
      <c r="CQ536" s="37"/>
      <c r="CR536" s="37"/>
      <c r="CS536" s="37"/>
      <c r="CT536" s="35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  <c r="DS536" s="37"/>
      <c r="DT536" s="37"/>
      <c r="DU536" s="37"/>
      <c r="DV536" s="37"/>
      <c r="DW536" s="37"/>
      <c r="DX536" s="37"/>
      <c r="DY536" s="37"/>
      <c r="DZ536" s="37"/>
      <c r="EA536" s="37"/>
      <c r="EB536" s="37"/>
      <c r="EC536" s="37"/>
      <c r="ED536" s="37"/>
      <c r="EE536" s="37"/>
      <c r="EF536" s="37"/>
      <c r="EG536" s="37"/>
      <c r="EH536" s="37"/>
      <c r="EI536" s="37"/>
      <c r="EJ536" s="37"/>
      <c r="EK536" s="37"/>
      <c r="EL536" s="37"/>
      <c r="EM536" s="89"/>
      <c r="EN536" s="37"/>
      <c r="EO536" s="37"/>
      <c r="EP536" s="37"/>
      <c r="EQ536" s="37"/>
      <c r="ER536" s="37"/>
      <c r="ES536" s="37"/>
      <c r="ET536" s="37"/>
      <c r="EU536" s="37"/>
      <c r="EV536" s="37"/>
      <c r="EW536" s="37"/>
      <c r="EX536" s="37"/>
      <c r="EY536" s="37"/>
      <c r="EZ536" s="37"/>
      <c r="FA536" s="37"/>
    </row>
    <row r="537">
      <c r="A537" s="71"/>
      <c r="B537" s="71"/>
      <c r="C537" s="12"/>
      <c r="D537" s="12"/>
      <c r="E537" s="37"/>
      <c r="F537" s="37"/>
      <c r="G537" s="37"/>
      <c r="H537" s="37"/>
      <c r="I537" s="37"/>
      <c r="J537" s="37"/>
      <c r="K537" s="37"/>
      <c r="L537" s="37"/>
      <c r="M537" s="35"/>
      <c r="N537" s="37"/>
      <c r="O537" s="37"/>
      <c r="P537" s="37"/>
      <c r="Q537" s="37"/>
      <c r="R537" s="37"/>
      <c r="S537" s="37"/>
      <c r="T537" s="37"/>
      <c r="U537" s="35"/>
      <c r="V537" s="37"/>
      <c r="W537" s="37"/>
      <c r="X537" s="37"/>
      <c r="Y537" s="37"/>
      <c r="Z537" s="37"/>
      <c r="AA537" s="37"/>
      <c r="AB537" s="35"/>
      <c r="AC537" s="37"/>
      <c r="AD537" s="37"/>
      <c r="AE537" s="37"/>
      <c r="AF537" s="37"/>
      <c r="AG537" s="37"/>
      <c r="AH537" s="37"/>
      <c r="AI537" s="37"/>
      <c r="AJ537" s="37"/>
      <c r="AK537" s="37"/>
      <c r="AL537" s="35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5"/>
      <c r="AZ537" s="37"/>
      <c r="BA537" s="37"/>
      <c r="BB537" s="37"/>
      <c r="BC537" s="37"/>
      <c r="BD537" s="37"/>
      <c r="BE537" s="37"/>
      <c r="BF537" s="35"/>
      <c r="BG537" s="37"/>
      <c r="BH537" s="37"/>
      <c r="BI537" s="37"/>
      <c r="BJ537" s="37"/>
      <c r="BK537" s="37"/>
      <c r="BL537" s="37"/>
      <c r="BM537" s="37"/>
      <c r="BN537" s="35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5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5"/>
      <c r="CN537" s="37"/>
      <c r="CO537" s="37"/>
      <c r="CP537" s="37"/>
      <c r="CQ537" s="37"/>
      <c r="CR537" s="37"/>
      <c r="CS537" s="37"/>
      <c r="CT537" s="35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  <c r="DS537" s="37"/>
      <c r="DT537" s="37"/>
      <c r="DU537" s="37"/>
      <c r="DV537" s="37"/>
      <c r="DW537" s="37"/>
      <c r="DX537" s="37"/>
      <c r="DY537" s="37"/>
      <c r="DZ537" s="37"/>
      <c r="EA537" s="37"/>
      <c r="EB537" s="37"/>
      <c r="EC537" s="37"/>
      <c r="ED537" s="37"/>
      <c r="EE537" s="37"/>
      <c r="EF537" s="37"/>
      <c r="EG537" s="37"/>
      <c r="EH537" s="37"/>
      <c r="EI537" s="37"/>
      <c r="EJ537" s="37"/>
      <c r="EK537" s="37"/>
      <c r="EL537" s="37"/>
      <c r="EM537" s="89"/>
      <c r="EN537" s="37"/>
      <c r="EO537" s="37"/>
      <c r="EP537" s="37"/>
      <c r="EQ537" s="37"/>
      <c r="ER537" s="37"/>
      <c r="ES537" s="37"/>
      <c r="ET537" s="37"/>
      <c r="EU537" s="37"/>
      <c r="EV537" s="37"/>
      <c r="EW537" s="37"/>
      <c r="EX537" s="37"/>
      <c r="EY537" s="37"/>
      <c r="EZ537" s="37"/>
      <c r="FA537" s="37"/>
    </row>
    <row r="538">
      <c r="A538" s="71"/>
      <c r="B538" s="71"/>
      <c r="C538" s="12"/>
      <c r="D538" s="12"/>
      <c r="E538" s="37"/>
      <c r="F538" s="37"/>
      <c r="G538" s="37"/>
      <c r="H538" s="37"/>
      <c r="I538" s="37"/>
      <c r="J538" s="37"/>
      <c r="K538" s="37"/>
      <c r="L538" s="37"/>
      <c r="M538" s="35"/>
      <c r="N538" s="37"/>
      <c r="O538" s="37"/>
      <c r="P538" s="37"/>
      <c r="Q538" s="37"/>
      <c r="R538" s="37"/>
      <c r="S538" s="37"/>
      <c r="T538" s="37"/>
      <c r="U538" s="35"/>
      <c r="V538" s="37"/>
      <c r="W538" s="37"/>
      <c r="X538" s="37"/>
      <c r="Y538" s="37"/>
      <c r="Z538" s="37"/>
      <c r="AA538" s="37"/>
      <c r="AB538" s="35"/>
      <c r="AC538" s="37"/>
      <c r="AD538" s="37"/>
      <c r="AE538" s="37"/>
      <c r="AF538" s="37"/>
      <c r="AG538" s="37"/>
      <c r="AH538" s="37"/>
      <c r="AI538" s="37"/>
      <c r="AJ538" s="37"/>
      <c r="AK538" s="37"/>
      <c r="AL538" s="35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5"/>
      <c r="AZ538" s="37"/>
      <c r="BA538" s="37"/>
      <c r="BB538" s="37"/>
      <c r="BC538" s="37"/>
      <c r="BD538" s="37"/>
      <c r="BE538" s="37"/>
      <c r="BF538" s="35"/>
      <c r="BG538" s="37"/>
      <c r="BH538" s="37"/>
      <c r="BI538" s="37"/>
      <c r="BJ538" s="37"/>
      <c r="BK538" s="37"/>
      <c r="BL538" s="37"/>
      <c r="BM538" s="37"/>
      <c r="BN538" s="35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5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5"/>
      <c r="CN538" s="37"/>
      <c r="CO538" s="37"/>
      <c r="CP538" s="37"/>
      <c r="CQ538" s="37"/>
      <c r="CR538" s="37"/>
      <c r="CS538" s="37"/>
      <c r="CT538" s="35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  <c r="DS538" s="37"/>
      <c r="DT538" s="37"/>
      <c r="DU538" s="37"/>
      <c r="DV538" s="37"/>
      <c r="DW538" s="37"/>
      <c r="DX538" s="37"/>
      <c r="DY538" s="37"/>
      <c r="DZ538" s="37"/>
      <c r="EA538" s="37"/>
      <c r="EB538" s="37"/>
      <c r="EC538" s="37"/>
      <c r="ED538" s="37"/>
      <c r="EE538" s="37"/>
      <c r="EF538" s="37"/>
      <c r="EG538" s="37"/>
      <c r="EH538" s="37"/>
      <c r="EI538" s="37"/>
      <c r="EJ538" s="37"/>
      <c r="EK538" s="37"/>
      <c r="EL538" s="37"/>
      <c r="EM538" s="89"/>
      <c r="EN538" s="37"/>
      <c r="EO538" s="37"/>
      <c r="EP538" s="37"/>
      <c r="EQ538" s="37"/>
      <c r="ER538" s="37"/>
      <c r="ES538" s="37"/>
      <c r="ET538" s="37"/>
      <c r="EU538" s="37"/>
      <c r="EV538" s="37"/>
      <c r="EW538" s="37"/>
      <c r="EX538" s="37"/>
      <c r="EY538" s="37"/>
      <c r="EZ538" s="37"/>
      <c r="FA538" s="37"/>
    </row>
    <row r="539">
      <c r="A539" s="71"/>
      <c r="B539" s="71"/>
      <c r="C539" s="12"/>
      <c r="D539" s="12"/>
      <c r="E539" s="37"/>
      <c r="F539" s="37"/>
      <c r="G539" s="37"/>
      <c r="H539" s="37"/>
      <c r="I539" s="37"/>
      <c r="J539" s="37"/>
      <c r="K539" s="37"/>
      <c r="L539" s="37"/>
      <c r="M539" s="35"/>
      <c r="N539" s="37"/>
      <c r="O539" s="37"/>
      <c r="P539" s="37"/>
      <c r="Q539" s="37"/>
      <c r="R539" s="37"/>
      <c r="S539" s="37"/>
      <c r="T539" s="37"/>
      <c r="U539" s="35"/>
      <c r="V539" s="37"/>
      <c r="W539" s="37"/>
      <c r="X539" s="37"/>
      <c r="Y539" s="37"/>
      <c r="Z539" s="37"/>
      <c r="AA539" s="37"/>
      <c r="AB539" s="35"/>
      <c r="AC539" s="37"/>
      <c r="AD539" s="37"/>
      <c r="AE539" s="37"/>
      <c r="AF539" s="37"/>
      <c r="AG539" s="37"/>
      <c r="AH539" s="37"/>
      <c r="AI539" s="37"/>
      <c r="AJ539" s="37"/>
      <c r="AK539" s="37"/>
      <c r="AL539" s="35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5"/>
      <c r="AZ539" s="37"/>
      <c r="BA539" s="37"/>
      <c r="BB539" s="37"/>
      <c r="BC539" s="37"/>
      <c r="BD539" s="37"/>
      <c r="BE539" s="37"/>
      <c r="BF539" s="35"/>
      <c r="BG539" s="37"/>
      <c r="BH539" s="37"/>
      <c r="BI539" s="37"/>
      <c r="BJ539" s="37"/>
      <c r="BK539" s="37"/>
      <c r="BL539" s="37"/>
      <c r="BM539" s="37"/>
      <c r="BN539" s="35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5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5"/>
      <c r="CN539" s="37"/>
      <c r="CO539" s="37"/>
      <c r="CP539" s="37"/>
      <c r="CQ539" s="37"/>
      <c r="CR539" s="37"/>
      <c r="CS539" s="37"/>
      <c r="CT539" s="35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  <c r="DS539" s="37"/>
      <c r="DT539" s="37"/>
      <c r="DU539" s="37"/>
      <c r="DV539" s="37"/>
      <c r="DW539" s="37"/>
      <c r="DX539" s="37"/>
      <c r="DY539" s="37"/>
      <c r="DZ539" s="37"/>
      <c r="EA539" s="37"/>
      <c r="EB539" s="37"/>
      <c r="EC539" s="37"/>
      <c r="ED539" s="37"/>
      <c r="EE539" s="37"/>
      <c r="EF539" s="37"/>
      <c r="EG539" s="37"/>
      <c r="EH539" s="37"/>
      <c r="EI539" s="37"/>
      <c r="EJ539" s="37"/>
      <c r="EK539" s="37"/>
      <c r="EL539" s="37"/>
      <c r="EM539" s="89"/>
      <c r="EN539" s="37"/>
      <c r="EO539" s="37"/>
      <c r="EP539" s="37"/>
      <c r="EQ539" s="37"/>
      <c r="ER539" s="37"/>
      <c r="ES539" s="37"/>
      <c r="ET539" s="37"/>
      <c r="EU539" s="37"/>
      <c r="EV539" s="37"/>
      <c r="EW539" s="37"/>
      <c r="EX539" s="37"/>
      <c r="EY539" s="37"/>
      <c r="EZ539" s="37"/>
      <c r="FA539" s="37"/>
    </row>
    <row r="540">
      <c r="A540" s="71"/>
      <c r="B540" s="71"/>
      <c r="C540" s="12"/>
      <c r="D540" s="12"/>
      <c r="E540" s="37"/>
      <c r="F540" s="37"/>
      <c r="G540" s="37"/>
      <c r="H540" s="37"/>
      <c r="I540" s="37"/>
      <c r="J540" s="37"/>
      <c r="K540" s="37"/>
      <c r="L540" s="37"/>
      <c r="M540" s="35"/>
      <c r="N540" s="37"/>
      <c r="O540" s="37"/>
      <c r="P540" s="37"/>
      <c r="Q540" s="37"/>
      <c r="R540" s="37"/>
      <c r="S540" s="37"/>
      <c r="T540" s="37"/>
      <c r="U540" s="35"/>
      <c r="V540" s="37"/>
      <c r="W540" s="37"/>
      <c r="X540" s="37"/>
      <c r="Y540" s="37"/>
      <c r="Z540" s="37"/>
      <c r="AA540" s="37"/>
      <c r="AB540" s="35"/>
      <c r="AC540" s="37"/>
      <c r="AD540" s="37"/>
      <c r="AE540" s="37"/>
      <c r="AF540" s="37"/>
      <c r="AG540" s="37"/>
      <c r="AH540" s="37"/>
      <c r="AI540" s="37"/>
      <c r="AJ540" s="37"/>
      <c r="AK540" s="37"/>
      <c r="AL540" s="35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5"/>
      <c r="AZ540" s="37"/>
      <c r="BA540" s="37"/>
      <c r="BB540" s="37"/>
      <c r="BC540" s="37"/>
      <c r="BD540" s="37"/>
      <c r="BE540" s="37"/>
      <c r="BF540" s="35"/>
      <c r="BG540" s="37"/>
      <c r="BH540" s="37"/>
      <c r="BI540" s="37"/>
      <c r="BJ540" s="37"/>
      <c r="BK540" s="37"/>
      <c r="BL540" s="37"/>
      <c r="BM540" s="37"/>
      <c r="BN540" s="35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5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5"/>
      <c r="CN540" s="37"/>
      <c r="CO540" s="37"/>
      <c r="CP540" s="37"/>
      <c r="CQ540" s="37"/>
      <c r="CR540" s="37"/>
      <c r="CS540" s="37"/>
      <c r="CT540" s="35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  <c r="DS540" s="37"/>
      <c r="DT540" s="37"/>
      <c r="DU540" s="37"/>
      <c r="DV540" s="37"/>
      <c r="DW540" s="37"/>
      <c r="DX540" s="37"/>
      <c r="DY540" s="37"/>
      <c r="DZ540" s="37"/>
      <c r="EA540" s="37"/>
      <c r="EB540" s="37"/>
      <c r="EC540" s="37"/>
      <c r="ED540" s="37"/>
      <c r="EE540" s="37"/>
      <c r="EF540" s="37"/>
      <c r="EG540" s="37"/>
      <c r="EH540" s="37"/>
      <c r="EI540" s="37"/>
      <c r="EJ540" s="37"/>
      <c r="EK540" s="37"/>
      <c r="EL540" s="37"/>
      <c r="EM540" s="89"/>
      <c r="EN540" s="37"/>
      <c r="EO540" s="37"/>
      <c r="EP540" s="37"/>
      <c r="EQ540" s="37"/>
      <c r="ER540" s="37"/>
      <c r="ES540" s="37"/>
      <c r="ET540" s="37"/>
      <c r="EU540" s="37"/>
      <c r="EV540" s="37"/>
      <c r="EW540" s="37"/>
      <c r="EX540" s="37"/>
      <c r="EY540" s="37"/>
      <c r="EZ540" s="37"/>
      <c r="FA540" s="37"/>
    </row>
    <row r="541">
      <c r="A541" s="71"/>
      <c r="B541" s="71"/>
      <c r="C541" s="12"/>
      <c r="D541" s="12"/>
      <c r="E541" s="37"/>
      <c r="F541" s="37"/>
      <c r="G541" s="37"/>
      <c r="H541" s="37"/>
      <c r="I541" s="37"/>
      <c r="J541" s="37"/>
      <c r="K541" s="37"/>
      <c r="L541" s="37"/>
      <c r="M541" s="35"/>
      <c r="N541" s="37"/>
      <c r="O541" s="37"/>
      <c r="P541" s="37"/>
      <c r="Q541" s="37"/>
      <c r="R541" s="37"/>
      <c r="S541" s="37"/>
      <c r="T541" s="37"/>
      <c r="U541" s="35"/>
      <c r="V541" s="37"/>
      <c r="W541" s="37"/>
      <c r="X541" s="37"/>
      <c r="Y541" s="37"/>
      <c r="Z541" s="37"/>
      <c r="AA541" s="37"/>
      <c r="AB541" s="35"/>
      <c r="AC541" s="37"/>
      <c r="AD541" s="37"/>
      <c r="AE541" s="37"/>
      <c r="AF541" s="37"/>
      <c r="AG541" s="37"/>
      <c r="AH541" s="37"/>
      <c r="AI541" s="37"/>
      <c r="AJ541" s="37"/>
      <c r="AK541" s="37"/>
      <c r="AL541" s="35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5"/>
      <c r="AZ541" s="37"/>
      <c r="BA541" s="37"/>
      <c r="BB541" s="37"/>
      <c r="BC541" s="37"/>
      <c r="BD541" s="37"/>
      <c r="BE541" s="37"/>
      <c r="BF541" s="35"/>
      <c r="BG541" s="37"/>
      <c r="BH541" s="37"/>
      <c r="BI541" s="37"/>
      <c r="BJ541" s="37"/>
      <c r="BK541" s="37"/>
      <c r="BL541" s="37"/>
      <c r="BM541" s="37"/>
      <c r="BN541" s="35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5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5"/>
      <c r="CN541" s="37"/>
      <c r="CO541" s="37"/>
      <c r="CP541" s="37"/>
      <c r="CQ541" s="37"/>
      <c r="CR541" s="37"/>
      <c r="CS541" s="37"/>
      <c r="CT541" s="35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  <c r="DS541" s="37"/>
      <c r="DT541" s="37"/>
      <c r="DU541" s="37"/>
      <c r="DV541" s="37"/>
      <c r="DW541" s="37"/>
      <c r="DX541" s="37"/>
      <c r="DY541" s="37"/>
      <c r="DZ541" s="37"/>
      <c r="EA541" s="37"/>
      <c r="EB541" s="37"/>
      <c r="EC541" s="37"/>
      <c r="ED541" s="37"/>
      <c r="EE541" s="37"/>
      <c r="EF541" s="37"/>
      <c r="EG541" s="37"/>
      <c r="EH541" s="37"/>
      <c r="EI541" s="37"/>
      <c r="EJ541" s="37"/>
      <c r="EK541" s="37"/>
      <c r="EL541" s="37"/>
      <c r="EM541" s="89"/>
      <c r="EN541" s="37"/>
      <c r="EO541" s="37"/>
      <c r="EP541" s="37"/>
      <c r="EQ541" s="37"/>
      <c r="ER541" s="37"/>
      <c r="ES541" s="37"/>
      <c r="ET541" s="37"/>
      <c r="EU541" s="37"/>
      <c r="EV541" s="37"/>
      <c r="EW541" s="37"/>
      <c r="EX541" s="37"/>
      <c r="EY541" s="37"/>
      <c r="EZ541" s="37"/>
      <c r="FA541" s="37"/>
    </row>
    <row r="542">
      <c r="A542" s="71"/>
      <c r="B542" s="71"/>
      <c r="C542" s="12"/>
      <c r="D542" s="12"/>
      <c r="E542" s="37"/>
      <c r="F542" s="37"/>
      <c r="G542" s="37"/>
      <c r="H542" s="37"/>
      <c r="I542" s="37"/>
      <c r="J542" s="37"/>
      <c r="K542" s="37"/>
      <c r="L542" s="37"/>
      <c r="M542" s="35"/>
      <c r="N542" s="37"/>
      <c r="O542" s="37"/>
      <c r="P542" s="37"/>
      <c r="Q542" s="37"/>
      <c r="R542" s="37"/>
      <c r="S542" s="37"/>
      <c r="T542" s="37"/>
      <c r="U542" s="35"/>
      <c r="V542" s="37"/>
      <c r="W542" s="37"/>
      <c r="X542" s="37"/>
      <c r="Y542" s="37"/>
      <c r="Z542" s="37"/>
      <c r="AA542" s="37"/>
      <c r="AB542" s="35"/>
      <c r="AC542" s="37"/>
      <c r="AD542" s="37"/>
      <c r="AE542" s="37"/>
      <c r="AF542" s="37"/>
      <c r="AG542" s="37"/>
      <c r="AH542" s="37"/>
      <c r="AI542" s="37"/>
      <c r="AJ542" s="37"/>
      <c r="AK542" s="37"/>
      <c r="AL542" s="35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5"/>
      <c r="AZ542" s="37"/>
      <c r="BA542" s="37"/>
      <c r="BB542" s="37"/>
      <c r="BC542" s="37"/>
      <c r="BD542" s="37"/>
      <c r="BE542" s="37"/>
      <c r="BF542" s="35"/>
      <c r="BG542" s="37"/>
      <c r="BH542" s="37"/>
      <c r="BI542" s="37"/>
      <c r="BJ542" s="37"/>
      <c r="BK542" s="37"/>
      <c r="BL542" s="37"/>
      <c r="BM542" s="37"/>
      <c r="BN542" s="35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5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5"/>
      <c r="CN542" s="37"/>
      <c r="CO542" s="37"/>
      <c r="CP542" s="37"/>
      <c r="CQ542" s="37"/>
      <c r="CR542" s="37"/>
      <c r="CS542" s="37"/>
      <c r="CT542" s="35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  <c r="DS542" s="37"/>
      <c r="DT542" s="37"/>
      <c r="DU542" s="37"/>
      <c r="DV542" s="37"/>
      <c r="DW542" s="37"/>
      <c r="DX542" s="37"/>
      <c r="DY542" s="37"/>
      <c r="DZ542" s="37"/>
      <c r="EA542" s="37"/>
      <c r="EB542" s="37"/>
      <c r="EC542" s="37"/>
      <c r="ED542" s="37"/>
      <c r="EE542" s="37"/>
      <c r="EF542" s="37"/>
      <c r="EG542" s="37"/>
      <c r="EH542" s="37"/>
      <c r="EI542" s="37"/>
      <c r="EJ542" s="37"/>
      <c r="EK542" s="37"/>
      <c r="EL542" s="37"/>
      <c r="EM542" s="89"/>
      <c r="EN542" s="37"/>
      <c r="EO542" s="37"/>
      <c r="EP542" s="37"/>
      <c r="EQ542" s="37"/>
      <c r="ER542" s="37"/>
      <c r="ES542" s="37"/>
      <c r="ET542" s="37"/>
      <c r="EU542" s="37"/>
      <c r="EV542" s="37"/>
      <c r="EW542" s="37"/>
      <c r="EX542" s="37"/>
      <c r="EY542" s="37"/>
      <c r="EZ542" s="37"/>
      <c r="FA542" s="37"/>
    </row>
    <row r="543">
      <c r="A543" s="71"/>
      <c r="B543" s="71"/>
      <c r="C543" s="12"/>
      <c r="D543" s="12"/>
      <c r="E543" s="37"/>
      <c r="F543" s="37"/>
      <c r="G543" s="37"/>
      <c r="H543" s="37"/>
      <c r="I543" s="37"/>
      <c r="J543" s="37"/>
      <c r="K543" s="37"/>
      <c r="L543" s="37"/>
      <c r="M543" s="35"/>
      <c r="N543" s="37"/>
      <c r="O543" s="37"/>
      <c r="P543" s="37"/>
      <c r="Q543" s="37"/>
      <c r="R543" s="37"/>
      <c r="S543" s="37"/>
      <c r="T543" s="37"/>
      <c r="U543" s="35"/>
      <c r="V543" s="37"/>
      <c r="W543" s="37"/>
      <c r="X543" s="37"/>
      <c r="Y543" s="37"/>
      <c r="Z543" s="37"/>
      <c r="AA543" s="37"/>
      <c r="AB543" s="35"/>
      <c r="AC543" s="37"/>
      <c r="AD543" s="37"/>
      <c r="AE543" s="37"/>
      <c r="AF543" s="37"/>
      <c r="AG543" s="37"/>
      <c r="AH543" s="37"/>
      <c r="AI543" s="37"/>
      <c r="AJ543" s="37"/>
      <c r="AK543" s="37"/>
      <c r="AL543" s="35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5"/>
      <c r="AZ543" s="37"/>
      <c r="BA543" s="37"/>
      <c r="BB543" s="37"/>
      <c r="BC543" s="37"/>
      <c r="BD543" s="37"/>
      <c r="BE543" s="37"/>
      <c r="BF543" s="35"/>
      <c r="BG543" s="37"/>
      <c r="BH543" s="37"/>
      <c r="BI543" s="37"/>
      <c r="BJ543" s="37"/>
      <c r="BK543" s="37"/>
      <c r="BL543" s="37"/>
      <c r="BM543" s="37"/>
      <c r="BN543" s="35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5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5"/>
      <c r="CN543" s="37"/>
      <c r="CO543" s="37"/>
      <c r="CP543" s="37"/>
      <c r="CQ543" s="37"/>
      <c r="CR543" s="37"/>
      <c r="CS543" s="37"/>
      <c r="CT543" s="35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  <c r="DS543" s="37"/>
      <c r="DT543" s="37"/>
      <c r="DU543" s="37"/>
      <c r="DV543" s="37"/>
      <c r="DW543" s="37"/>
      <c r="DX543" s="37"/>
      <c r="DY543" s="37"/>
      <c r="DZ543" s="37"/>
      <c r="EA543" s="37"/>
      <c r="EB543" s="37"/>
      <c r="EC543" s="37"/>
      <c r="ED543" s="37"/>
      <c r="EE543" s="37"/>
      <c r="EF543" s="37"/>
      <c r="EG543" s="37"/>
      <c r="EH543" s="37"/>
      <c r="EI543" s="37"/>
      <c r="EJ543" s="37"/>
      <c r="EK543" s="37"/>
      <c r="EL543" s="37"/>
      <c r="EM543" s="89"/>
      <c r="EN543" s="37"/>
      <c r="EO543" s="37"/>
      <c r="EP543" s="37"/>
      <c r="EQ543" s="37"/>
      <c r="ER543" s="37"/>
      <c r="ES543" s="37"/>
      <c r="ET543" s="37"/>
      <c r="EU543" s="37"/>
      <c r="EV543" s="37"/>
      <c r="EW543" s="37"/>
      <c r="EX543" s="37"/>
      <c r="EY543" s="37"/>
      <c r="EZ543" s="37"/>
      <c r="FA543" s="37"/>
    </row>
    <row r="544">
      <c r="A544" s="71"/>
      <c r="B544" s="71"/>
      <c r="C544" s="12"/>
      <c r="D544" s="12"/>
      <c r="E544" s="37"/>
      <c r="F544" s="37"/>
      <c r="G544" s="37"/>
      <c r="H544" s="37"/>
      <c r="I544" s="37"/>
      <c r="J544" s="37"/>
      <c r="K544" s="37"/>
      <c r="L544" s="37"/>
      <c r="M544" s="35"/>
      <c r="N544" s="37"/>
      <c r="O544" s="37"/>
      <c r="P544" s="37"/>
      <c r="Q544" s="37"/>
      <c r="R544" s="37"/>
      <c r="S544" s="37"/>
      <c r="T544" s="37"/>
      <c r="U544" s="35"/>
      <c r="V544" s="37"/>
      <c r="W544" s="37"/>
      <c r="X544" s="37"/>
      <c r="Y544" s="37"/>
      <c r="Z544" s="37"/>
      <c r="AA544" s="37"/>
      <c r="AB544" s="35"/>
      <c r="AC544" s="37"/>
      <c r="AD544" s="37"/>
      <c r="AE544" s="37"/>
      <c r="AF544" s="37"/>
      <c r="AG544" s="37"/>
      <c r="AH544" s="37"/>
      <c r="AI544" s="37"/>
      <c r="AJ544" s="37"/>
      <c r="AK544" s="37"/>
      <c r="AL544" s="35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5"/>
      <c r="AZ544" s="37"/>
      <c r="BA544" s="37"/>
      <c r="BB544" s="37"/>
      <c r="BC544" s="37"/>
      <c r="BD544" s="37"/>
      <c r="BE544" s="37"/>
      <c r="BF544" s="35"/>
      <c r="BG544" s="37"/>
      <c r="BH544" s="37"/>
      <c r="BI544" s="37"/>
      <c r="BJ544" s="37"/>
      <c r="BK544" s="37"/>
      <c r="BL544" s="37"/>
      <c r="BM544" s="37"/>
      <c r="BN544" s="35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5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5"/>
      <c r="CN544" s="37"/>
      <c r="CO544" s="37"/>
      <c r="CP544" s="37"/>
      <c r="CQ544" s="37"/>
      <c r="CR544" s="37"/>
      <c r="CS544" s="37"/>
      <c r="CT544" s="35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  <c r="DS544" s="37"/>
      <c r="DT544" s="37"/>
      <c r="DU544" s="37"/>
      <c r="DV544" s="37"/>
      <c r="DW544" s="37"/>
      <c r="DX544" s="37"/>
      <c r="DY544" s="37"/>
      <c r="DZ544" s="37"/>
      <c r="EA544" s="37"/>
      <c r="EB544" s="37"/>
      <c r="EC544" s="37"/>
      <c r="ED544" s="37"/>
      <c r="EE544" s="37"/>
      <c r="EF544" s="37"/>
      <c r="EG544" s="37"/>
      <c r="EH544" s="37"/>
      <c r="EI544" s="37"/>
      <c r="EJ544" s="37"/>
      <c r="EK544" s="37"/>
      <c r="EL544" s="37"/>
      <c r="EM544" s="89"/>
      <c r="EN544" s="37"/>
      <c r="EO544" s="37"/>
      <c r="EP544" s="37"/>
      <c r="EQ544" s="37"/>
      <c r="ER544" s="37"/>
      <c r="ES544" s="37"/>
      <c r="ET544" s="37"/>
      <c r="EU544" s="37"/>
      <c r="EV544" s="37"/>
      <c r="EW544" s="37"/>
      <c r="EX544" s="37"/>
      <c r="EY544" s="37"/>
      <c r="EZ544" s="37"/>
      <c r="FA544" s="37"/>
    </row>
    <row r="545">
      <c r="A545" s="71"/>
      <c r="B545" s="71"/>
      <c r="C545" s="12"/>
      <c r="D545" s="12"/>
      <c r="E545" s="37"/>
      <c r="F545" s="37"/>
      <c r="G545" s="37"/>
      <c r="H545" s="37"/>
      <c r="I545" s="37"/>
      <c r="J545" s="37"/>
      <c r="K545" s="37"/>
      <c r="L545" s="37"/>
      <c r="M545" s="35"/>
      <c r="N545" s="37"/>
      <c r="O545" s="37"/>
      <c r="P545" s="37"/>
      <c r="Q545" s="37"/>
      <c r="R545" s="37"/>
      <c r="S545" s="37"/>
      <c r="T545" s="37"/>
      <c r="U545" s="35"/>
      <c r="V545" s="37"/>
      <c r="W545" s="37"/>
      <c r="X545" s="37"/>
      <c r="Y545" s="37"/>
      <c r="Z545" s="37"/>
      <c r="AA545" s="37"/>
      <c r="AB545" s="35"/>
      <c r="AC545" s="37"/>
      <c r="AD545" s="37"/>
      <c r="AE545" s="37"/>
      <c r="AF545" s="37"/>
      <c r="AG545" s="37"/>
      <c r="AH545" s="37"/>
      <c r="AI545" s="37"/>
      <c r="AJ545" s="37"/>
      <c r="AK545" s="37"/>
      <c r="AL545" s="35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5"/>
      <c r="AZ545" s="37"/>
      <c r="BA545" s="37"/>
      <c r="BB545" s="37"/>
      <c r="BC545" s="37"/>
      <c r="BD545" s="37"/>
      <c r="BE545" s="37"/>
      <c r="BF545" s="35"/>
      <c r="BG545" s="37"/>
      <c r="BH545" s="37"/>
      <c r="BI545" s="37"/>
      <c r="BJ545" s="37"/>
      <c r="BK545" s="37"/>
      <c r="BL545" s="37"/>
      <c r="BM545" s="37"/>
      <c r="BN545" s="35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5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5"/>
      <c r="CN545" s="37"/>
      <c r="CO545" s="37"/>
      <c r="CP545" s="37"/>
      <c r="CQ545" s="37"/>
      <c r="CR545" s="37"/>
      <c r="CS545" s="37"/>
      <c r="CT545" s="35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  <c r="DS545" s="37"/>
      <c r="DT545" s="37"/>
      <c r="DU545" s="37"/>
      <c r="DV545" s="37"/>
      <c r="DW545" s="37"/>
      <c r="DX545" s="37"/>
      <c r="DY545" s="37"/>
      <c r="DZ545" s="37"/>
      <c r="EA545" s="37"/>
      <c r="EB545" s="37"/>
      <c r="EC545" s="37"/>
      <c r="ED545" s="37"/>
      <c r="EE545" s="37"/>
      <c r="EF545" s="37"/>
      <c r="EG545" s="37"/>
      <c r="EH545" s="37"/>
      <c r="EI545" s="37"/>
      <c r="EJ545" s="37"/>
      <c r="EK545" s="37"/>
      <c r="EL545" s="37"/>
      <c r="EM545" s="89"/>
      <c r="EN545" s="37"/>
      <c r="EO545" s="37"/>
      <c r="EP545" s="37"/>
      <c r="EQ545" s="37"/>
      <c r="ER545" s="37"/>
      <c r="ES545" s="37"/>
      <c r="ET545" s="37"/>
      <c r="EU545" s="37"/>
      <c r="EV545" s="37"/>
      <c r="EW545" s="37"/>
      <c r="EX545" s="37"/>
      <c r="EY545" s="37"/>
      <c r="EZ545" s="37"/>
      <c r="FA545" s="37"/>
    </row>
    <row r="546">
      <c r="A546" s="71"/>
      <c r="B546" s="71"/>
      <c r="C546" s="12"/>
      <c r="D546" s="12"/>
      <c r="E546" s="37"/>
      <c r="F546" s="37"/>
      <c r="G546" s="37"/>
      <c r="H546" s="37"/>
      <c r="I546" s="37"/>
      <c r="J546" s="37"/>
      <c r="K546" s="37"/>
      <c r="L546" s="37"/>
      <c r="M546" s="35"/>
      <c r="N546" s="37"/>
      <c r="O546" s="37"/>
      <c r="P546" s="37"/>
      <c r="Q546" s="37"/>
      <c r="R546" s="37"/>
      <c r="S546" s="37"/>
      <c r="T546" s="37"/>
      <c r="U546" s="35"/>
      <c r="V546" s="37"/>
      <c r="W546" s="37"/>
      <c r="X546" s="37"/>
      <c r="Y546" s="37"/>
      <c r="Z546" s="37"/>
      <c r="AA546" s="37"/>
      <c r="AB546" s="35"/>
      <c r="AC546" s="37"/>
      <c r="AD546" s="37"/>
      <c r="AE546" s="37"/>
      <c r="AF546" s="37"/>
      <c r="AG546" s="37"/>
      <c r="AH546" s="37"/>
      <c r="AI546" s="37"/>
      <c r="AJ546" s="37"/>
      <c r="AK546" s="37"/>
      <c r="AL546" s="35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5"/>
      <c r="AZ546" s="37"/>
      <c r="BA546" s="37"/>
      <c r="BB546" s="37"/>
      <c r="BC546" s="37"/>
      <c r="BD546" s="37"/>
      <c r="BE546" s="37"/>
      <c r="BF546" s="35"/>
      <c r="BG546" s="37"/>
      <c r="BH546" s="37"/>
      <c r="BI546" s="37"/>
      <c r="BJ546" s="37"/>
      <c r="BK546" s="37"/>
      <c r="BL546" s="37"/>
      <c r="BM546" s="37"/>
      <c r="BN546" s="35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5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5"/>
      <c r="CN546" s="37"/>
      <c r="CO546" s="37"/>
      <c r="CP546" s="37"/>
      <c r="CQ546" s="37"/>
      <c r="CR546" s="37"/>
      <c r="CS546" s="37"/>
      <c r="CT546" s="35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  <c r="DS546" s="37"/>
      <c r="DT546" s="37"/>
      <c r="DU546" s="37"/>
      <c r="DV546" s="37"/>
      <c r="DW546" s="37"/>
      <c r="DX546" s="37"/>
      <c r="DY546" s="37"/>
      <c r="DZ546" s="37"/>
      <c r="EA546" s="37"/>
      <c r="EB546" s="37"/>
      <c r="EC546" s="37"/>
      <c r="ED546" s="37"/>
      <c r="EE546" s="37"/>
      <c r="EF546" s="37"/>
      <c r="EG546" s="37"/>
      <c r="EH546" s="37"/>
      <c r="EI546" s="37"/>
      <c r="EJ546" s="37"/>
      <c r="EK546" s="37"/>
      <c r="EL546" s="37"/>
      <c r="EM546" s="89"/>
      <c r="EN546" s="37"/>
      <c r="EO546" s="37"/>
      <c r="EP546" s="37"/>
      <c r="EQ546" s="37"/>
      <c r="ER546" s="37"/>
      <c r="ES546" s="37"/>
      <c r="ET546" s="37"/>
      <c r="EU546" s="37"/>
      <c r="EV546" s="37"/>
      <c r="EW546" s="37"/>
      <c r="EX546" s="37"/>
      <c r="EY546" s="37"/>
      <c r="EZ546" s="37"/>
      <c r="FA546" s="37"/>
    </row>
    <row r="547">
      <c r="A547" s="71"/>
      <c r="B547" s="71"/>
      <c r="C547" s="12"/>
      <c r="D547" s="12"/>
      <c r="E547" s="37"/>
      <c r="F547" s="37"/>
      <c r="G547" s="37"/>
      <c r="H547" s="37"/>
      <c r="I547" s="37"/>
      <c r="J547" s="37"/>
      <c r="K547" s="37"/>
      <c r="L547" s="37"/>
      <c r="M547" s="35"/>
      <c r="N547" s="37"/>
      <c r="O547" s="37"/>
      <c r="P547" s="37"/>
      <c r="Q547" s="37"/>
      <c r="R547" s="37"/>
      <c r="S547" s="37"/>
      <c r="T547" s="37"/>
      <c r="U547" s="35"/>
      <c r="V547" s="37"/>
      <c r="W547" s="37"/>
      <c r="X547" s="37"/>
      <c r="Y547" s="37"/>
      <c r="Z547" s="37"/>
      <c r="AA547" s="37"/>
      <c r="AB547" s="35"/>
      <c r="AC547" s="37"/>
      <c r="AD547" s="37"/>
      <c r="AE547" s="37"/>
      <c r="AF547" s="37"/>
      <c r="AG547" s="37"/>
      <c r="AH547" s="37"/>
      <c r="AI547" s="37"/>
      <c r="AJ547" s="37"/>
      <c r="AK547" s="37"/>
      <c r="AL547" s="35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5"/>
      <c r="AZ547" s="37"/>
      <c r="BA547" s="37"/>
      <c r="BB547" s="37"/>
      <c r="BC547" s="37"/>
      <c r="BD547" s="37"/>
      <c r="BE547" s="37"/>
      <c r="BF547" s="35"/>
      <c r="BG547" s="37"/>
      <c r="BH547" s="37"/>
      <c r="BI547" s="37"/>
      <c r="BJ547" s="37"/>
      <c r="BK547" s="37"/>
      <c r="BL547" s="37"/>
      <c r="BM547" s="37"/>
      <c r="BN547" s="35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5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5"/>
      <c r="CN547" s="37"/>
      <c r="CO547" s="37"/>
      <c r="CP547" s="37"/>
      <c r="CQ547" s="37"/>
      <c r="CR547" s="37"/>
      <c r="CS547" s="37"/>
      <c r="CT547" s="35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  <c r="DS547" s="37"/>
      <c r="DT547" s="37"/>
      <c r="DU547" s="37"/>
      <c r="DV547" s="37"/>
      <c r="DW547" s="37"/>
      <c r="DX547" s="37"/>
      <c r="DY547" s="37"/>
      <c r="DZ547" s="37"/>
      <c r="EA547" s="37"/>
      <c r="EB547" s="37"/>
      <c r="EC547" s="37"/>
      <c r="ED547" s="37"/>
      <c r="EE547" s="37"/>
      <c r="EF547" s="37"/>
      <c r="EG547" s="37"/>
      <c r="EH547" s="37"/>
      <c r="EI547" s="37"/>
      <c r="EJ547" s="37"/>
      <c r="EK547" s="37"/>
      <c r="EL547" s="37"/>
      <c r="EM547" s="89"/>
      <c r="EN547" s="37"/>
      <c r="EO547" s="37"/>
      <c r="EP547" s="37"/>
      <c r="EQ547" s="37"/>
      <c r="ER547" s="37"/>
      <c r="ES547" s="37"/>
      <c r="ET547" s="37"/>
      <c r="EU547" s="37"/>
      <c r="EV547" s="37"/>
      <c r="EW547" s="37"/>
      <c r="EX547" s="37"/>
      <c r="EY547" s="37"/>
      <c r="EZ547" s="37"/>
      <c r="FA547" s="37"/>
    </row>
    <row r="548">
      <c r="A548" s="71"/>
      <c r="B548" s="71"/>
      <c r="C548" s="12"/>
      <c r="D548" s="12"/>
      <c r="E548" s="37"/>
      <c r="F548" s="37"/>
      <c r="G548" s="37"/>
      <c r="H548" s="37"/>
      <c r="I548" s="37"/>
      <c r="J548" s="37"/>
      <c r="K548" s="37"/>
      <c r="L548" s="37"/>
      <c r="M548" s="35"/>
      <c r="N548" s="37"/>
      <c r="O548" s="37"/>
      <c r="P548" s="37"/>
      <c r="Q548" s="37"/>
      <c r="R548" s="37"/>
      <c r="S548" s="37"/>
      <c r="T548" s="37"/>
      <c r="U548" s="35"/>
      <c r="V548" s="37"/>
      <c r="W548" s="37"/>
      <c r="X548" s="37"/>
      <c r="Y548" s="37"/>
      <c r="Z548" s="37"/>
      <c r="AA548" s="37"/>
      <c r="AB548" s="35"/>
      <c r="AC548" s="37"/>
      <c r="AD548" s="37"/>
      <c r="AE548" s="37"/>
      <c r="AF548" s="37"/>
      <c r="AG548" s="37"/>
      <c r="AH548" s="37"/>
      <c r="AI548" s="37"/>
      <c r="AJ548" s="37"/>
      <c r="AK548" s="37"/>
      <c r="AL548" s="35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5"/>
      <c r="AZ548" s="37"/>
      <c r="BA548" s="37"/>
      <c r="BB548" s="37"/>
      <c r="BC548" s="37"/>
      <c r="BD548" s="37"/>
      <c r="BE548" s="37"/>
      <c r="BF548" s="35"/>
      <c r="BG548" s="37"/>
      <c r="BH548" s="37"/>
      <c r="BI548" s="37"/>
      <c r="BJ548" s="37"/>
      <c r="BK548" s="37"/>
      <c r="BL548" s="37"/>
      <c r="BM548" s="37"/>
      <c r="BN548" s="35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5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5"/>
      <c r="CN548" s="37"/>
      <c r="CO548" s="37"/>
      <c r="CP548" s="37"/>
      <c r="CQ548" s="37"/>
      <c r="CR548" s="37"/>
      <c r="CS548" s="37"/>
      <c r="CT548" s="35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  <c r="DS548" s="37"/>
      <c r="DT548" s="37"/>
      <c r="DU548" s="37"/>
      <c r="DV548" s="37"/>
      <c r="DW548" s="37"/>
      <c r="DX548" s="37"/>
      <c r="DY548" s="37"/>
      <c r="DZ548" s="37"/>
      <c r="EA548" s="37"/>
      <c r="EB548" s="37"/>
      <c r="EC548" s="37"/>
      <c r="ED548" s="37"/>
      <c r="EE548" s="37"/>
      <c r="EF548" s="37"/>
      <c r="EG548" s="37"/>
      <c r="EH548" s="37"/>
      <c r="EI548" s="37"/>
      <c r="EJ548" s="37"/>
      <c r="EK548" s="37"/>
      <c r="EL548" s="37"/>
      <c r="EM548" s="89"/>
      <c r="EN548" s="37"/>
      <c r="EO548" s="37"/>
      <c r="EP548" s="37"/>
      <c r="EQ548" s="37"/>
      <c r="ER548" s="37"/>
      <c r="ES548" s="37"/>
      <c r="ET548" s="37"/>
      <c r="EU548" s="37"/>
      <c r="EV548" s="37"/>
      <c r="EW548" s="37"/>
      <c r="EX548" s="37"/>
      <c r="EY548" s="37"/>
      <c r="EZ548" s="37"/>
      <c r="FA548" s="37"/>
    </row>
    <row r="549">
      <c r="A549" s="71"/>
      <c r="B549" s="71"/>
      <c r="C549" s="12"/>
      <c r="D549" s="12"/>
      <c r="E549" s="37"/>
      <c r="F549" s="37"/>
      <c r="G549" s="37"/>
      <c r="H549" s="37"/>
      <c r="I549" s="37"/>
      <c r="J549" s="37"/>
      <c r="K549" s="37"/>
      <c r="L549" s="37"/>
      <c r="M549" s="35"/>
      <c r="N549" s="37"/>
      <c r="O549" s="37"/>
      <c r="P549" s="37"/>
      <c r="Q549" s="37"/>
      <c r="R549" s="37"/>
      <c r="S549" s="37"/>
      <c r="T549" s="37"/>
      <c r="U549" s="35"/>
      <c r="V549" s="37"/>
      <c r="W549" s="37"/>
      <c r="X549" s="37"/>
      <c r="Y549" s="37"/>
      <c r="Z549" s="37"/>
      <c r="AA549" s="37"/>
      <c r="AB549" s="35"/>
      <c r="AC549" s="37"/>
      <c r="AD549" s="37"/>
      <c r="AE549" s="37"/>
      <c r="AF549" s="37"/>
      <c r="AG549" s="37"/>
      <c r="AH549" s="37"/>
      <c r="AI549" s="37"/>
      <c r="AJ549" s="37"/>
      <c r="AK549" s="37"/>
      <c r="AL549" s="35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5"/>
      <c r="AZ549" s="37"/>
      <c r="BA549" s="37"/>
      <c r="BB549" s="37"/>
      <c r="BC549" s="37"/>
      <c r="BD549" s="37"/>
      <c r="BE549" s="37"/>
      <c r="BF549" s="35"/>
      <c r="BG549" s="37"/>
      <c r="BH549" s="37"/>
      <c r="BI549" s="37"/>
      <c r="BJ549" s="37"/>
      <c r="BK549" s="37"/>
      <c r="BL549" s="37"/>
      <c r="BM549" s="37"/>
      <c r="BN549" s="35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5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5"/>
      <c r="CN549" s="37"/>
      <c r="CO549" s="37"/>
      <c r="CP549" s="37"/>
      <c r="CQ549" s="37"/>
      <c r="CR549" s="37"/>
      <c r="CS549" s="37"/>
      <c r="CT549" s="35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  <c r="DS549" s="37"/>
      <c r="DT549" s="37"/>
      <c r="DU549" s="37"/>
      <c r="DV549" s="37"/>
      <c r="DW549" s="37"/>
      <c r="DX549" s="37"/>
      <c r="DY549" s="37"/>
      <c r="DZ549" s="37"/>
      <c r="EA549" s="37"/>
      <c r="EB549" s="37"/>
      <c r="EC549" s="37"/>
      <c r="ED549" s="37"/>
      <c r="EE549" s="37"/>
      <c r="EF549" s="37"/>
      <c r="EG549" s="37"/>
      <c r="EH549" s="37"/>
      <c r="EI549" s="37"/>
      <c r="EJ549" s="37"/>
      <c r="EK549" s="37"/>
      <c r="EL549" s="37"/>
      <c r="EM549" s="89"/>
      <c r="EN549" s="37"/>
      <c r="EO549" s="37"/>
      <c r="EP549" s="37"/>
      <c r="EQ549" s="37"/>
      <c r="ER549" s="37"/>
      <c r="ES549" s="37"/>
      <c r="ET549" s="37"/>
      <c r="EU549" s="37"/>
      <c r="EV549" s="37"/>
      <c r="EW549" s="37"/>
      <c r="EX549" s="37"/>
      <c r="EY549" s="37"/>
      <c r="EZ549" s="37"/>
      <c r="FA549" s="37"/>
    </row>
    <row r="550">
      <c r="A550" s="71"/>
      <c r="B550" s="71"/>
      <c r="C550" s="12"/>
      <c r="D550" s="12"/>
      <c r="E550" s="37"/>
      <c r="F550" s="37"/>
      <c r="G550" s="37"/>
      <c r="H550" s="37"/>
      <c r="I550" s="37"/>
      <c r="J550" s="37"/>
      <c r="K550" s="37"/>
      <c r="L550" s="37"/>
      <c r="M550" s="35"/>
      <c r="N550" s="37"/>
      <c r="O550" s="37"/>
      <c r="P550" s="37"/>
      <c r="Q550" s="37"/>
      <c r="R550" s="37"/>
      <c r="S550" s="37"/>
      <c r="T550" s="37"/>
      <c r="U550" s="35"/>
      <c r="V550" s="37"/>
      <c r="W550" s="37"/>
      <c r="X550" s="37"/>
      <c r="Y550" s="37"/>
      <c r="Z550" s="37"/>
      <c r="AA550" s="37"/>
      <c r="AB550" s="35"/>
      <c r="AC550" s="37"/>
      <c r="AD550" s="37"/>
      <c r="AE550" s="37"/>
      <c r="AF550" s="37"/>
      <c r="AG550" s="37"/>
      <c r="AH550" s="37"/>
      <c r="AI550" s="37"/>
      <c r="AJ550" s="37"/>
      <c r="AK550" s="37"/>
      <c r="AL550" s="35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5"/>
      <c r="AZ550" s="37"/>
      <c r="BA550" s="37"/>
      <c r="BB550" s="37"/>
      <c r="BC550" s="37"/>
      <c r="BD550" s="37"/>
      <c r="BE550" s="37"/>
      <c r="BF550" s="35"/>
      <c r="BG550" s="37"/>
      <c r="BH550" s="37"/>
      <c r="BI550" s="37"/>
      <c r="BJ550" s="37"/>
      <c r="BK550" s="37"/>
      <c r="BL550" s="37"/>
      <c r="BM550" s="37"/>
      <c r="BN550" s="35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5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5"/>
      <c r="CN550" s="37"/>
      <c r="CO550" s="37"/>
      <c r="CP550" s="37"/>
      <c r="CQ550" s="37"/>
      <c r="CR550" s="37"/>
      <c r="CS550" s="37"/>
      <c r="CT550" s="35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  <c r="DS550" s="37"/>
      <c r="DT550" s="37"/>
      <c r="DU550" s="37"/>
      <c r="DV550" s="37"/>
      <c r="DW550" s="37"/>
      <c r="DX550" s="37"/>
      <c r="DY550" s="37"/>
      <c r="DZ550" s="37"/>
      <c r="EA550" s="37"/>
      <c r="EB550" s="37"/>
      <c r="EC550" s="37"/>
      <c r="ED550" s="37"/>
      <c r="EE550" s="37"/>
      <c r="EF550" s="37"/>
      <c r="EG550" s="37"/>
      <c r="EH550" s="37"/>
      <c r="EI550" s="37"/>
      <c r="EJ550" s="37"/>
      <c r="EK550" s="37"/>
      <c r="EL550" s="37"/>
      <c r="EM550" s="89"/>
      <c r="EN550" s="37"/>
      <c r="EO550" s="37"/>
      <c r="EP550" s="37"/>
      <c r="EQ550" s="37"/>
      <c r="ER550" s="37"/>
      <c r="ES550" s="37"/>
      <c r="ET550" s="37"/>
      <c r="EU550" s="37"/>
      <c r="EV550" s="37"/>
      <c r="EW550" s="37"/>
      <c r="EX550" s="37"/>
      <c r="EY550" s="37"/>
      <c r="EZ550" s="37"/>
      <c r="FA550" s="37"/>
    </row>
    <row r="551">
      <c r="A551" s="71"/>
      <c r="B551" s="71"/>
      <c r="C551" s="12"/>
      <c r="D551" s="12"/>
      <c r="E551" s="37"/>
      <c r="F551" s="37"/>
      <c r="G551" s="37"/>
      <c r="H551" s="37"/>
      <c r="I551" s="37"/>
      <c r="J551" s="37"/>
      <c r="K551" s="37"/>
      <c r="L551" s="37"/>
      <c r="M551" s="35"/>
      <c r="N551" s="37"/>
      <c r="O551" s="37"/>
      <c r="P551" s="37"/>
      <c r="Q551" s="37"/>
      <c r="R551" s="37"/>
      <c r="S551" s="37"/>
      <c r="T551" s="37"/>
      <c r="U551" s="35"/>
      <c r="V551" s="37"/>
      <c r="W551" s="37"/>
      <c r="X551" s="37"/>
      <c r="Y551" s="37"/>
      <c r="Z551" s="37"/>
      <c r="AA551" s="37"/>
      <c r="AB551" s="35"/>
      <c r="AC551" s="37"/>
      <c r="AD551" s="37"/>
      <c r="AE551" s="37"/>
      <c r="AF551" s="37"/>
      <c r="AG551" s="37"/>
      <c r="AH551" s="37"/>
      <c r="AI551" s="37"/>
      <c r="AJ551" s="37"/>
      <c r="AK551" s="37"/>
      <c r="AL551" s="35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5"/>
      <c r="AZ551" s="37"/>
      <c r="BA551" s="37"/>
      <c r="BB551" s="37"/>
      <c r="BC551" s="37"/>
      <c r="BD551" s="37"/>
      <c r="BE551" s="37"/>
      <c r="BF551" s="35"/>
      <c r="BG551" s="37"/>
      <c r="BH551" s="37"/>
      <c r="BI551" s="37"/>
      <c r="BJ551" s="37"/>
      <c r="BK551" s="37"/>
      <c r="BL551" s="37"/>
      <c r="BM551" s="37"/>
      <c r="BN551" s="35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5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5"/>
      <c r="CN551" s="37"/>
      <c r="CO551" s="37"/>
      <c r="CP551" s="37"/>
      <c r="CQ551" s="37"/>
      <c r="CR551" s="37"/>
      <c r="CS551" s="37"/>
      <c r="CT551" s="35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  <c r="DS551" s="37"/>
      <c r="DT551" s="37"/>
      <c r="DU551" s="37"/>
      <c r="DV551" s="37"/>
      <c r="DW551" s="37"/>
      <c r="DX551" s="37"/>
      <c r="DY551" s="37"/>
      <c r="DZ551" s="37"/>
      <c r="EA551" s="37"/>
      <c r="EB551" s="37"/>
      <c r="EC551" s="37"/>
      <c r="ED551" s="37"/>
      <c r="EE551" s="37"/>
      <c r="EF551" s="37"/>
      <c r="EG551" s="37"/>
      <c r="EH551" s="37"/>
      <c r="EI551" s="37"/>
      <c r="EJ551" s="37"/>
      <c r="EK551" s="37"/>
      <c r="EL551" s="37"/>
      <c r="EM551" s="89"/>
      <c r="EN551" s="37"/>
      <c r="EO551" s="37"/>
      <c r="EP551" s="37"/>
      <c r="EQ551" s="37"/>
      <c r="ER551" s="37"/>
      <c r="ES551" s="37"/>
      <c r="ET551" s="37"/>
      <c r="EU551" s="37"/>
      <c r="EV551" s="37"/>
      <c r="EW551" s="37"/>
      <c r="EX551" s="37"/>
      <c r="EY551" s="37"/>
      <c r="EZ551" s="37"/>
      <c r="FA551" s="37"/>
    </row>
    <row r="552">
      <c r="A552" s="71"/>
      <c r="B552" s="71"/>
      <c r="C552" s="12"/>
      <c r="D552" s="12"/>
      <c r="E552" s="37"/>
      <c r="F552" s="37"/>
      <c r="G552" s="37"/>
      <c r="H552" s="37"/>
      <c r="I552" s="37"/>
      <c r="J552" s="37"/>
      <c r="K552" s="37"/>
      <c r="L552" s="37"/>
      <c r="M552" s="35"/>
      <c r="N552" s="37"/>
      <c r="O552" s="37"/>
      <c r="P552" s="37"/>
      <c r="Q552" s="37"/>
      <c r="R552" s="37"/>
      <c r="S552" s="37"/>
      <c r="T552" s="37"/>
      <c r="U552" s="35"/>
      <c r="V552" s="37"/>
      <c r="W552" s="37"/>
      <c r="X552" s="37"/>
      <c r="Y552" s="37"/>
      <c r="Z552" s="37"/>
      <c r="AA552" s="37"/>
      <c r="AB552" s="35"/>
      <c r="AC552" s="37"/>
      <c r="AD552" s="37"/>
      <c r="AE552" s="37"/>
      <c r="AF552" s="37"/>
      <c r="AG552" s="37"/>
      <c r="AH552" s="37"/>
      <c r="AI552" s="37"/>
      <c r="AJ552" s="37"/>
      <c r="AK552" s="37"/>
      <c r="AL552" s="35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5"/>
      <c r="AZ552" s="37"/>
      <c r="BA552" s="37"/>
      <c r="BB552" s="37"/>
      <c r="BC552" s="37"/>
      <c r="BD552" s="37"/>
      <c r="BE552" s="37"/>
      <c r="BF552" s="35"/>
      <c r="BG552" s="37"/>
      <c r="BH552" s="37"/>
      <c r="BI552" s="37"/>
      <c r="BJ552" s="37"/>
      <c r="BK552" s="37"/>
      <c r="BL552" s="37"/>
      <c r="BM552" s="37"/>
      <c r="BN552" s="35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5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5"/>
      <c r="CN552" s="37"/>
      <c r="CO552" s="37"/>
      <c r="CP552" s="37"/>
      <c r="CQ552" s="37"/>
      <c r="CR552" s="37"/>
      <c r="CS552" s="37"/>
      <c r="CT552" s="35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  <c r="DS552" s="37"/>
      <c r="DT552" s="37"/>
      <c r="DU552" s="37"/>
      <c r="DV552" s="37"/>
      <c r="DW552" s="37"/>
      <c r="DX552" s="37"/>
      <c r="DY552" s="37"/>
      <c r="DZ552" s="37"/>
      <c r="EA552" s="37"/>
      <c r="EB552" s="37"/>
      <c r="EC552" s="37"/>
      <c r="ED552" s="37"/>
      <c r="EE552" s="37"/>
      <c r="EF552" s="37"/>
      <c r="EG552" s="37"/>
      <c r="EH552" s="37"/>
      <c r="EI552" s="37"/>
      <c r="EJ552" s="37"/>
      <c r="EK552" s="37"/>
      <c r="EL552" s="37"/>
      <c r="EM552" s="89"/>
      <c r="EN552" s="37"/>
      <c r="EO552" s="37"/>
      <c r="EP552" s="37"/>
      <c r="EQ552" s="37"/>
      <c r="ER552" s="37"/>
      <c r="ES552" s="37"/>
      <c r="ET552" s="37"/>
      <c r="EU552" s="37"/>
      <c r="EV552" s="37"/>
      <c r="EW552" s="37"/>
      <c r="EX552" s="37"/>
      <c r="EY552" s="37"/>
      <c r="EZ552" s="37"/>
      <c r="FA552" s="37"/>
    </row>
    <row r="553">
      <c r="A553" s="71"/>
      <c r="B553" s="71"/>
      <c r="C553" s="12"/>
      <c r="D553" s="12"/>
      <c r="E553" s="37"/>
      <c r="F553" s="37"/>
      <c r="G553" s="37"/>
      <c r="H553" s="37"/>
      <c r="I553" s="37"/>
      <c r="J553" s="37"/>
      <c r="K553" s="37"/>
      <c r="L553" s="37"/>
      <c r="M553" s="35"/>
      <c r="N553" s="37"/>
      <c r="O553" s="37"/>
      <c r="P553" s="37"/>
      <c r="Q553" s="37"/>
      <c r="R553" s="37"/>
      <c r="S553" s="37"/>
      <c r="T553" s="37"/>
      <c r="U553" s="35"/>
      <c r="V553" s="37"/>
      <c r="W553" s="37"/>
      <c r="X553" s="37"/>
      <c r="Y553" s="37"/>
      <c r="Z553" s="37"/>
      <c r="AA553" s="37"/>
      <c r="AB553" s="35"/>
      <c r="AC553" s="37"/>
      <c r="AD553" s="37"/>
      <c r="AE553" s="37"/>
      <c r="AF553" s="37"/>
      <c r="AG553" s="37"/>
      <c r="AH553" s="37"/>
      <c r="AI553" s="37"/>
      <c r="AJ553" s="37"/>
      <c r="AK553" s="37"/>
      <c r="AL553" s="35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5"/>
      <c r="AZ553" s="37"/>
      <c r="BA553" s="37"/>
      <c r="BB553" s="37"/>
      <c r="BC553" s="37"/>
      <c r="BD553" s="37"/>
      <c r="BE553" s="37"/>
      <c r="BF553" s="35"/>
      <c r="BG553" s="37"/>
      <c r="BH553" s="37"/>
      <c r="BI553" s="37"/>
      <c r="BJ553" s="37"/>
      <c r="BK553" s="37"/>
      <c r="BL553" s="37"/>
      <c r="BM553" s="37"/>
      <c r="BN553" s="35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5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5"/>
      <c r="CN553" s="37"/>
      <c r="CO553" s="37"/>
      <c r="CP553" s="37"/>
      <c r="CQ553" s="37"/>
      <c r="CR553" s="37"/>
      <c r="CS553" s="37"/>
      <c r="CT553" s="35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  <c r="DS553" s="37"/>
      <c r="DT553" s="37"/>
      <c r="DU553" s="37"/>
      <c r="DV553" s="37"/>
      <c r="DW553" s="37"/>
      <c r="DX553" s="37"/>
      <c r="DY553" s="37"/>
      <c r="DZ553" s="37"/>
      <c r="EA553" s="37"/>
      <c r="EB553" s="37"/>
      <c r="EC553" s="37"/>
      <c r="ED553" s="37"/>
      <c r="EE553" s="37"/>
      <c r="EF553" s="37"/>
      <c r="EG553" s="37"/>
      <c r="EH553" s="37"/>
      <c r="EI553" s="37"/>
      <c r="EJ553" s="37"/>
      <c r="EK553" s="37"/>
      <c r="EL553" s="37"/>
      <c r="EM553" s="89"/>
      <c r="EN553" s="37"/>
      <c r="EO553" s="37"/>
      <c r="EP553" s="37"/>
      <c r="EQ553" s="37"/>
      <c r="ER553" s="37"/>
      <c r="ES553" s="37"/>
      <c r="ET553" s="37"/>
      <c r="EU553" s="37"/>
      <c r="EV553" s="37"/>
      <c r="EW553" s="37"/>
      <c r="EX553" s="37"/>
      <c r="EY553" s="37"/>
      <c r="EZ553" s="37"/>
      <c r="FA553" s="37"/>
    </row>
    <row r="554">
      <c r="A554" s="71"/>
      <c r="B554" s="71"/>
      <c r="C554" s="12"/>
      <c r="D554" s="12"/>
      <c r="E554" s="37"/>
      <c r="F554" s="37"/>
      <c r="G554" s="37"/>
      <c r="H554" s="37"/>
      <c r="I554" s="37"/>
      <c r="J554" s="37"/>
      <c r="K554" s="37"/>
      <c r="L554" s="37"/>
      <c r="M554" s="35"/>
      <c r="N554" s="37"/>
      <c r="O554" s="37"/>
      <c r="P554" s="37"/>
      <c r="Q554" s="37"/>
      <c r="R554" s="37"/>
      <c r="S554" s="37"/>
      <c r="T554" s="37"/>
      <c r="U554" s="35"/>
      <c r="V554" s="37"/>
      <c r="W554" s="37"/>
      <c r="X554" s="37"/>
      <c r="Y554" s="37"/>
      <c r="Z554" s="37"/>
      <c r="AA554" s="37"/>
      <c r="AB554" s="35"/>
      <c r="AC554" s="37"/>
      <c r="AD554" s="37"/>
      <c r="AE554" s="37"/>
      <c r="AF554" s="37"/>
      <c r="AG554" s="37"/>
      <c r="AH554" s="37"/>
      <c r="AI554" s="37"/>
      <c r="AJ554" s="37"/>
      <c r="AK554" s="37"/>
      <c r="AL554" s="35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5"/>
      <c r="AZ554" s="37"/>
      <c r="BA554" s="37"/>
      <c r="BB554" s="37"/>
      <c r="BC554" s="37"/>
      <c r="BD554" s="37"/>
      <c r="BE554" s="37"/>
      <c r="BF554" s="35"/>
      <c r="BG554" s="37"/>
      <c r="BH554" s="37"/>
      <c r="BI554" s="37"/>
      <c r="BJ554" s="37"/>
      <c r="BK554" s="37"/>
      <c r="BL554" s="37"/>
      <c r="BM554" s="37"/>
      <c r="BN554" s="35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5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5"/>
      <c r="CN554" s="37"/>
      <c r="CO554" s="37"/>
      <c r="CP554" s="37"/>
      <c r="CQ554" s="37"/>
      <c r="CR554" s="37"/>
      <c r="CS554" s="37"/>
      <c r="CT554" s="35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  <c r="DS554" s="37"/>
      <c r="DT554" s="37"/>
      <c r="DU554" s="37"/>
      <c r="DV554" s="37"/>
      <c r="DW554" s="37"/>
      <c r="DX554" s="37"/>
      <c r="DY554" s="37"/>
      <c r="DZ554" s="37"/>
      <c r="EA554" s="37"/>
      <c r="EB554" s="37"/>
      <c r="EC554" s="37"/>
      <c r="ED554" s="37"/>
      <c r="EE554" s="37"/>
      <c r="EF554" s="37"/>
      <c r="EG554" s="37"/>
      <c r="EH554" s="37"/>
      <c r="EI554" s="37"/>
      <c r="EJ554" s="37"/>
      <c r="EK554" s="37"/>
      <c r="EL554" s="37"/>
      <c r="EM554" s="89"/>
      <c r="EN554" s="37"/>
      <c r="EO554" s="37"/>
      <c r="EP554" s="37"/>
      <c r="EQ554" s="37"/>
      <c r="ER554" s="37"/>
      <c r="ES554" s="37"/>
      <c r="ET554" s="37"/>
      <c r="EU554" s="37"/>
      <c r="EV554" s="37"/>
      <c r="EW554" s="37"/>
      <c r="EX554" s="37"/>
      <c r="EY554" s="37"/>
      <c r="EZ554" s="37"/>
      <c r="FA554" s="37"/>
    </row>
    <row r="555">
      <c r="A555" s="71"/>
      <c r="B555" s="71"/>
      <c r="C555" s="12"/>
      <c r="D555" s="12"/>
      <c r="E555" s="37"/>
      <c r="F555" s="37"/>
      <c r="G555" s="37"/>
      <c r="H555" s="37"/>
      <c r="I555" s="37"/>
      <c r="J555" s="37"/>
      <c r="K555" s="37"/>
      <c r="L555" s="37"/>
      <c r="M555" s="35"/>
      <c r="N555" s="37"/>
      <c r="O555" s="37"/>
      <c r="P555" s="37"/>
      <c r="Q555" s="37"/>
      <c r="R555" s="37"/>
      <c r="S555" s="37"/>
      <c r="T555" s="37"/>
      <c r="U555" s="35"/>
      <c r="V555" s="37"/>
      <c r="W555" s="37"/>
      <c r="X555" s="37"/>
      <c r="Y555" s="37"/>
      <c r="Z555" s="37"/>
      <c r="AA555" s="37"/>
      <c r="AB555" s="35"/>
      <c r="AC555" s="37"/>
      <c r="AD555" s="37"/>
      <c r="AE555" s="37"/>
      <c r="AF555" s="37"/>
      <c r="AG555" s="37"/>
      <c r="AH555" s="37"/>
      <c r="AI555" s="37"/>
      <c r="AJ555" s="37"/>
      <c r="AK555" s="37"/>
      <c r="AL555" s="35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5"/>
      <c r="AZ555" s="37"/>
      <c r="BA555" s="37"/>
      <c r="BB555" s="37"/>
      <c r="BC555" s="37"/>
      <c r="BD555" s="37"/>
      <c r="BE555" s="37"/>
      <c r="BF555" s="35"/>
      <c r="BG555" s="37"/>
      <c r="BH555" s="37"/>
      <c r="BI555" s="37"/>
      <c r="BJ555" s="37"/>
      <c r="BK555" s="37"/>
      <c r="BL555" s="37"/>
      <c r="BM555" s="37"/>
      <c r="BN555" s="35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5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5"/>
      <c r="CN555" s="37"/>
      <c r="CO555" s="37"/>
      <c r="CP555" s="37"/>
      <c r="CQ555" s="37"/>
      <c r="CR555" s="37"/>
      <c r="CS555" s="37"/>
      <c r="CT555" s="35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  <c r="DY555" s="37"/>
      <c r="DZ555" s="37"/>
      <c r="EA555" s="37"/>
      <c r="EB555" s="37"/>
      <c r="EC555" s="37"/>
      <c r="ED555" s="37"/>
      <c r="EE555" s="37"/>
      <c r="EF555" s="37"/>
      <c r="EG555" s="37"/>
      <c r="EH555" s="37"/>
      <c r="EI555" s="37"/>
      <c r="EJ555" s="37"/>
      <c r="EK555" s="37"/>
      <c r="EL555" s="37"/>
      <c r="EM555" s="89"/>
      <c r="EN555" s="37"/>
      <c r="EO555" s="37"/>
      <c r="EP555" s="37"/>
      <c r="EQ555" s="37"/>
      <c r="ER555" s="37"/>
      <c r="ES555" s="37"/>
      <c r="ET555" s="37"/>
      <c r="EU555" s="37"/>
      <c r="EV555" s="37"/>
      <c r="EW555" s="37"/>
      <c r="EX555" s="37"/>
      <c r="EY555" s="37"/>
      <c r="EZ555" s="37"/>
      <c r="FA555" s="37"/>
    </row>
    <row r="556">
      <c r="A556" s="71"/>
      <c r="B556" s="71"/>
      <c r="C556" s="12"/>
      <c r="D556" s="12"/>
      <c r="E556" s="37"/>
      <c r="F556" s="37"/>
      <c r="G556" s="37"/>
      <c r="H556" s="37"/>
      <c r="I556" s="37"/>
      <c r="J556" s="37"/>
      <c r="K556" s="37"/>
      <c r="L556" s="37"/>
      <c r="M556" s="35"/>
      <c r="N556" s="37"/>
      <c r="O556" s="37"/>
      <c r="P556" s="37"/>
      <c r="Q556" s="37"/>
      <c r="R556" s="37"/>
      <c r="S556" s="37"/>
      <c r="T556" s="37"/>
      <c r="U556" s="35"/>
      <c r="V556" s="37"/>
      <c r="W556" s="37"/>
      <c r="X556" s="37"/>
      <c r="Y556" s="37"/>
      <c r="Z556" s="37"/>
      <c r="AA556" s="37"/>
      <c r="AB556" s="35"/>
      <c r="AC556" s="37"/>
      <c r="AD556" s="37"/>
      <c r="AE556" s="37"/>
      <c r="AF556" s="37"/>
      <c r="AG556" s="37"/>
      <c r="AH556" s="37"/>
      <c r="AI556" s="37"/>
      <c r="AJ556" s="37"/>
      <c r="AK556" s="37"/>
      <c r="AL556" s="35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5"/>
      <c r="AZ556" s="37"/>
      <c r="BA556" s="37"/>
      <c r="BB556" s="37"/>
      <c r="BC556" s="37"/>
      <c r="BD556" s="37"/>
      <c r="BE556" s="37"/>
      <c r="BF556" s="35"/>
      <c r="BG556" s="37"/>
      <c r="BH556" s="37"/>
      <c r="BI556" s="37"/>
      <c r="BJ556" s="37"/>
      <c r="BK556" s="37"/>
      <c r="BL556" s="37"/>
      <c r="BM556" s="37"/>
      <c r="BN556" s="35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5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5"/>
      <c r="CN556" s="37"/>
      <c r="CO556" s="37"/>
      <c r="CP556" s="37"/>
      <c r="CQ556" s="37"/>
      <c r="CR556" s="37"/>
      <c r="CS556" s="37"/>
      <c r="CT556" s="35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  <c r="DY556" s="37"/>
      <c r="DZ556" s="37"/>
      <c r="EA556" s="37"/>
      <c r="EB556" s="37"/>
      <c r="EC556" s="37"/>
      <c r="ED556" s="37"/>
      <c r="EE556" s="37"/>
      <c r="EF556" s="37"/>
      <c r="EG556" s="37"/>
      <c r="EH556" s="37"/>
      <c r="EI556" s="37"/>
      <c r="EJ556" s="37"/>
      <c r="EK556" s="37"/>
      <c r="EL556" s="37"/>
      <c r="EM556" s="89"/>
      <c r="EN556" s="37"/>
      <c r="EO556" s="37"/>
      <c r="EP556" s="37"/>
      <c r="EQ556" s="37"/>
      <c r="ER556" s="37"/>
      <c r="ES556" s="37"/>
      <c r="ET556" s="37"/>
      <c r="EU556" s="37"/>
      <c r="EV556" s="37"/>
      <c r="EW556" s="37"/>
      <c r="EX556" s="37"/>
      <c r="EY556" s="37"/>
      <c r="EZ556" s="37"/>
      <c r="FA556" s="37"/>
    </row>
    <row r="557">
      <c r="A557" s="71"/>
      <c r="B557" s="71"/>
      <c r="C557" s="12"/>
      <c r="D557" s="12"/>
      <c r="E557" s="37"/>
      <c r="F557" s="37"/>
      <c r="G557" s="37"/>
      <c r="H557" s="37"/>
      <c r="I557" s="37"/>
      <c r="J557" s="37"/>
      <c r="K557" s="37"/>
      <c r="L557" s="37"/>
      <c r="M557" s="35"/>
      <c r="N557" s="37"/>
      <c r="O557" s="37"/>
      <c r="P557" s="37"/>
      <c r="Q557" s="37"/>
      <c r="R557" s="37"/>
      <c r="S557" s="37"/>
      <c r="T557" s="37"/>
      <c r="U557" s="35"/>
      <c r="V557" s="37"/>
      <c r="W557" s="37"/>
      <c r="X557" s="37"/>
      <c r="Y557" s="37"/>
      <c r="Z557" s="37"/>
      <c r="AA557" s="37"/>
      <c r="AB557" s="35"/>
      <c r="AC557" s="37"/>
      <c r="AD557" s="37"/>
      <c r="AE557" s="37"/>
      <c r="AF557" s="37"/>
      <c r="AG557" s="37"/>
      <c r="AH557" s="37"/>
      <c r="AI557" s="37"/>
      <c r="AJ557" s="37"/>
      <c r="AK557" s="37"/>
      <c r="AL557" s="35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5"/>
      <c r="AZ557" s="37"/>
      <c r="BA557" s="37"/>
      <c r="BB557" s="37"/>
      <c r="BC557" s="37"/>
      <c r="BD557" s="37"/>
      <c r="BE557" s="37"/>
      <c r="BF557" s="35"/>
      <c r="BG557" s="37"/>
      <c r="BH557" s="37"/>
      <c r="BI557" s="37"/>
      <c r="BJ557" s="37"/>
      <c r="BK557" s="37"/>
      <c r="BL557" s="37"/>
      <c r="BM557" s="37"/>
      <c r="BN557" s="35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5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5"/>
      <c r="CN557" s="37"/>
      <c r="CO557" s="37"/>
      <c r="CP557" s="37"/>
      <c r="CQ557" s="37"/>
      <c r="CR557" s="37"/>
      <c r="CS557" s="37"/>
      <c r="CT557" s="35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  <c r="DY557" s="37"/>
      <c r="DZ557" s="37"/>
      <c r="EA557" s="37"/>
      <c r="EB557" s="37"/>
      <c r="EC557" s="37"/>
      <c r="ED557" s="37"/>
      <c r="EE557" s="37"/>
      <c r="EF557" s="37"/>
      <c r="EG557" s="37"/>
      <c r="EH557" s="37"/>
      <c r="EI557" s="37"/>
      <c r="EJ557" s="37"/>
      <c r="EK557" s="37"/>
      <c r="EL557" s="37"/>
      <c r="EM557" s="89"/>
      <c r="EN557" s="37"/>
      <c r="EO557" s="37"/>
      <c r="EP557" s="37"/>
      <c r="EQ557" s="37"/>
      <c r="ER557" s="37"/>
      <c r="ES557" s="37"/>
      <c r="ET557" s="37"/>
      <c r="EU557" s="37"/>
      <c r="EV557" s="37"/>
      <c r="EW557" s="37"/>
      <c r="EX557" s="37"/>
      <c r="EY557" s="37"/>
      <c r="EZ557" s="37"/>
      <c r="FA557" s="37"/>
    </row>
    <row r="558">
      <c r="A558" s="71"/>
      <c r="B558" s="71"/>
      <c r="C558" s="12"/>
      <c r="D558" s="12"/>
      <c r="E558" s="37"/>
      <c r="F558" s="37"/>
      <c r="G558" s="37"/>
      <c r="H558" s="37"/>
      <c r="I558" s="37"/>
      <c r="J558" s="37"/>
      <c r="K558" s="37"/>
      <c r="L558" s="37"/>
      <c r="M558" s="35"/>
      <c r="N558" s="37"/>
      <c r="O558" s="37"/>
      <c r="P558" s="37"/>
      <c r="Q558" s="37"/>
      <c r="R558" s="37"/>
      <c r="S558" s="37"/>
      <c r="T558" s="37"/>
      <c r="U558" s="35"/>
      <c r="V558" s="37"/>
      <c r="W558" s="37"/>
      <c r="X558" s="37"/>
      <c r="Y558" s="37"/>
      <c r="Z558" s="37"/>
      <c r="AA558" s="37"/>
      <c r="AB558" s="35"/>
      <c r="AC558" s="37"/>
      <c r="AD558" s="37"/>
      <c r="AE558" s="37"/>
      <c r="AF558" s="37"/>
      <c r="AG558" s="37"/>
      <c r="AH558" s="37"/>
      <c r="AI558" s="37"/>
      <c r="AJ558" s="37"/>
      <c r="AK558" s="37"/>
      <c r="AL558" s="35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5"/>
      <c r="AZ558" s="37"/>
      <c r="BA558" s="37"/>
      <c r="BB558" s="37"/>
      <c r="BC558" s="37"/>
      <c r="BD558" s="37"/>
      <c r="BE558" s="37"/>
      <c r="BF558" s="35"/>
      <c r="BG558" s="37"/>
      <c r="BH558" s="37"/>
      <c r="BI558" s="37"/>
      <c r="BJ558" s="37"/>
      <c r="BK558" s="37"/>
      <c r="BL558" s="37"/>
      <c r="BM558" s="37"/>
      <c r="BN558" s="35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5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5"/>
      <c r="CN558" s="37"/>
      <c r="CO558" s="37"/>
      <c r="CP558" s="37"/>
      <c r="CQ558" s="37"/>
      <c r="CR558" s="37"/>
      <c r="CS558" s="37"/>
      <c r="CT558" s="35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  <c r="DY558" s="37"/>
      <c r="DZ558" s="37"/>
      <c r="EA558" s="37"/>
      <c r="EB558" s="37"/>
      <c r="EC558" s="37"/>
      <c r="ED558" s="37"/>
      <c r="EE558" s="37"/>
      <c r="EF558" s="37"/>
      <c r="EG558" s="37"/>
      <c r="EH558" s="37"/>
      <c r="EI558" s="37"/>
      <c r="EJ558" s="37"/>
      <c r="EK558" s="37"/>
      <c r="EL558" s="37"/>
      <c r="EM558" s="89"/>
      <c r="EN558" s="37"/>
      <c r="EO558" s="37"/>
      <c r="EP558" s="37"/>
      <c r="EQ558" s="37"/>
      <c r="ER558" s="37"/>
      <c r="ES558" s="37"/>
      <c r="ET558" s="37"/>
      <c r="EU558" s="37"/>
      <c r="EV558" s="37"/>
      <c r="EW558" s="37"/>
      <c r="EX558" s="37"/>
      <c r="EY558" s="37"/>
      <c r="EZ558" s="37"/>
      <c r="FA558" s="37"/>
    </row>
    <row r="559">
      <c r="A559" s="71"/>
      <c r="B559" s="71"/>
      <c r="C559" s="12"/>
      <c r="D559" s="12"/>
      <c r="E559" s="37"/>
      <c r="F559" s="37"/>
      <c r="G559" s="37"/>
      <c r="H559" s="37"/>
      <c r="I559" s="37"/>
      <c r="J559" s="37"/>
      <c r="K559" s="37"/>
      <c r="L559" s="37"/>
      <c r="M559" s="35"/>
      <c r="N559" s="37"/>
      <c r="O559" s="37"/>
      <c r="P559" s="37"/>
      <c r="Q559" s="37"/>
      <c r="R559" s="37"/>
      <c r="S559" s="37"/>
      <c r="T559" s="37"/>
      <c r="U559" s="35"/>
      <c r="V559" s="37"/>
      <c r="W559" s="37"/>
      <c r="X559" s="37"/>
      <c r="Y559" s="37"/>
      <c r="Z559" s="37"/>
      <c r="AA559" s="37"/>
      <c r="AB559" s="35"/>
      <c r="AC559" s="37"/>
      <c r="AD559" s="37"/>
      <c r="AE559" s="37"/>
      <c r="AF559" s="37"/>
      <c r="AG559" s="37"/>
      <c r="AH559" s="37"/>
      <c r="AI559" s="37"/>
      <c r="AJ559" s="37"/>
      <c r="AK559" s="37"/>
      <c r="AL559" s="35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5"/>
      <c r="AZ559" s="37"/>
      <c r="BA559" s="37"/>
      <c r="BB559" s="37"/>
      <c r="BC559" s="37"/>
      <c r="BD559" s="37"/>
      <c r="BE559" s="37"/>
      <c r="BF559" s="35"/>
      <c r="BG559" s="37"/>
      <c r="BH559" s="37"/>
      <c r="BI559" s="37"/>
      <c r="BJ559" s="37"/>
      <c r="BK559" s="37"/>
      <c r="BL559" s="37"/>
      <c r="BM559" s="37"/>
      <c r="BN559" s="35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5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5"/>
      <c r="CN559" s="37"/>
      <c r="CO559" s="37"/>
      <c r="CP559" s="37"/>
      <c r="CQ559" s="37"/>
      <c r="CR559" s="37"/>
      <c r="CS559" s="37"/>
      <c r="CT559" s="35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  <c r="DY559" s="37"/>
      <c r="DZ559" s="37"/>
      <c r="EA559" s="37"/>
      <c r="EB559" s="37"/>
      <c r="EC559" s="37"/>
      <c r="ED559" s="37"/>
      <c r="EE559" s="37"/>
      <c r="EF559" s="37"/>
      <c r="EG559" s="37"/>
      <c r="EH559" s="37"/>
      <c r="EI559" s="37"/>
      <c r="EJ559" s="37"/>
      <c r="EK559" s="37"/>
      <c r="EL559" s="37"/>
      <c r="EM559" s="89"/>
      <c r="EN559" s="37"/>
      <c r="EO559" s="37"/>
      <c r="EP559" s="37"/>
      <c r="EQ559" s="37"/>
      <c r="ER559" s="37"/>
      <c r="ES559" s="37"/>
      <c r="ET559" s="37"/>
      <c r="EU559" s="37"/>
      <c r="EV559" s="37"/>
      <c r="EW559" s="37"/>
      <c r="EX559" s="37"/>
      <c r="EY559" s="37"/>
      <c r="EZ559" s="37"/>
      <c r="FA559" s="37"/>
    </row>
    <row r="560">
      <c r="A560" s="71"/>
      <c r="B560" s="71"/>
      <c r="C560" s="12"/>
      <c r="D560" s="12"/>
      <c r="E560" s="37"/>
      <c r="F560" s="37"/>
      <c r="G560" s="37"/>
      <c r="H560" s="37"/>
      <c r="I560" s="37"/>
      <c r="J560" s="37"/>
      <c r="K560" s="37"/>
      <c r="L560" s="37"/>
      <c r="M560" s="35"/>
      <c r="N560" s="37"/>
      <c r="O560" s="37"/>
      <c r="P560" s="37"/>
      <c r="Q560" s="37"/>
      <c r="R560" s="37"/>
      <c r="S560" s="37"/>
      <c r="T560" s="37"/>
      <c r="U560" s="35"/>
      <c r="V560" s="37"/>
      <c r="W560" s="37"/>
      <c r="X560" s="37"/>
      <c r="Y560" s="37"/>
      <c r="Z560" s="37"/>
      <c r="AA560" s="37"/>
      <c r="AB560" s="35"/>
      <c r="AC560" s="37"/>
      <c r="AD560" s="37"/>
      <c r="AE560" s="37"/>
      <c r="AF560" s="37"/>
      <c r="AG560" s="37"/>
      <c r="AH560" s="37"/>
      <c r="AI560" s="37"/>
      <c r="AJ560" s="37"/>
      <c r="AK560" s="37"/>
      <c r="AL560" s="35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5"/>
      <c r="AZ560" s="37"/>
      <c r="BA560" s="37"/>
      <c r="BB560" s="37"/>
      <c r="BC560" s="37"/>
      <c r="BD560" s="37"/>
      <c r="BE560" s="37"/>
      <c r="BF560" s="35"/>
      <c r="BG560" s="37"/>
      <c r="BH560" s="37"/>
      <c r="BI560" s="37"/>
      <c r="BJ560" s="37"/>
      <c r="BK560" s="37"/>
      <c r="BL560" s="37"/>
      <c r="BM560" s="37"/>
      <c r="BN560" s="35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5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5"/>
      <c r="CN560" s="37"/>
      <c r="CO560" s="37"/>
      <c r="CP560" s="37"/>
      <c r="CQ560" s="37"/>
      <c r="CR560" s="37"/>
      <c r="CS560" s="37"/>
      <c r="CT560" s="35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  <c r="DY560" s="37"/>
      <c r="DZ560" s="37"/>
      <c r="EA560" s="37"/>
      <c r="EB560" s="37"/>
      <c r="EC560" s="37"/>
      <c r="ED560" s="37"/>
      <c r="EE560" s="37"/>
      <c r="EF560" s="37"/>
      <c r="EG560" s="37"/>
      <c r="EH560" s="37"/>
      <c r="EI560" s="37"/>
      <c r="EJ560" s="37"/>
      <c r="EK560" s="37"/>
      <c r="EL560" s="37"/>
      <c r="EM560" s="89"/>
      <c r="EN560" s="37"/>
      <c r="EO560" s="37"/>
      <c r="EP560" s="37"/>
      <c r="EQ560" s="37"/>
      <c r="ER560" s="37"/>
      <c r="ES560" s="37"/>
      <c r="ET560" s="37"/>
      <c r="EU560" s="37"/>
      <c r="EV560" s="37"/>
      <c r="EW560" s="37"/>
      <c r="EX560" s="37"/>
      <c r="EY560" s="37"/>
      <c r="EZ560" s="37"/>
      <c r="FA560" s="37"/>
    </row>
    <row r="561">
      <c r="A561" s="71"/>
      <c r="B561" s="71"/>
      <c r="C561" s="12"/>
      <c r="D561" s="12"/>
      <c r="E561" s="37"/>
      <c r="F561" s="37"/>
      <c r="G561" s="37"/>
      <c r="H561" s="37"/>
      <c r="I561" s="37"/>
      <c r="J561" s="37"/>
      <c r="K561" s="37"/>
      <c r="L561" s="37"/>
      <c r="M561" s="35"/>
      <c r="N561" s="37"/>
      <c r="O561" s="37"/>
      <c r="P561" s="37"/>
      <c r="Q561" s="37"/>
      <c r="R561" s="37"/>
      <c r="S561" s="37"/>
      <c r="T561" s="37"/>
      <c r="U561" s="35"/>
      <c r="V561" s="37"/>
      <c r="W561" s="37"/>
      <c r="X561" s="37"/>
      <c r="Y561" s="37"/>
      <c r="Z561" s="37"/>
      <c r="AA561" s="37"/>
      <c r="AB561" s="35"/>
      <c r="AC561" s="37"/>
      <c r="AD561" s="37"/>
      <c r="AE561" s="37"/>
      <c r="AF561" s="37"/>
      <c r="AG561" s="37"/>
      <c r="AH561" s="37"/>
      <c r="AI561" s="37"/>
      <c r="AJ561" s="37"/>
      <c r="AK561" s="37"/>
      <c r="AL561" s="35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5"/>
      <c r="AZ561" s="37"/>
      <c r="BA561" s="37"/>
      <c r="BB561" s="37"/>
      <c r="BC561" s="37"/>
      <c r="BD561" s="37"/>
      <c r="BE561" s="37"/>
      <c r="BF561" s="35"/>
      <c r="BG561" s="37"/>
      <c r="BH561" s="37"/>
      <c r="BI561" s="37"/>
      <c r="BJ561" s="37"/>
      <c r="BK561" s="37"/>
      <c r="BL561" s="37"/>
      <c r="BM561" s="37"/>
      <c r="BN561" s="35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5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5"/>
      <c r="CN561" s="37"/>
      <c r="CO561" s="37"/>
      <c r="CP561" s="37"/>
      <c r="CQ561" s="37"/>
      <c r="CR561" s="37"/>
      <c r="CS561" s="37"/>
      <c r="CT561" s="35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  <c r="DY561" s="37"/>
      <c r="DZ561" s="37"/>
      <c r="EA561" s="37"/>
      <c r="EB561" s="37"/>
      <c r="EC561" s="37"/>
      <c r="ED561" s="37"/>
      <c r="EE561" s="37"/>
      <c r="EF561" s="37"/>
      <c r="EG561" s="37"/>
      <c r="EH561" s="37"/>
      <c r="EI561" s="37"/>
      <c r="EJ561" s="37"/>
      <c r="EK561" s="37"/>
      <c r="EL561" s="37"/>
      <c r="EM561" s="89"/>
      <c r="EN561" s="37"/>
      <c r="EO561" s="37"/>
      <c r="EP561" s="37"/>
      <c r="EQ561" s="37"/>
      <c r="ER561" s="37"/>
      <c r="ES561" s="37"/>
      <c r="ET561" s="37"/>
      <c r="EU561" s="37"/>
      <c r="EV561" s="37"/>
      <c r="EW561" s="37"/>
      <c r="EX561" s="37"/>
      <c r="EY561" s="37"/>
      <c r="EZ561" s="37"/>
      <c r="FA561" s="37"/>
    </row>
    <row r="562">
      <c r="A562" s="71"/>
      <c r="B562" s="71"/>
      <c r="C562" s="12"/>
      <c r="D562" s="12"/>
      <c r="E562" s="37"/>
      <c r="F562" s="37"/>
      <c r="G562" s="37"/>
      <c r="H562" s="37"/>
      <c r="I562" s="37"/>
      <c r="J562" s="37"/>
      <c r="K562" s="37"/>
      <c r="L562" s="37"/>
      <c r="M562" s="35"/>
      <c r="N562" s="37"/>
      <c r="O562" s="37"/>
      <c r="P562" s="37"/>
      <c r="Q562" s="37"/>
      <c r="R562" s="37"/>
      <c r="S562" s="37"/>
      <c r="T562" s="37"/>
      <c r="U562" s="35"/>
      <c r="V562" s="37"/>
      <c r="W562" s="37"/>
      <c r="X562" s="37"/>
      <c r="Y562" s="37"/>
      <c r="Z562" s="37"/>
      <c r="AA562" s="37"/>
      <c r="AB562" s="35"/>
      <c r="AC562" s="37"/>
      <c r="AD562" s="37"/>
      <c r="AE562" s="37"/>
      <c r="AF562" s="37"/>
      <c r="AG562" s="37"/>
      <c r="AH562" s="37"/>
      <c r="AI562" s="37"/>
      <c r="AJ562" s="37"/>
      <c r="AK562" s="37"/>
      <c r="AL562" s="35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5"/>
      <c r="AZ562" s="37"/>
      <c r="BA562" s="37"/>
      <c r="BB562" s="37"/>
      <c r="BC562" s="37"/>
      <c r="BD562" s="37"/>
      <c r="BE562" s="37"/>
      <c r="BF562" s="35"/>
      <c r="BG562" s="37"/>
      <c r="BH562" s="37"/>
      <c r="BI562" s="37"/>
      <c r="BJ562" s="37"/>
      <c r="BK562" s="37"/>
      <c r="BL562" s="37"/>
      <c r="BM562" s="37"/>
      <c r="BN562" s="35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5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5"/>
      <c r="CN562" s="37"/>
      <c r="CO562" s="37"/>
      <c r="CP562" s="37"/>
      <c r="CQ562" s="37"/>
      <c r="CR562" s="37"/>
      <c r="CS562" s="37"/>
      <c r="CT562" s="35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37"/>
      <c r="ED562" s="37"/>
      <c r="EE562" s="37"/>
      <c r="EF562" s="37"/>
      <c r="EG562" s="37"/>
      <c r="EH562" s="37"/>
      <c r="EI562" s="37"/>
      <c r="EJ562" s="37"/>
      <c r="EK562" s="37"/>
      <c r="EL562" s="37"/>
      <c r="EM562" s="89"/>
      <c r="EN562" s="37"/>
      <c r="EO562" s="37"/>
      <c r="EP562" s="37"/>
      <c r="EQ562" s="37"/>
      <c r="ER562" s="37"/>
      <c r="ES562" s="37"/>
      <c r="ET562" s="37"/>
      <c r="EU562" s="37"/>
      <c r="EV562" s="37"/>
      <c r="EW562" s="37"/>
      <c r="EX562" s="37"/>
      <c r="EY562" s="37"/>
      <c r="EZ562" s="37"/>
      <c r="FA562" s="37"/>
    </row>
    <row r="563">
      <c r="A563" s="71"/>
      <c r="B563" s="71"/>
      <c r="C563" s="12"/>
      <c r="D563" s="12"/>
      <c r="E563" s="37"/>
      <c r="F563" s="37"/>
      <c r="G563" s="37"/>
      <c r="H563" s="37"/>
      <c r="I563" s="37"/>
      <c r="J563" s="37"/>
      <c r="K563" s="37"/>
      <c r="L563" s="37"/>
      <c r="M563" s="35"/>
      <c r="N563" s="37"/>
      <c r="O563" s="37"/>
      <c r="P563" s="37"/>
      <c r="Q563" s="37"/>
      <c r="R563" s="37"/>
      <c r="S563" s="37"/>
      <c r="T563" s="37"/>
      <c r="U563" s="35"/>
      <c r="V563" s="37"/>
      <c r="W563" s="37"/>
      <c r="X563" s="37"/>
      <c r="Y563" s="37"/>
      <c r="Z563" s="37"/>
      <c r="AA563" s="37"/>
      <c r="AB563" s="35"/>
      <c r="AC563" s="37"/>
      <c r="AD563" s="37"/>
      <c r="AE563" s="37"/>
      <c r="AF563" s="37"/>
      <c r="AG563" s="37"/>
      <c r="AH563" s="37"/>
      <c r="AI563" s="37"/>
      <c r="AJ563" s="37"/>
      <c r="AK563" s="37"/>
      <c r="AL563" s="35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5"/>
      <c r="AZ563" s="37"/>
      <c r="BA563" s="37"/>
      <c r="BB563" s="37"/>
      <c r="BC563" s="37"/>
      <c r="BD563" s="37"/>
      <c r="BE563" s="37"/>
      <c r="BF563" s="35"/>
      <c r="BG563" s="37"/>
      <c r="BH563" s="37"/>
      <c r="BI563" s="37"/>
      <c r="BJ563" s="37"/>
      <c r="BK563" s="37"/>
      <c r="BL563" s="37"/>
      <c r="BM563" s="37"/>
      <c r="BN563" s="35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5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5"/>
      <c r="CN563" s="37"/>
      <c r="CO563" s="37"/>
      <c r="CP563" s="37"/>
      <c r="CQ563" s="37"/>
      <c r="CR563" s="37"/>
      <c r="CS563" s="37"/>
      <c r="CT563" s="35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  <c r="DY563" s="37"/>
      <c r="DZ563" s="37"/>
      <c r="EA563" s="37"/>
      <c r="EB563" s="37"/>
      <c r="EC563" s="37"/>
      <c r="ED563" s="37"/>
      <c r="EE563" s="37"/>
      <c r="EF563" s="37"/>
      <c r="EG563" s="37"/>
      <c r="EH563" s="37"/>
      <c r="EI563" s="37"/>
      <c r="EJ563" s="37"/>
      <c r="EK563" s="37"/>
      <c r="EL563" s="37"/>
      <c r="EM563" s="89"/>
      <c r="EN563" s="37"/>
      <c r="EO563" s="37"/>
      <c r="EP563" s="37"/>
      <c r="EQ563" s="37"/>
      <c r="ER563" s="37"/>
      <c r="ES563" s="37"/>
      <c r="ET563" s="37"/>
      <c r="EU563" s="37"/>
      <c r="EV563" s="37"/>
      <c r="EW563" s="37"/>
      <c r="EX563" s="37"/>
      <c r="EY563" s="37"/>
      <c r="EZ563" s="37"/>
      <c r="FA563" s="37"/>
    </row>
    <row r="564">
      <c r="A564" s="71"/>
      <c r="B564" s="71"/>
      <c r="C564" s="12"/>
      <c r="D564" s="12"/>
      <c r="E564" s="37"/>
      <c r="F564" s="37"/>
      <c r="G564" s="37"/>
      <c r="H564" s="37"/>
      <c r="I564" s="37"/>
      <c r="J564" s="37"/>
      <c r="K564" s="37"/>
      <c r="L564" s="37"/>
      <c r="M564" s="35"/>
      <c r="N564" s="37"/>
      <c r="O564" s="37"/>
      <c r="P564" s="37"/>
      <c r="Q564" s="37"/>
      <c r="R564" s="37"/>
      <c r="S564" s="37"/>
      <c r="T564" s="37"/>
      <c r="U564" s="35"/>
      <c r="V564" s="37"/>
      <c r="W564" s="37"/>
      <c r="X564" s="37"/>
      <c r="Y564" s="37"/>
      <c r="Z564" s="37"/>
      <c r="AA564" s="37"/>
      <c r="AB564" s="35"/>
      <c r="AC564" s="37"/>
      <c r="AD564" s="37"/>
      <c r="AE564" s="37"/>
      <c r="AF564" s="37"/>
      <c r="AG564" s="37"/>
      <c r="AH564" s="37"/>
      <c r="AI564" s="37"/>
      <c r="AJ564" s="37"/>
      <c r="AK564" s="37"/>
      <c r="AL564" s="35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5"/>
      <c r="AZ564" s="37"/>
      <c r="BA564" s="37"/>
      <c r="BB564" s="37"/>
      <c r="BC564" s="37"/>
      <c r="BD564" s="37"/>
      <c r="BE564" s="37"/>
      <c r="BF564" s="35"/>
      <c r="BG564" s="37"/>
      <c r="BH564" s="37"/>
      <c r="BI564" s="37"/>
      <c r="BJ564" s="37"/>
      <c r="BK564" s="37"/>
      <c r="BL564" s="37"/>
      <c r="BM564" s="37"/>
      <c r="BN564" s="35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5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5"/>
      <c r="CN564" s="37"/>
      <c r="CO564" s="37"/>
      <c r="CP564" s="37"/>
      <c r="CQ564" s="37"/>
      <c r="CR564" s="37"/>
      <c r="CS564" s="37"/>
      <c r="CT564" s="35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  <c r="DY564" s="37"/>
      <c r="DZ564" s="37"/>
      <c r="EA564" s="37"/>
      <c r="EB564" s="37"/>
      <c r="EC564" s="37"/>
      <c r="ED564" s="37"/>
      <c r="EE564" s="37"/>
      <c r="EF564" s="37"/>
      <c r="EG564" s="37"/>
      <c r="EH564" s="37"/>
      <c r="EI564" s="37"/>
      <c r="EJ564" s="37"/>
      <c r="EK564" s="37"/>
      <c r="EL564" s="37"/>
      <c r="EM564" s="89"/>
      <c r="EN564" s="37"/>
      <c r="EO564" s="37"/>
      <c r="EP564" s="37"/>
      <c r="EQ564" s="37"/>
      <c r="ER564" s="37"/>
      <c r="ES564" s="37"/>
      <c r="ET564" s="37"/>
      <c r="EU564" s="37"/>
      <c r="EV564" s="37"/>
      <c r="EW564" s="37"/>
      <c r="EX564" s="37"/>
      <c r="EY564" s="37"/>
      <c r="EZ564" s="37"/>
      <c r="FA564" s="37"/>
    </row>
    <row r="565">
      <c r="A565" s="71"/>
      <c r="B565" s="71"/>
      <c r="C565" s="12"/>
      <c r="D565" s="12"/>
      <c r="E565" s="37"/>
      <c r="F565" s="37"/>
      <c r="G565" s="37"/>
      <c r="H565" s="37"/>
      <c r="I565" s="37"/>
      <c r="J565" s="37"/>
      <c r="K565" s="37"/>
      <c r="L565" s="37"/>
      <c r="M565" s="35"/>
      <c r="N565" s="37"/>
      <c r="O565" s="37"/>
      <c r="P565" s="37"/>
      <c r="Q565" s="37"/>
      <c r="R565" s="37"/>
      <c r="S565" s="37"/>
      <c r="T565" s="37"/>
      <c r="U565" s="35"/>
      <c r="V565" s="37"/>
      <c r="W565" s="37"/>
      <c r="X565" s="37"/>
      <c r="Y565" s="37"/>
      <c r="Z565" s="37"/>
      <c r="AA565" s="37"/>
      <c r="AB565" s="35"/>
      <c r="AC565" s="37"/>
      <c r="AD565" s="37"/>
      <c r="AE565" s="37"/>
      <c r="AF565" s="37"/>
      <c r="AG565" s="37"/>
      <c r="AH565" s="37"/>
      <c r="AI565" s="37"/>
      <c r="AJ565" s="37"/>
      <c r="AK565" s="37"/>
      <c r="AL565" s="35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5"/>
      <c r="AZ565" s="37"/>
      <c r="BA565" s="37"/>
      <c r="BB565" s="37"/>
      <c r="BC565" s="37"/>
      <c r="BD565" s="37"/>
      <c r="BE565" s="37"/>
      <c r="BF565" s="35"/>
      <c r="BG565" s="37"/>
      <c r="BH565" s="37"/>
      <c r="BI565" s="37"/>
      <c r="BJ565" s="37"/>
      <c r="BK565" s="37"/>
      <c r="BL565" s="37"/>
      <c r="BM565" s="37"/>
      <c r="BN565" s="35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5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5"/>
      <c r="CN565" s="37"/>
      <c r="CO565" s="37"/>
      <c r="CP565" s="37"/>
      <c r="CQ565" s="37"/>
      <c r="CR565" s="37"/>
      <c r="CS565" s="37"/>
      <c r="CT565" s="35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  <c r="DY565" s="37"/>
      <c r="DZ565" s="37"/>
      <c r="EA565" s="37"/>
      <c r="EB565" s="37"/>
      <c r="EC565" s="37"/>
      <c r="ED565" s="37"/>
      <c r="EE565" s="37"/>
      <c r="EF565" s="37"/>
      <c r="EG565" s="37"/>
      <c r="EH565" s="37"/>
      <c r="EI565" s="37"/>
      <c r="EJ565" s="37"/>
      <c r="EK565" s="37"/>
      <c r="EL565" s="37"/>
      <c r="EM565" s="89"/>
      <c r="EN565" s="37"/>
      <c r="EO565" s="37"/>
      <c r="EP565" s="37"/>
      <c r="EQ565" s="37"/>
      <c r="ER565" s="37"/>
      <c r="ES565" s="37"/>
      <c r="ET565" s="37"/>
      <c r="EU565" s="37"/>
      <c r="EV565" s="37"/>
      <c r="EW565" s="37"/>
      <c r="EX565" s="37"/>
      <c r="EY565" s="37"/>
      <c r="EZ565" s="37"/>
      <c r="FA565" s="37"/>
    </row>
    <row r="566">
      <c r="A566" s="71"/>
      <c r="B566" s="71"/>
      <c r="C566" s="12"/>
      <c r="D566" s="12"/>
      <c r="E566" s="37"/>
      <c r="F566" s="37"/>
      <c r="G566" s="37"/>
      <c r="H566" s="37"/>
      <c r="I566" s="37"/>
      <c r="J566" s="37"/>
      <c r="K566" s="37"/>
      <c r="L566" s="37"/>
      <c r="M566" s="35"/>
      <c r="N566" s="37"/>
      <c r="O566" s="37"/>
      <c r="P566" s="37"/>
      <c r="Q566" s="37"/>
      <c r="R566" s="37"/>
      <c r="S566" s="37"/>
      <c r="T566" s="37"/>
      <c r="U566" s="35"/>
      <c r="V566" s="37"/>
      <c r="W566" s="37"/>
      <c r="X566" s="37"/>
      <c r="Y566" s="37"/>
      <c r="Z566" s="37"/>
      <c r="AA566" s="37"/>
      <c r="AB566" s="35"/>
      <c r="AC566" s="37"/>
      <c r="AD566" s="37"/>
      <c r="AE566" s="37"/>
      <c r="AF566" s="37"/>
      <c r="AG566" s="37"/>
      <c r="AH566" s="37"/>
      <c r="AI566" s="37"/>
      <c r="AJ566" s="37"/>
      <c r="AK566" s="37"/>
      <c r="AL566" s="35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5"/>
      <c r="AZ566" s="37"/>
      <c r="BA566" s="37"/>
      <c r="BB566" s="37"/>
      <c r="BC566" s="37"/>
      <c r="BD566" s="37"/>
      <c r="BE566" s="37"/>
      <c r="BF566" s="35"/>
      <c r="BG566" s="37"/>
      <c r="BH566" s="37"/>
      <c r="BI566" s="37"/>
      <c r="BJ566" s="37"/>
      <c r="BK566" s="37"/>
      <c r="BL566" s="37"/>
      <c r="BM566" s="37"/>
      <c r="BN566" s="35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5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5"/>
      <c r="CN566" s="37"/>
      <c r="CO566" s="37"/>
      <c r="CP566" s="37"/>
      <c r="CQ566" s="37"/>
      <c r="CR566" s="37"/>
      <c r="CS566" s="37"/>
      <c r="CT566" s="35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  <c r="DY566" s="37"/>
      <c r="DZ566" s="37"/>
      <c r="EA566" s="37"/>
      <c r="EB566" s="37"/>
      <c r="EC566" s="37"/>
      <c r="ED566" s="37"/>
      <c r="EE566" s="37"/>
      <c r="EF566" s="37"/>
      <c r="EG566" s="37"/>
      <c r="EH566" s="37"/>
      <c r="EI566" s="37"/>
      <c r="EJ566" s="37"/>
      <c r="EK566" s="37"/>
      <c r="EL566" s="37"/>
      <c r="EM566" s="89"/>
      <c r="EN566" s="37"/>
      <c r="EO566" s="37"/>
      <c r="EP566" s="37"/>
      <c r="EQ566" s="37"/>
      <c r="ER566" s="37"/>
      <c r="ES566" s="37"/>
      <c r="ET566" s="37"/>
      <c r="EU566" s="37"/>
      <c r="EV566" s="37"/>
      <c r="EW566" s="37"/>
      <c r="EX566" s="37"/>
      <c r="EY566" s="37"/>
      <c r="EZ566" s="37"/>
      <c r="FA566" s="37"/>
    </row>
    <row r="567">
      <c r="A567" s="71"/>
      <c r="B567" s="71"/>
      <c r="C567" s="12"/>
      <c r="D567" s="12"/>
      <c r="E567" s="37"/>
      <c r="F567" s="37"/>
      <c r="G567" s="37"/>
      <c r="H567" s="37"/>
      <c r="I567" s="37"/>
      <c r="J567" s="37"/>
      <c r="K567" s="37"/>
      <c r="L567" s="37"/>
      <c r="M567" s="35"/>
      <c r="N567" s="37"/>
      <c r="O567" s="37"/>
      <c r="P567" s="37"/>
      <c r="Q567" s="37"/>
      <c r="R567" s="37"/>
      <c r="S567" s="37"/>
      <c r="T567" s="37"/>
      <c r="U567" s="35"/>
      <c r="V567" s="37"/>
      <c r="W567" s="37"/>
      <c r="X567" s="37"/>
      <c r="Y567" s="37"/>
      <c r="Z567" s="37"/>
      <c r="AA567" s="37"/>
      <c r="AB567" s="35"/>
      <c r="AC567" s="37"/>
      <c r="AD567" s="37"/>
      <c r="AE567" s="37"/>
      <c r="AF567" s="37"/>
      <c r="AG567" s="37"/>
      <c r="AH567" s="37"/>
      <c r="AI567" s="37"/>
      <c r="AJ567" s="37"/>
      <c r="AK567" s="37"/>
      <c r="AL567" s="35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5"/>
      <c r="AZ567" s="37"/>
      <c r="BA567" s="37"/>
      <c r="BB567" s="37"/>
      <c r="BC567" s="37"/>
      <c r="BD567" s="37"/>
      <c r="BE567" s="37"/>
      <c r="BF567" s="35"/>
      <c r="BG567" s="37"/>
      <c r="BH567" s="37"/>
      <c r="BI567" s="37"/>
      <c r="BJ567" s="37"/>
      <c r="BK567" s="37"/>
      <c r="BL567" s="37"/>
      <c r="BM567" s="37"/>
      <c r="BN567" s="35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5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5"/>
      <c r="CN567" s="37"/>
      <c r="CO567" s="37"/>
      <c r="CP567" s="37"/>
      <c r="CQ567" s="37"/>
      <c r="CR567" s="37"/>
      <c r="CS567" s="37"/>
      <c r="CT567" s="35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  <c r="DY567" s="37"/>
      <c r="DZ567" s="37"/>
      <c r="EA567" s="37"/>
      <c r="EB567" s="37"/>
      <c r="EC567" s="37"/>
      <c r="ED567" s="37"/>
      <c r="EE567" s="37"/>
      <c r="EF567" s="37"/>
      <c r="EG567" s="37"/>
      <c r="EH567" s="37"/>
      <c r="EI567" s="37"/>
      <c r="EJ567" s="37"/>
      <c r="EK567" s="37"/>
      <c r="EL567" s="37"/>
      <c r="EM567" s="89"/>
      <c r="EN567" s="37"/>
      <c r="EO567" s="37"/>
      <c r="EP567" s="37"/>
      <c r="EQ567" s="37"/>
      <c r="ER567" s="37"/>
      <c r="ES567" s="37"/>
      <c r="ET567" s="37"/>
      <c r="EU567" s="37"/>
      <c r="EV567" s="37"/>
      <c r="EW567" s="37"/>
      <c r="EX567" s="37"/>
      <c r="EY567" s="37"/>
      <c r="EZ567" s="37"/>
      <c r="FA567" s="37"/>
    </row>
    <row r="568">
      <c r="A568" s="71"/>
      <c r="B568" s="71"/>
      <c r="C568" s="12"/>
      <c r="D568" s="12"/>
      <c r="E568" s="37"/>
      <c r="F568" s="37"/>
      <c r="G568" s="37"/>
      <c r="H568" s="37"/>
      <c r="I568" s="37"/>
      <c r="J568" s="37"/>
      <c r="K568" s="37"/>
      <c r="L568" s="37"/>
      <c r="M568" s="35"/>
      <c r="N568" s="37"/>
      <c r="O568" s="37"/>
      <c r="P568" s="37"/>
      <c r="Q568" s="37"/>
      <c r="R568" s="37"/>
      <c r="S568" s="37"/>
      <c r="T568" s="37"/>
      <c r="U568" s="35"/>
      <c r="V568" s="37"/>
      <c r="W568" s="37"/>
      <c r="X568" s="37"/>
      <c r="Y568" s="37"/>
      <c r="Z568" s="37"/>
      <c r="AA568" s="37"/>
      <c r="AB568" s="35"/>
      <c r="AC568" s="37"/>
      <c r="AD568" s="37"/>
      <c r="AE568" s="37"/>
      <c r="AF568" s="37"/>
      <c r="AG568" s="37"/>
      <c r="AH568" s="37"/>
      <c r="AI568" s="37"/>
      <c r="AJ568" s="37"/>
      <c r="AK568" s="37"/>
      <c r="AL568" s="35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5"/>
      <c r="AZ568" s="37"/>
      <c r="BA568" s="37"/>
      <c r="BB568" s="37"/>
      <c r="BC568" s="37"/>
      <c r="BD568" s="37"/>
      <c r="BE568" s="37"/>
      <c r="BF568" s="35"/>
      <c r="BG568" s="37"/>
      <c r="BH568" s="37"/>
      <c r="BI568" s="37"/>
      <c r="BJ568" s="37"/>
      <c r="BK568" s="37"/>
      <c r="BL568" s="37"/>
      <c r="BM568" s="37"/>
      <c r="BN568" s="35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5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5"/>
      <c r="CN568" s="37"/>
      <c r="CO568" s="37"/>
      <c r="CP568" s="37"/>
      <c r="CQ568" s="37"/>
      <c r="CR568" s="37"/>
      <c r="CS568" s="37"/>
      <c r="CT568" s="35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  <c r="DY568" s="37"/>
      <c r="DZ568" s="37"/>
      <c r="EA568" s="37"/>
      <c r="EB568" s="37"/>
      <c r="EC568" s="37"/>
      <c r="ED568" s="37"/>
      <c r="EE568" s="37"/>
      <c r="EF568" s="37"/>
      <c r="EG568" s="37"/>
      <c r="EH568" s="37"/>
      <c r="EI568" s="37"/>
      <c r="EJ568" s="37"/>
      <c r="EK568" s="37"/>
      <c r="EL568" s="37"/>
      <c r="EM568" s="89"/>
      <c r="EN568" s="37"/>
      <c r="EO568" s="37"/>
      <c r="EP568" s="37"/>
      <c r="EQ568" s="37"/>
      <c r="ER568" s="37"/>
      <c r="ES568" s="37"/>
      <c r="ET568" s="37"/>
      <c r="EU568" s="37"/>
      <c r="EV568" s="37"/>
      <c r="EW568" s="37"/>
      <c r="EX568" s="37"/>
      <c r="EY568" s="37"/>
      <c r="EZ568" s="37"/>
      <c r="FA568" s="37"/>
    </row>
    <row r="569">
      <c r="A569" s="71"/>
      <c r="B569" s="71"/>
      <c r="C569" s="12"/>
      <c r="D569" s="12"/>
      <c r="E569" s="37"/>
      <c r="F569" s="37"/>
      <c r="G569" s="37"/>
      <c r="H569" s="37"/>
      <c r="I569" s="37"/>
      <c r="J569" s="37"/>
      <c r="K569" s="37"/>
      <c r="L569" s="37"/>
      <c r="M569" s="35"/>
      <c r="N569" s="37"/>
      <c r="O569" s="37"/>
      <c r="P569" s="37"/>
      <c r="Q569" s="37"/>
      <c r="R569" s="37"/>
      <c r="S569" s="37"/>
      <c r="T569" s="37"/>
      <c r="U569" s="35"/>
      <c r="V569" s="37"/>
      <c r="W569" s="37"/>
      <c r="X569" s="37"/>
      <c r="Y569" s="37"/>
      <c r="Z569" s="37"/>
      <c r="AA569" s="37"/>
      <c r="AB569" s="35"/>
      <c r="AC569" s="37"/>
      <c r="AD569" s="37"/>
      <c r="AE569" s="37"/>
      <c r="AF569" s="37"/>
      <c r="AG569" s="37"/>
      <c r="AH569" s="37"/>
      <c r="AI569" s="37"/>
      <c r="AJ569" s="37"/>
      <c r="AK569" s="37"/>
      <c r="AL569" s="35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5"/>
      <c r="AZ569" s="37"/>
      <c r="BA569" s="37"/>
      <c r="BB569" s="37"/>
      <c r="BC569" s="37"/>
      <c r="BD569" s="37"/>
      <c r="BE569" s="37"/>
      <c r="BF569" s="35"/>
      <c r="BG569" s="37"/>
      <c r="BH569" s="37"/>
      <c r="BI569" s="37"/>
      <c r="BJ569" s="37"/>
      <c r="BK569" s="37"/>
      <c r="BL569" s="37"/>
      <c r="BM569" s="37"/>
      <c r="BN569" s="35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5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5"/>
      <c r="CN569" s="37"/>
      <c r="CO569" s="37"/>
      <c r="CP569" s="37"/>
      <c r="CQ569" s="37"/>
      <c r="CR569" s="37"/>
      <c r="CS569" s="37"/>
      <c r="CT569" s="35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  <c r="DY569" s="37"/>
      <c r="DZ569" s="37"/>
      <c r="EA569" s="37"/>
      <c r="EB569" s="37"/>
      <c r="EC569" s="37"/>
      <c r="ED569" s="37"/>
      <c r="EE569" s="37"/>
      <c r="EF569" s="37"/>
      <c r="EG569" s="37"/>
      <c r="EH569" s="37"/>
      <c r="EI569" s="37"/>
      <c r="EJ569" s="37"/>
      <c r="EK569" s="37"/>
      <c r="EL569" s="37"/>
      <c r="EM569" s="89"/>
      <c r="EN569" s="37"/>
      <c r="EO569" s="37"/>
      <c r="EP569" s="37"/>
      <c r="EQ569" s="37"/>
      <c r="ER569" s="37"/>
      <c r="ES569" s="37"/>
      <c r="ET569" s="37"/>
      <c r="EU569" s="37"/>
      <c r="EV569" s="37"/>
      <c r="EW569" s="37"/>
      <c r="EX569" s="37"/>
      <c r="EY569" s="37"/>
      <c r="EZ569" s="37"/>
      <c r="FA569" s="37"/>
    </row>
    <row r="570">
      <c r="A570" s="71"/>
      <c r="B570" s="71"/>
      <c r="C570" s="12"/>
      <c r="D570" s="12"/>
      <c r="E570" s="37"/>
      <c r="F570" s="37"/>
      <c r="G570" s="37"/>
      <c r="H570" s="37"/>
      <c r="I570" s="37"/>
      <c r="J570" s="37"/>
      <c r="K570" s="37"/>
      <c r="L570" s="37"/>
      <c r="M570" s="35"/>
      <c r="N570" s="37"/>
      <c r="O570" s="37"/>
      <c r="P570" s="37"/>
      <c r="Q570" s="37"/>
      <c r="R570" s="37"/>
      <c r="S570" s="37"/>
      <c r="T570" s="37"/>
      <c r="U570" s="35"/>
      <c r="V570" s="37"/>
      <c r="W570" s="37"/>
      <c r="X570" s="37"/>
      <c r="Y570" s="37"/>
      <c r="Z570" s="37"/>
      <c r="AA570" s="37"/>
      <c r="AB570" s="35"/>
      <c r="AC570" s="37"/>
      <c r="AD570" s="37"/>
      <c r="AE570" s="37"/>
      <c r="AF570" s="37"/>
      <c r="AG570" s="37"/>
      <c r="AH570" s="37"/>
      <c r="AI570" s="37"/>
      <c r="AJ570" s="37"/>
      <c r="AK570" s="37"/>
      <c r="AL570" s="35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5"/>
      <c r="AZ570" s="37"/>
      <c r="BA570" s="37"/>
      <c r="BB570" s="37"/>
      <c r="BC570" s="37"/>
      <c r="BD570" s="37"/>
      <c r="BE570" s="37"/>
      <c r="BF570" s="35"/>
      <c r="BG570" s="37"/>
      <c r="BH570" s="37"/>
      <c r="BI570" s="37"/>
      <c r="BJ570" s="37"/>
      <c r="BK570" s="37"/>
      <c r="BL570" s="37"/>
      <c r="BM570" s="37"/>
      <c r="BN570" s="35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5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5"/>
      <c r="CN570" s="37"/>
      <c r="CO570" s="37"/>
      <c r="CP570" s="37"/>
      <c r="CQ570" s="37"/>
      <c r="CR570" s="37"/>
      <c r="CS570" s="37"/>
      <c r="CT570" s="35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37"/>
      <c r="DW570" s="37"/>
      <c r="DX570" s="37"/>
      <c r="DY570" s="37"/>
      <c r="DZ570" s="37"/>
      <c r="EA570" s="37"/>
      <c r="EB570" s="37"/>
      <c r="EC570" s="37"/>
      <c r="ED570" s="37"/>
      <c r="EE570" s="37"/>
      <c r="EF570" s="37"/>
      <c r="EG570" s="37"/>
      <c r="EH570" s="37"/>
      <c r="EI570" s="37"/>
      <c r="EJ570" s="37"/>
      <c r="EK570" s="37"/>
      <c r="EL570" s="37"/>
      <c r="EM570" s="89"/>
      <c r="EN570" s="37"/>
      <c r="EO570" s="37"/>
      <c r="EP570" s="37"/>
      <c r="EQ570" s="37"/>
      <c r="ER570" s="37"/>
      <c r="ES570" s="37"/>
      <c r="ET570" s="37"/>
      <c r="EU570" s="37"/>
      <c r="EV570" s="37"/>
      <c r="EW570" s="37"/>
      <c r="EX570" s="37"/>
      <c r="EY570" s="37"/>
      <c r="EZ570" s="37"/>
      <c r="FA570" s="37"/>
    </row>
    <row r="571">
      <c r="A571" s="71"/>
      <c r="B571" s="71"/>
      <c r="C571" s="12"/>
      <c r="D571" s="12"/>
      <c r="E571" s="37"/>
      <c r="F571" s="37"/>
      <c r="G571" s="37"/>
      <c r="H571" s="37"/>
      <c r="I571" s="37"/>
      <c r="J571" s="37"/>
      <c r="K571" s="37"/>
      <c r="L571" s="37"/>
      <c r="M571" s="35"/>
      <c r="N571" s="37"/>
      <c r="O571" s="37"/>
      <c r="P571" s="37"/>
      <c r="Q571" s="37"/>
      <c r="R571" s="37"/>
      <c r="S571" s="37"/>
      <c r="T571" s="37"/>
      <c r="U571" s="35"/>
      <c r="V571" s="37"/>
      <c r="W571" s="37"/>
      <c r="X571" s="37"/>
      <c r="Y571" s="37"/>
      <c r="Z571" s="37"/>
      <c r="AA571" s="37"/>
      <c r="AB571" s="35"/>
      <c r="AC571" s="37"/>
      <c r="AD571" s="37"/>
      <c r="AE571" s="37"/>
      <c r="AF571" s="37"/>
      <c r="AG571" s="37"/>
      <c r="AH571" s="37"/>
      <c r="AI571" s="37"/>
      <c r="AJ571" s="37"/>
      <c r="AK571" s="37"/>
      <c r="AL571" s="35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5"/>
      <c r="AZ571" s="37"/>
      <c r="BA571" s="37"/>
      <c r="BB571" s="37"/>
      <c r="BC571" s="37"/>
      <c r="BD571" s="37"/>
      <c r="BE571" s="37"/>
      <c r="BF571" s="35"/>
      <c r="BG571" s="37"/>
      <c r="BH571" s="37"/>
      <c r="BI571" s="37"/>
      <c r="BJ571" s="37"/>
      <c r="BK571" s="37"/>
      <c r="BL571" s="37"/>
      <c r="BM571" s="37"/>
      <c r="BN571" s="35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5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5"/>
      <c r="CN571" s="37"/>
      <c r="CO571" s="37"/>
      <c r="CP571" s="37"/>
      <c r="CQ571" s="37"/>
      <c r="CR571" s="37"/>
      <c r="CS571" s="37"/>
      <c r="CT571" s="35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  <c r="DY571" s="37"/>
      <c r="DZ571" s="37"/>
      <c r="EA571" s="37"/>
      <c r="EB571" s="37"/>
      <c r="EC571" s="37"/>
      <c r="ED571" s="37"/>
      <c r="EE571" s="37"/>
      <c r="EF571" s="37"/>
      <c r="EG571" s="37"/>
      <c r="EH571" s="37"/>
      <c r="EI571" s="37"/>
      <c r="EJ571" s="37"/>
      <c r="EK571" s="37"/>
      <c r="EL571" s="37"/>
      <c r="EM571" s="89"/>
      <c r="EN571" s="37"/>
      <c r="EO571" s="37"/>
      <c r="EP571" s="37"/>
      <c r="EQ571" s="37"/>
      <c r="ER571" s="37"/>
      <c r="ES571" s="37"/>
      <c r="ET571" s="37"/>
      <c r="EU571" s="37"/>
      <c r="EV571" s="37"/>
      <c r="EW571" s="37"/>
      <c r="EX571" s="37"/>
      <c r="EY571" s="37"/>
      <c r="EZ571" s="37"/>
      <c r="FA571" s="37"/>
    </row>
    <row r="572">
      <c r="A572" s="71"/>
      <c r="B572" s="71"/>
      <c r="C572" s="12"/>
      <c r="D572" s="12"/>
      <c r="E572" s="37"/>
      <c r="F572" s="37"/>
      <c r="G572" s="37"/>
      <c r="H572" s="37"/>
      <c r="I572" s="37"/>
      <c r="J572" s="37"/>
      <c r="K572" s="37"/>
      <c r="L572" s="37"/>
      <c r="M572" s="35"/>
      <c r="N572" s="37"/>
      <c r="O572" s="37"/>
      <c r="P572" s="37"/>
      <c r="Q572" s="37"/>
      <c r="R572" s="37"/>
      <c r="S572" s="37"/>
      <c r="T572" s="37"/>
      <c r="U572" s="35"/>
      <c r="V572" s="37"/>
      <c r="W572" s="37"/>
      <c r="X572" s="37"/>
      <c r="Y572" s="37"/>
      <c r="Z572" s="37"/>
      <c r="AA572" s="37"/>
      <c r="AB572" s="35"/>
      <c r="AC572" s="37"/>
      <c r="AD572" s="37"/>
      <c r="AE572" s="37"/>
      <c r="AF572" s="37"/>
      <c r="AG572" s="37"/>
      <c r="AH572" s="37"/>
      <c r="AI572" s="37"/>
      <c r="AJ572" s="37"/>
      <c r="AK572" s="37"/>
      <c r="AL572" s="35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5"/>
      <c r="AZ572" s="37"/>
      <c r="BA572" s="37"/>
      <c r="BB572" s="37"/>
      <c r="BC572" s="37"/>
      <c r="BD572" s="37"/>
      <c r="BE572" s="37"/>
      <c r="BF572" s="35"/>
      <c r="BG572" s="37"/>
      <c r="BH572" s="37"/>
      <c r="BI572" s="37"/>
      <c r="BJ572" s="37"/>
      <c r="BK572" s="37"/>
      <c r="BL572" s="37"/>
      <c r="BM572" s="37"/>
      <c r="BN572" s="35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5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5"/>
      <c r="CN572" s="37"/>
      <c r="CO572" s="37"/>
      <c r="CP572" s="37"/>
      <c r="CQ572" s="37"/>
      <c r="CR572" s="37"/>
      <c r="CS572" s="37"/>
      <c r="CT572" s="35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  <c r="DY572" s="37"/>
      <c r="DZ572" s="37"/>
      <c r="EA572" s="37"/>
      <c r="EB572" s="37"/>
      <c r="EC572" s="37"/>
      <c r="ED572" s="37"/>
      <c r="EE572" s="37"/>
      <c r="EF572" s="37"/>
      <c r="EG572" s="37"/>
      <c r="EH572" s="37"/>
      <c r="EI572" s="37"/>
      <c r="EJ572" s="37"/>
      <c r="EK572" s="37"/>
      <c r="EL572" s="37"/>
      <c r="EM572" s="89"/>
      <c r="EN572" s="37"/>
      <c r="EO572" s="37"/>
      <c r="EP572" s="37"/>
      <c r="EQ572" s="37"/>
      <c r="ER572" s="37"/>
      <c r="ES572" s="37"/>
      <c r="ET572" s="37"/>
      <c r="EU572" s="37"/>
      <c r="EV572" s="37"/>
      <c r="EW572" s="37"/>
      <c r="EX572" s="37"/>
      <c r="EY572" s="37"/>
      <c r="EZ572" s="37"/>
      <c r="FA572" s="37"/>
    </row>
    <row r="573">
      <c r="A573" s="71"/>
      <c r="B573" s="71"/>
      <c r="C573" s="12"/>
      <c r="D573" s="12"/>
      <c r="E573" s="37"/>
      <c r="F573" s="37"/>
      <c r="G573" s="37"/>
      <c r="H573" s="37"/>
      <c r="I573" s="37"/>
      <c r="J573" s="37"/>
      <c r="K573" s="37"/>
      <c r="L573" s="37"/>
      <c r="M573" s="35"/>
      <c r="N573" s="37"/>
      <c r="O573" s="37"/>
      <c r="P573" s="37"/>
      <c r="Q573" s="37"/>
      <c r="R573" s="37"/>
      <c r="S573" s="37"/>
      <c r="T573" s="37"/>
      <c r="U573" s="35"/>
      <c r="V573" s="37"/>
      <c r="W573" s="37"/>
      <c r="X573" s="37"/>
      <c r="Y573" s="37"/>
      <c r="Z573" s="37"/>
      <c r="AA573" s="37"/>
      <c r="AB573" s="35"/>
      <c r="AC573" s="37"/>
      <c r="AD573" s="37"/>
      <c r="AE573" s="37"/>
      <c r="AF573" s="37"/>
      <c r="AG573" s="37"/>
      <c r="AH573" s="37"/>
      <c r="AI573" s="37"/>
      <c r="AJ573" s="37"/>
      <c r="AK573" s="37"/>
      <c r="AL573" s="35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5"/>
      <c r="AZ573" s="37"/>
      <c r="BA573" s="37"/>
      <c r="BB573" s="37"/>
      <c r="BC573" s="37"/>
      <c r="BD573" s="37"/>
      <c r="BE573" s="37"/>
      <c r="BF573" s="35"/>
      <c r="BG573" s="37"/>
      <c r="BH573" s="37"/>
      <c r="BI573" s="37"/>
      <c r="BJ573" s="37"/>
      <c r="BK573" s="37"/>
      <c r="BL573" s="37"/>
      <c r="BM573" s="37"/>
      <c r="BN573" s="35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5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5"/>
      <c r="CN573" s="37"/>
      <c r="CO573" s="37"/>
      <c r="CP573" s="37"/>
      <c r="CQ573" s="37"/>
      <c r="CR573" s="37"/>
      <c r="CS573" s="37"/>
      <c r="CT573" s="35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  <c r="DY573" s="37"/>
      <c r="DZ573" s="37"/>
      <c r="EA573" s="37"/>
      <c r="EB573" s="37"/>
      <c r="EC573" s="37"/>
      <c r="ED573" s="37"/>
      <c r="EE573" s="37"/>
      <c r="EF573" s="37"/>
      <c r="EG573" s="37"/>
      <c r="EH573" s="37"/>
      <c r="EI573" s="37"/>
      <c r="EJ573" s="37"/>
      <c r="EK573" s="37"/>
      <c r="EL573" s="37"/>
      <c r="EM573" s="89"/>
      <c r="EN573" s="37"/>
      <c r="EO573" s="37"/>
      <c r="EP573" s="37"/>
      <c r="EQ573" s="37"/>
      <c r="ER573" s="37"/>
      <c r="ES573" s="37"/>
      <c r="ET573" s="37"/>
      <c r="EU573" s="37"/>
      <c r="EV573" s="37"/>
      <c r="EW573" s="37"/>
      <c r="EX573" s="37"/>
      <c r="EY573" s="37"/>
      <c r="EZ573" s="37"/>
      <c r="FA573" s="37"/>
    </row>
    <row r="574">
      <c r="A574" s="71"/>
      <c r="B574" s="71"/>
      <c r="C574" s="12"/>
      <c r="D574" s="12"/>
      <c r="E574" s="37"/>
      <c r="F574" s="37"/>
      <c r="G574" s="37"/>
      <c r="H574" s="37"/>
      <c r="I574" s="37"/>
      <c r="J574" s="37"/>
      <c r="K574" s="37"/>
      <c r="L574" s="37"/>
      <c r="M574" s="35"/>
      <c r="N574" s="37"/>
      <c r="O574" s="37"/>
      <c r="P574" s="37"/>
      <c r="Q574" s="37"/>
      <c r="R574" s="37"/>
      <c r="S574" s="37"/>
      <c r="T574" s="37"/>
      <c r="U574" s="35"/>
      <c r="V574" s="37"/>
      <c r="W574" s="37"/>
      <c r="X574" s="37"/>
      <c r="Y574" s="37"/>
      <c r="Z574" s="37"/>
      <c r="AA574" s="37"/>
      <c r="AB574" s="35"/>
      <c r="AC574" s="37"/>
      <c r="AD574" s="37"/>
      <c r="AE574" s="37"/>
      <c r="AF574" s="37"/>
      <c r="AG574" s="37"/>
      <c r="AH574" s="37"/>
      <c r="AI574" s="37"/>
      <c r="AJ574" s="37"/>
      <c r="AK574" s="37"/>
      <c r="AL574" s="35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5"/>
      <c r="AZ574" s="37"/>
      <c r="BA574" s="37"/>
      <c r="BB574" s="37"/>
      <c r="BC574" s="37"/>
      <c r="BD574" s="37"/>
      <c r="BE574" s="37"/>
      <c r="BF574" s="35"/>
      <c r="BG574" s="37"/>
      <c r="BH574" s="37"/>
      <c r="BI574" s="37"/>
      <c r="BJ574" s="37"/>
      <c r="BK574" s="37"/>
      <c r="BL574" s="37"/>
      <c r="BM574" s="37"/>
      <c r="BN574" s="35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5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5"/>
      <c r="CN574" s="37"/>
      <c r="CO574" s="37"/>
      <c r="CP574" s="37"/>
      <c r="CQ574" s="37"/>
      <c r="CR574" s="37"/>
      <c r="CS574" s="37"/>
      <c r="CT574" s="35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  <c r="DY574" s="37"/>
      <c r="DZ574" s="37"/>
      <c r="EA574" s="37"/>
      <c r="EB574" s="37"/>
      <c r="EC574" s="37"/>
      <c r="ED574" s="37"/>
      <c r="EE574" s="37"/>
      <c r="EF574" s="37"/>
      <c r="EG574" s="37"/>
      <c r="EH574" s="37"/>
      <c r="EI574" s="37"/>
      <c r="EJ574" s="37"/>
      <c r="EK574" s="37"/>
      <c r="EL574" s="37"/>
      <c r="EM574" s="89"/>
      <c r="EN574" s="37"/>
      <c r="EO574" s="37"/>
      <c r="EP574" s="37"/>
      <c r="EQ574" s="37"/>
      <c r="ER574" s="37"/>
      <c r="ES574" s="37"/>
      <c r="ET574" s="37"/>
      <c r="EU574" s="37"/>
      <c r="EV574" s="37"/>
      <c r="EW574" s="37"/>
      <c r="EX574" s="37"/>
      <c r="EY574" s="37"/>
      <c r="EZ574" s="37"/>
      <c r="FA574" s="37"/>
    </row>
    <row r="575">
      <c r="A575" s="71"/>
      <c r="B575" s="71"/>
      <c r="C575" s="12"/>
      <c r="D575" s="12"/>
      <c r="E575" s="37"/>
      <c r="F575" s="37"/>
      <c r="G575" s="37"/>
      <c r="H575" s="37"/>
      <c r="I575" s="37"/>
      <c r="J575" s="37"/>
      <c r="K575" s="37"/>
      <c r="L575" s="37"/>
      <c r="M575" s="35"/>
      <c r="N575" s="37"/>
      <c r="O575" s="37"/>
      <c r="P575" s="37"/>
      <c r="Q575" s="37"/>
      <c r="R575" s="37"/>
      <c r="S575" s="37"/>
      <c r="T575" s="37"/>
      <c r="U575" s="35"/>
      <c r="V575" s="37"/>
      <c r="W575" s="37"/>
      <c r="X575" s="37"/>
      <c r="Y575" s="37"/>
      <c r="Z575" s="37"/>
      <c r="AA575" s="37"/>
      <c r="AB575" s="35"/>
      <c r="AC575" s="37"/>
      <c r="AD575" s="37"/>
      <c r="AE575" s="37"/>
      <c r="AF575" s="37"/>
      <c r="AG575" s="37"/>
      <c r="AH575" s="37"/>
      <c r="AI575" s="37"/>
      <c r="AJ575" s="37"/>
      <c r="AK575" s="37"/>
      <c r="AL575" s="35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5"/>
      <c r="AZ575" s="37"/>
      <c r="BA575" s="37"/>
      <c r="BB575" s="37"/>
      <c r="BC575" s="37"/>
      <c r="BD575" s="37"/>
      <c r="BE575" s="37"/>
      <c r="BF575" s="35"/>
      <c r="BG575" s="37"/>
      <c r="BH575" s="37"/>
      <c r="BI575" s="37"/>
      <c r="BJ575" s="37"/>
      <c r="BK575" s="37"/>
      <c r="BL575" s="37"/>
      <c r="BM575" s="37"/>
      <c r="BN575" s="35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5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5"/>
      <c r="CN575" s="37"/>
      <c r="CO575" s="37"/>
      <c r="CP575" s="37"/>
      <c r="CQ575" s="37"/>
      <c r="CR575" s="37"/>
      <c r="CS575" s="37"/>
      <c r="CT575" s="35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  <c r="DY575" s="37"/>
      <c r="DZ575" s="37"/>
      <c r="EA575" s="37"/>
      <c r="EB575" s="37"/>
      <c r="EC575" s="37"/>
      <c r="ED575" s="37"/>
      <c r="EE575" s="37"/>
      <c r="EF575" s="37"/>
      <c r="EG575" s="37"/>
      <c r="EH575" s="37"/>
      <c r="EI575" s="37"/>
      <c r="EJ575" s="37"/>
      <c r="EK575" s="37"/>
      <c r="EL575" s="37"/>
      <c r="EM575" s="89"/>
      <c r="EN575" s="37"/>
      <c r="EO575" s="37"/>
      <c r="EP575" s="37"/>
      <c r="EQ575" s="37"/>
      <c r="ER575" s="37"/>
      <c r="ES575" s="37"/>
      <c r="ET575" s="37"/>
      <c r="EU575" s="37"/>
      <c r="EV575" s="37"/>
      <c r="EW575" s="37"/>
      <c r="EX575" s="37"/>
      <c r="EY575" s="37"/>
      <c r="EZ575" s="37"/>
      <c r="FA575" s="37"/>
    </row>
    <row r="576">
      <c r="A576" s="71"/>
      <c r="B576" s="71"/>
      <c r="C576" s="12"/>
      <c r="D576" s="12"/>
      <c r="E576" s="37"/>
      <c r="F576" s="37"/>
      <c r="G576" s="37"/>
      <c r="H576" s="37"/>
      <c r="I576" s="37"/>
      <c r="J576" s="37"/>
      <c r="K576" s="37"/>
      <c r="L576" s="37"/>
      <c r="M576" s="35"/>
      <c r="N576" s="37"/>
      <c r="O576" s="37"/>
      <c r="P576" s="37"/>
      <c r="Q576" s="37"/>
      <c r="R576" s="37"/>
      <c r="S576" s="37"/>
      <c r="T576" s="37"/>
      <c r="U576" s="35"/>
      <c r="V576" s="37"/>
      <c r="W576" s="37"/>
      <c r="X576" s="37"/>
      <c r="Y576" s="37"/>
      <c r="Z576" s="37"/>
      <c r="AA576" s="37"/>
      <c r="AB576" s="35"/>
      <c r="AC576" s="37"/>
      <c r="AD576" s="37"/>
      <c r="AE576" s="37"/>
      <c r="AF576" s="37"/>
      <c r="AG576" s="37"/>
      <c r="AH576" s="37"/>
      <c r="AI576" s="37"/>
      <c r="AJ576" s="37"/>
      <c r="AK576" s="37"/>
      <c r="AL576" s="35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5"/>
      <c r="AZ576" s="37"/>
      <c r="BA576" s="37"/>
      <c r="BB576" s="37"/>
      <c r="BC576" s="37"/>
      <c r="BD576" s="37"/>
      <c r="BE576" s="37"/>
      <c r="BF576" s="35"/>
      <c r="BG576" s="37"/>
      <c r="BH576" s="37"/>
      <c r="BI576" s="37"/>
      <c r="BJ576" s="37"/>
      <c r="BK576" s="37"/>
      <c r="BL576" s="37"/>
      <c r="BM576" s="37"/>
      <c r="BN576" s="35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5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5"/>
      <c r="CN576" s="37"/>
      <c r="CO576" s="37"/>
      <c r="CP576" s="37"/>
      <c r="CQ576" s="37"/>
      <c r="CR576" s="37"/>
      <c r="CS576" s="37"/>
      <c r="CT576" s="35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  <c r="DY576" s="37"/>
      <c r="DZ576" s="37"/>
      <c r="EA576" s="37"/>
      <c r="EB576" s="37"/>
      <c r="EC576" s="37"/>
      <c r="ED576" s="37"/>
      <c r="EE576" s="37"/>
      <c r="EF576" s="37"/>
      <c r="EG576" s="37"/>
      <c r="EH576" s="37"/>
      <c r="EI576" s="37"/>
      <c r="EJ576" s="37"/>
      <c r="EK576" s="37"/>
      <c r="EL576" s="37"/>
      <c r="EM576" s="89"/>
      <c r="EN576" s="37"/>
      <c r="EO576" s="37"/>
      <c r="EP576" s="37"/>
      <c r="EQ576" s="37"/>
      <c r="ER576" s="37"/>
      <c r="ES576" s="37"/>
      <c r="ET576" s="37"/>
      <c r="EU576" s="37"/>
      <c r="EV576" s="37"/>
      <c r="EW576" s="37"/>
      <c r="EX576" s="37"/>
      <c r="EY576" s="37"/>
      <c r="EZ576" s="37"/>
      <c r="FA576" s="37"/>
    </row>
    <row r="577">
      <c r="A577" s="71"/>
      <c r="B577" s="71"/>
      <c r="C577" s="12"/>
      <c r="D577" s="12"/>
      <c r="E577" s="37"/>
      <c r="F577" s="37"/>
      <c r="G577" s="37"/>
      <c r="H577" s="37"/>
      <c r="I577" s="37"/>
      <c r="J577" s="37"/>
      <c r="K577" s="37"/>
      <c r="L577" s="37"/>
      <c r="M577" s="35"/>
      <c r="N577" s="37"/>
      <c r="O577" s="37"/>
      <c r="P577" s="37"/>
      <c r="Q577" s="37"/>
      <c r="R577" s="37"/>
      <c r="S577" s="37"/>
      <c r="T577" s="37"/>
      <c r="U577" s="35"/>
      <c r="V577" s="37"/>
      <c r="W577" s="37"/>
      <c r="X577" s="37"/>
      <c r="Y577" s="37"/>
      <c r="Z577" s="37"/>
      <c r="AA577" s="37"/>
      <c r="AB577" s="35"/>
      <c r="AC577" s="37"/>
      <c r="AD577" s="37"/>
      <c r="AE577" s="37"/>
      <c r="AF577" s="37"/>
      <c r="AG577" s="37"/>
      <c r="AH577" s="37"/>
      <c r="AI577" s="37"/>
      <c r="AJ577" s="37"/>
      <c r="AK577" s="37"/>
      <c r="AL577" s="35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5"/>
      <c r="AZ577" s="37"/>
      <c r="BA577" s="37"/>
      <c r="BB577" s="37"/>
      <c r="BC577" s="37"/>
      <c r="BD577" s="37"/>
      <c r="BE577" s="37"/>
      <c r="BF577" s="35"/>
      <c r="BG577" s="37"/>
      <c r="BH577" s="37"/>
      <c r="BI577" s="37"/>
      <c r="BJ577" s="37"/>
      <c r="BK577" s="37"/>
      <c r="BL577" s="37"/>
      <c r="BM577" s="37"/>
      <c r="BN577" s="35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5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5"/>
      <c r="CN577" s="37"/>
      <c r="CO577" s="37"/>
      <c r="CP577" s="37"/>
      <c r="CQ577" s="37"/>
      <c r="CR577" s="37"/>
      <c r="CS577" s="37"/>
      <c r="CT577" s="35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  <c r="DY577" s="37"/>
      <c r="DZ577" s="37"/>
      <c r="EA577" s="37"/>
      <c r="EB577" s="37"/>
      <c r="EC577" s="37"/>
      <c r="ED577" s="37"/>
      <c r="EE577" s="37"/>
      <c r="EF577" s="37"/>
      <c r="EG577" s="37"/>
      <c r="EH577" s="37"/>
      <c r="EI577" s="37"/>
      <c r="EJ577" s="37"/>
      <c r="EK577" s="37"/>
      <c r="EL577" s="37"/>
      <c r="EM577" s="89"/>
      <c r="EN577" s="37"/>
      <c r="EO577" s="37"/>
      <c r="EP577" s="37"/>
      <c r="EQ577" s="37"/>
      <c r="ER577" s="37"/>
      <c r="ES577" s="37"/>
      <c r="ET577" s="37"/>
      <c r="EU577" s="37"/>
      <c r="EV577" s="37"/>
      <c r="EW577" s="37"/>
      <c r="EX577" s="37"/>
      <c r="EY577" s="37"/>
      <c r="EZ577" s="37"/>
      <c r="FA577" s="37"/>
    </row>
    <row r="578">
      <c r="A578" s="71"/>
      <c r="B578" s="71"/>
      <c r="C578" s="12"/>
      <c r="D578" s="12"/>
      <c r="E578" s="37"/>
      <c r="F578" s="37"/>
      <c r="G578" s="37"/>
      <c r="H578" s="37"/>
      <c r="I578" s="37"/>
      <c r="J578" s="37"/>
      <c r="K578" s="37"/>
      <c r="L578" s="37"/>
      <c r="M578" s="35"/>
      <c r="N578" s="37"/>
      <c r="O578" s="37"/>
      <c r="P578" s="37"/>
      <c r="Q578" s="37"/>
      <c r="R578" s="37"/>
      <c r="S578" s="37"/>
      <c r="T578" s="37"/>
      <c r="U578" s="35"/>
      <c r="V578" s="37"/>
      <c r="W578" s="37"/>
      <c r="X578" s="37"/>
      <c r="Y578" s="37"/>
      <c r="Z578" s="37"/>
      <c r="AA578" s="37"/>
      <c r="AB578" s="35"/>
      <c r="AC578" s="37"/>
      <c r="AD578" s="37"/>
      <c r="AE578" s="37"/>
      <c r="AF578" s="37"/>
      <c r="AG578" s="37"/>
      <c r="AH578" s="37"/>
      <c r="AI578" s="37"/>
      <c r="AJ578" s="37"/>
      <c r="AK578" s="37"/>
      <c r="AL578" s="35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5"/>
      <c r="AZ578" s="37"/>
      <c r="BA578" s="37"/>
      <c r="BB578" s="37"/>
      <c r="BC578" s="37"/>
      <c r="BD578" s="37"/>
      <c r="BE578" s="37"/>
      <c r="BF578" s="35"/>
      <c r="BG578" s="37"/>
      <c r="BH578" s="37"/>
      <c r="BI578" s="37"/>
      <c r="BJ578" s="37"/>
      <c r="BK578" s="37"/>
      <c r="BL578" s="37"/>
      <c r="BM578" s="37"/>
      <c r="BN578" s="35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5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5"/>
      <c r="CN578" s="37"/>
      <c r="CO578" s="37"/>
      <c r="CP578" s="37"/>
      <c r="CQ578" s="37"/>
      <c r="CR578" s="37"/>
      <c r="CS578" s="37"/>
      <c r="CT578" s="35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  <c r="DY578" s="37"/>
      <c r="DZ578" s="37"/>
      <c r="EA578" s="37"/>
      <c r="EB578" s="37"/>
      <c r="EC578" s="37"/>
      <c r="ED578" s="37"/>
      <c r="EE578" s="37"/>
      <c r="EF578" s="37"/>
      <c r="EG578" s="37"/>
      <c r="EH578" s="37"/>
      <c r="EI578" s="37"/>
      <c r="EJ578" s="37"/>
      <c r="EK578" s="37"/>
      <c r="EL578" s="37"/>
      <c r="EM578" s="89"/>
      <c r="EN578" s="37"/>
      <c r="EO578" s="37"/>
      <c r="EP578" s="37"/>
      <c r="EQ578" s="37"/>
      <c r="ER578" s="37"/>
      <c r="ES578" s="37"/>
      <c r="ET578" s="37"/>
      <c r="EU578" s="37"/>
      <c r="EV578" s="37"/>
      <c r="EW578" s="37"/>
      <c r="EX578" s="37"/>
      <c r="EY578" s="37"/>
      <c r="EZ578" s="37"/>
      <c r="FA578" s="37"/>
    </row>
    <row r="579">
      <c r="A579" s="71"/>
      <c r="B579" s="71"/>
      <c r="C579" s="12"/>
      <c r="D579" s="12"/>
      <c r="E579" s="37"/>
      <c r="F579" s="37"/>
      <c r="G579" s="37"/>
      <c r="H579" s="37"/>
      <c r="I579" s="37"/>
      <c r="J579" s="37"/>
      <c r="K579" s="37"/>
      <c r="L579" s="37"/>
      <c r="M579" s="35"/>
      <c r="N579" s="37"/>
      <c r="O579" s="37"/>
      <c r="P579" s="37"/>
      <c r="Q579" s="37"/>
      <c r="R579" s="37"/>
      <c r="S579" s="37"/>
      <c r="T579" s="37"/>
      <c r="U579" s="35"/>
      <c r="V579" s="37"/>
      <c r="W579" s="37"/>
      <c r="X579" s="37"/>
      <c r="Y579" s="37"/>
      <c r="Z579" s="37"/>
      <c r="AA579" s="37"/>
      <c r="AB579" s="35"/>
      <c r="AC579" s="37"/>
      <c r="AD579" s="37"/>
      <c r="AE579" s="37"/>
      <c r="AF579" s="37"/>
      <c r="AG579" s="37"/>
      <c r="AH579" s="37"/>
      <c r="AI579" s="37"/>
      <c r="AJ579" s="37"/>
      <c r="AK579" s="37"/>
      <c r="AL579" s="35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5"/>
      <c r="AZ579" s="37"/>
      <c r="BA579" s="37"/>
      <c r="BB579" s="37"/>
      <c r="BC579" s="37"/>
      <c r="BD579" s="37"/>
      <c r="BE579" s="37"/>
      <c r="BF579" s="35"/>
      <c r="BG579" s="37"/>
      <c r="BH579" s="37"/>
      <c r="BI579" s="37"/>
      <c r="BJ579" s="37"/>
      <c r="BK579" s="37"/>
      <c r="BL579" s="37"/>
      <c r="BM579" s="37"/>
      <c r="BN579" s="35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5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5"/>
      <c r="CN579" s="37"/>
      <c r="CO579" s="37"/>
      <c r="CP579" s="37"/>
      <c r="CQ579" s="37"/>
      <c r="CR579" s="37"/>
      <c r="CS579" s="37"/>
      <c r="CT579" s="35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  <c r="DY579" s="37"/>
      <c r="DZ579" s="37"/>
      <c r="EA579" s="37"/>
      <c r="EB579" s="37"/>
      <c r="EC579" s="37"/>
      <c r="ED579" s="37"/>
      <c r="EE579" s="37"/>
      <c r="EF579" s="37"/>
      <c r="EG579" s="37"/>
      <c r="EH579" s="37"/>
      <c r="EI579" s="37"/>
      <c r="EJ579" s="37"/>
      <c r="EK579" s="37"/>
      <c r="EL579" s="37"/>
      <c r="EM579" s="89"/>
      <c r="EN579" s="37"/>
      <c r="EO579" s="37"/>
      <c r="EP579" s="37"/>
      <c r="EQ579" s="37"/>
      <c r="ER579" s="37"/>
      <c r="ES579" s="37"/>
      <c r="ET579" s="37"/>
      <c r="EU579" s="37"/>
      <c r="EV579" s="37"/>
      <c r="EW579" s="37"/>
      <c r="EX579" s="37"/>
      <c r="EY579" s="37"/>
      <c r="EZ579" s="37"/>
      <c r="FA579" s="37"/>
    </row>
    <row r="580">
      <c r="A580" s="71"/>
      <c r="B580" s="71"/>
      <c r="C580" s="12"/>
      <c r="D580" s="12"/>
      <c r="E580" s="37"/>
      <c r="F580" s="37"/>
      <c r="G580" s="37"/>
      <c r="H580" s="37"/>
      <c r="I580" s="37"/>
      <c r="J580" s="37"/>
      <c r="K580" s="37"/>
      <c r="L580" s="37"/>
      <c r="M580" s="35"/>
      <c r="N580" s="37"/>
      <c r="O580" s="37"/>
      <c r="P580" s="37"/>
      <c r="Q580" s="37"/>
      <c r="R580" s="37"/>
      <c r="S580" s="37"/>
      <c r="T580" s="37"/>
      <c r="U580" s="35"/>
      <c r="V580" s="37"/>
      <c r="W580" s="37"/>
      <c r="X580" s="37"/>
      <c r="Y580" s="37"/>
      <c r="Z580" s="37"/>
      <c r="AA580" s="37"/>
      <c r="AB580" s="35"/>
      <c r="AC580" s="37"/>
      <c r="AD580" s="37"/>
      <c r="AE580" s="37"/>
      <c r="AF580" s="37"/>
      <c r="AG580" s="37"/>
      <c r="AH580" s="37"/>
      <c r="AI580" s="37"/>
      <c r="AJ580" s="37"/>
      <c r="AK580" s="37"/>
      <c r="AL580" s="35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5"/>
      <c r="AZ580" s="37"/>
      <c r="BA580" s="37"/>
      <c r="BB580" s="37"/>
      <c r="BC580" s="37"/>
      <c r="BD580" s="37"/>
      <c r="BE580" s="37"/>
      <c r="BF580" s="35"/>
      <c r="BG580" s="37"/>
      <c r="BH580" s="37"/>
      <c r="BI580" s="37"/>
      <c r="BJ580" s="37"/>
      <c r="BK580" s="37"/>
      <c r="BL580" s="37"/>
      <c r="BM580" s="37"/>
      <c r="BN580" s="35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5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5"/>
      <c r="CN580" s="37"/>
      <c r="CO580" s="37"/>
      <c r="CP580" s="37"/>
      <c r="CQ580" s="37"/>
      <c r="CR580" s="37"/>
      <c r="CS580" s="37"/>
      <c r="CT580" s="35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  <c r="DY580" s="37"/>
      <c r="DZ580" s="37"/>
      <c r="EA580" s="37"/>
      <c r="EB580" s="37"/>
      <c r="EC580" s="37"/>
      <c r="ED580" s="37"/>
      <c r="EE580" s="37"/>
      <c r="EF580" s="37"/>
      <c r="EG580" s="37"/>
      <c r="EH580" s="37"/>
      <c r="EI580" s="37"/>
      <c r="EJ580" s="37"/>
      <c r="EK580" s="37"/>
      <c r="EL580" s="37"/>
      <c r="EM580" s="89"/>
      <c r="EN580" s="37"/>
      <c r="EO580" s="37"/>
      <c r="EP580" s="37"/>
      <c r="EQ580" s="37"/>
      <c r="ER580" s="37"/>
      <c r="ES580" s="37"/>
      <c r="ET580" s="37"/>
      <c r="EU580" s="37"/>
      <c r="EV580" s="37"/>
      <c r="EW580" s="37"/>
      <c r="EX580" s="37"/>
      <c r="EY580" s="37"/>
      <c r="EZ580" s="37"/>
      <c r="FA580" s="37"/>
    </row>
    <row r="581">
      <c r="A581" s="71"/>
      <c r="B581" s="71"/>
      <c r="C581" s="12"/>
      <c r="D581" s="12"/>
      <c r="E581" s="37"/>
      <c r="F581" s="37"/>
      <c r="G581" s="37"/>
      <c r="H581" s="37"/>
      <c r="I581" s="37"/>
      <c r="J581" s="37"/>
      <c r="K581" s="37"/>
      <c r="L581" s="37"/>
      <c r="M581" s="35"/>
      <c r="N581" s="37"/>
      <c r="O581" s="37"/>
      <c r="P581" s="37"/>
      <c r="Q581" s="37"/>
      <c r="R581" s="37"/>
      <c r="S581" s="37"/>
      <c r="T581" s="37"/>
      <c r="U581" s="35"/>
      <c r="V581" s="37"/>
      <c r="W581" s="37"/>
      <c r="X581" s="37"/>
      <c r="Y581" s="37"/>
      <c r="Z581" s="37"/>
      <c r="AA581" s="37"/>
      <c r="AB581" s="35"/>
      <c r="AC581" s="37"/>
      <c r="AD581" s="37"/>
      <c r="AE581" s="37"/>
      <c r="AF581" s="37"/>
      <c r="AG581" s="37"/>
      <c r="AH581" s="37"/>
      <c r="AI581" s="37"/>
      <c r="AJ581" s="37"/>
      <c r="AK581" s="37"/>
      <c r="AL581" s="35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5"/>
      <c r="AZ581" s="37"/>
      <c r="BA581" s="37"/>
      <c r="BB581" s="37"/>
      <c r="BC581" s="37"/>
      <c r="BD581" s="37"/>
      <c r="BE581" s="37"/>
      <c r="BF581" s="35"/>
      <c r="BG581" s="37"/>
      <c r="BH581" s="37"/>
      <c r="BI581" s="37"/>
      <c r="BJ581" s="37"/>
      <c r="BK581" s="37"/>
      <c r="BL581" s="37"/>
      <c r="BM581" s="37"/>
      <c r="BN581" s="35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5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5"/>
      <c r="CN581" s="37"/>
      <c r="CO581" s="37"/>
      <c r="CP581" s="37"/>
      <c r="CQ581" s="37"/>
      <c r="CR581" s="37"/>
      <c r="CS581" s="37"/>
      <c r="CT581" s="35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  <c r="DY581" s="37"/>
      <c r="DZ581" s="37"/>
      <c r="EA581" s="37"/>
      <c r="EB581" s="37"/>
      <c r="EC581" s="37"/>
      <c r="ED581" s="37"/>
      <c r="EE581" s="37"/>
      <c r="EF581" s="37"/>
      <c r="EG581" s="37"/>
      <c r="EH581" s="37"/>
      <c r="EI581" s="37"/>
      <c r="EJ581" s="37"/>
      <c r="EK581" s="37"/>
      <c r="EL581" s="37"/>
      <c r="EM581" s="89"/>
      <c r="EN581" s="37"/>
      <c r="EO581" s="37"/>
      <c r="EP581" s="37"/>
      <c r="EQ581" s="37"/>
      <c r="ER581" s="37"/>
      <c r="ES581" s="37"/>
      <c r="ET581" s="37"/>
      <c r="EU581" s="37"/>
      <c r="EV581" s="37"/>
      <c r="EW581" s="37"/>
      <c r="EX581" s="37"/>
      <c r="EY581" s="37"/>
      <c r="EZ581" s="37"/>
      <c r="FA581" s="37"/>
    </row>
    <row r="582">
      <c r="A582" s="71"/>
      <c r="B582" s="71"/>
      <c r="C582" s="12"/>
      <c r="D582" s="12"/>
      <c r="E582" s="37"/>
      <c r="F582" s="37"/>
      <c r="G582" s="37"/>
      <c r="H582" s="37"/>
      <c r="I582" s="37"/>
      <c r="J582" s="37"/>
      <c r="K582" s="37"/>
      <c r="L582" s="37"/>
      <c r="M582" s="35"/>
      <c r="N582" s="37"/>
      <c r="O582" s="37"/>
      <c r="P582" s="37"/>
      <c r="Q582" s="37"/>
      <c r="R582" s="37"/>
      <c r="S582" s="37"/>
      <c r="T582" s="37"/>
      <c r="U582" s="35"/>
      <c r="V582" s="37"/>
      <c r="W582" s="37"/>
      <c r="X582" s="37"/>
      <c r="Y582" s="37"/>
      <c r="Z582" s="37"/>
      <c r="AA582" s="37"/>
      <c r="AB582" s="35"/>
      <c r="AC582" s="37"/>
      <c r="AD582" s="37"/>
      <c r="AE582" s="37"/>
      <c r="AF582" s="37"/>
      <c r="AG582" s="37"/>
      <c r="AH582" s="37"/>
      <c r="AI582" s="37"/>
      <c r="AJ582" s="37"/>
      <c r="AK582" s="37"/>
      <c r="AL582" s="35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5"/>
      <c r="AZ582" s="37"/>
      <c r="BA582" s="37"/>
      <c r="BB582" s="37"/>
      <c r="BC582" s="37"/>
      <c r="BD582" s="37"/>
      <c r="BE582" s="37"/>
      <c r="BF582" s="35"/>
      <c r="BG582" s="37"/>
      <c r="BH582" s="37"/>
      <c r="BI582" s="37"/>
      <c r="BJ582" s="37"/>
      <c r="BK582" s="37"/>
      <c r="BL582" s="37"/>
      <c r="BM582" s="37"/>
      <c r="BN582" s="35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5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5"/>
      <c r="CN582" s="37"/>
      <c r="CO582" s="37"/>
      <c r="CP582" s="37"/>
      <c r="CQ582" s="37"/>
      <c r="CR582" s="37"/>
      <c r="CS582" s="37"/>
      <c r="CT582" s="35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  <c r="DY582" s="37"/>
      <c r="DZ582" s="37"/>
      <c r="EA582" s="37"/>
      <c r="EB582" s="37"/>
      <c r="EC582" s="37"/>
      <c r="ED582" s="37"/>
      <c r="EE582" s="37"/>
      <c r="EF582" s="37"/>
      <c r="EG582" s="37"/>
      <c r="EH582" s="37"/>
      <c r="EI582" s="37"/>
      <c r="EJ582" s="37"/>
      <c r="EK582" s="37"/>
      <c r="EL582" s="37"/>
      <c r="EM582" s="89"/>
      <c r="EN582" s="37"/>
      <c r="EO582" s="37"/>
      <c r="EP582" s="37"/>
      <c r="EQ582" s="37"/>
      <c r="ER582" s="37"/>
      <c r="ES582" s="37"/>
      <c r="ET582" s="37"/>
      <c r="EU582" s="37"/>
      <c r="EV582" s="37"/>
      <c r="EW582" s="37"/>
      <c r="EX582" s="37"/>
      <c r="EY582" s="37"/>
      <c r="EZ582" s="37"/>
      <c r="FA582" s="37"/>
    </row>
    <row r="583">
      <c r="A583" s="71"/>
      <c r="B583" s="71"/>
      <c r="C583" s="12"/>
      <c r="D583" s="12"/>
      <c r="E583" s="37"/>
      <c r="F583" s="37"/>
      <c r="G583" s="37"/>
      <c r="H583" s="37"/>
      <c r="I583" s="37"/>
      <c r="J583" s="37"/>
      <c r="K583" s="37"/>
      <c r="L583" s="37"/>
      <c r="M583" s="35"/>
      <c r="N583" s="37"/>
      <c r="O583" s="37"/>
      <c r="P583" s="37"/>
      <c r="Q583" s="37"/>
      <c r="R583" s="37"/>
      <c r="S583" s="37"/>
      <c r="T583" s="37"/>
      <c r="U583" s="35"/>
      <c r="V583" s="37"/>
      <c r="W583" s="37"/>
      <c r="X583" s="37"/>
      <c r="Y583" s="37"/>
      <c r="Z583" s="37"/>
      <c r="AA583" s="37"/>
      <c r="AB583" s="35"/>
      <c r="AC583" s="37"/>
      <c r="AD583" s="37"/>
      <c r="AE583" s="37"/>
      <c r="AF583" s="37"/>
      <c r="AG583" s="37"/>
      <c r="AH583" s="37"/>
      <c r="AI583" s="37"/>
      <c r="AJ583" s="37"/>
      <c r="AK583" s="37"/>
      <c r="AL583" s="35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5"/>
      <c r="AZ583" s="37"/>
      <c r="BA583" s="37"/>
      <c r="BB583" s="37"/>
      <c r="BC583" s="37"/>
      <c r="BD583" s="37"/>
      <c r="BE583" s="37"/>
      <c r="BF583" s="35"/>
      <c r="BG583" s="37"/>
      <c r="BH583" s="37"/>
      <c r="BI583" s="37"/>
      <c r="BJ583" s="37"/>
      <c r="BK583" s="37"/>
      <c r="BL583" s="37"/>
      <c r="BM583" s="37"/>
      <c r="BN583" s="35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5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5"/>
      <c r="CN583" s="37"/>
      <c r="CO583" s="37"/>
      <c r="CP583" s="37"/>
      <c r="CQ583" s="37"/>
      <c r="CR583" s="37"/>
      <c r="CS583" s="37"/>
      <c r="CT583" s="35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  <c r="DY583" s="37"/>
      <c r="DZ583" s="37"/>
      <c r="EA583" s="37"/>
      <c r="EB583" s="37"/>
      <c r="EC583" s="37"/>
      <c r="ED583" s="37"/>
      <c r="EE583" s="37"/>
      <c r="EF583" s="37"/>
      <c r="EG583" s="37"/>
      <c r="EH583" s="37"/>
      <c r="EI583" s="37"/>
      <c r="EJ583" s="37"/>
      <c r="EK583" s="37"/>
      <c r="EL583" s="37"/>
      <c r="EM583" s="89"/>
      <c r="EN583" s="37"/>
      <c r="EO583" s="37"/>
      <c r="EP583" s="37"/>
      <c r="EQ583" s="37"/>
      <c r="ER583" s="37"/>
      <c r="ES583" s="37"/>
      <c r="ET583" s="37"/>
      <c r="EU583" s="37"/>
      <c r="EV583" s="37"/>
      <c r="EW583" s="37"/>
      <c r="EX583" s="37"/>
      <c r="EY583" s="37"/>
      <c r="EZ583" s="37"/>
      <c r="FA583" s="37"/>
    </row>
    <row r="584">
      <c r="A584" s="71"/>
      <c r="B584" s="71"/>
      <c r="C584" s="12"/>
      <c r="D584" s="12"/>
      <c r="E584" s="37"/>
      <c r="F584" s="37"/>
      <c r="G584" s="37"/>
      <c r="H584" s="37"/>
      <c r="I584" s="37"/>
      <c r="J584" s="37"/>
      <c r="K584" s="37"/>
      <c r="L584" s="37"/>
      <c r="M584" s="35"/>
      <c r="N584" s="37"/>
      <c r="O584" s="37"/>
      <c r="P584" s="37"/>
      <c r="Q584" s="37"/>
      <c r="R584" s="37"/>
      <c r="S584" s="37"/>
      <c r="T584" s="37"/>
      <c r="U584" s="35"/>
      <c r="V584" s="37"/>
      <c r="W584" s="37"/>
      <c r="X584" s="37"/>
      <c r="Y584" s="37"/>
      <c r="Z584" s="37"/>
      <c r="AA584" s="37"/>
      <c r="AB584" s="35"/>
      <c r="AC584" s="37"/>
      <c r="AD584" s="37"/>
      <c r="AE584" s="37"/>
      <c r="AF584" s="37"/>
      <c r="AG584" s="37"/>
      <c r="AH584" s="37"/>
      <c r="AI584" s="37"/>
      <c r="AJ584" s="37"/>
      <c r="AK584" s="37"/>
      <c r="AL584" s="35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5"/>
      <c r="AZ584" s="37"/>
      <c r="BA584" s="37"/>
      <c r="BB584" s="37"/>
      <c r="BC584" s="37"/>
      <c r="BD584" s="37"/>
      <c r="BE584" s="37"/>
      <c r="BF584" s="35"/>
      <c r="BG584" s="37"/>
      <c r="BH584" s="37"/>
      <c r="BI584" s="37"/>
      <c r="BJ584" s="37"/>
      <c r="BK584" s="37"/>
      <c r="BL584" s="37"/>
      <c r="BM584" s="37"/>
      <c r="BN584" s="35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5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5"/>
      <c r="CN584" s="37"/>
      <c r="CO584" s="37"/>
      <c r="CP584" s="37"/>
      <c r="CQ584" s="37"/>
      <c r="CR584" s="37"/>
      <c r="CS584" s="37"/>
      <c r="CT584" s="35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  <c r="DY584" s="37"/>
      <c r="DZ584" s="37"/>
      <c r="EA584" s="37"/>
      <c r="EB584" s="37"/>
      <c r="EC584" s="37"/>
      <c r="ED584" s="37"/>
      <c r="EE584" s="37"/>
      <c r="EF584" s="37"/>
      <c r="EG584" s="37"/>
      <c r="EH584" s="37"/>
      <c r="EI584" s="37"/>
      <c r="EJ584" s="37"/>
      <c r="EK584" s="37"/>
      <c r="EL584" s="37"/>
      <c r="EM584" s="89"/>
      <c r="EN584" s="37"/>
      <c r="EO584" s="37"/>
      <c r="EP584" s="37"/>
      <c r="EQ584" s="37"/>
      <c r="ER584" s="37"/>
      <c r="ES584" s="37"/>
      <c r="ET584" s="37"/>
      <c r="EU584" s="37"/>
      <c r="EV584" s="37"/>
      <c r="EW584" s="37"/>
      <c r="EX584" s="37"/>
      <c r="EY584" s="37"/>
      <c r="EZ584" s="37"/>
      <c r="FA584" s="37"/>
    </row>
    <row r="585">
      <c r="A585" s="71"/>
      <c r="B585" s="71"/>
      <c r="C585" s="12"/>
      <c r="D585" s="12"/>
      <c r="E585" s="37"/>
      <c r="F585" s="37"/>
      <c r="G585" s="37"/>
      <c r="H585" s="37"/>
      <c r="I585" s="37"/>
      <c r="J585" s="37"/>
      <c r="K585" s="37"/>
      <c r="L585" s="37"/>
      <c r="M585" s="35"/>
      <c r="N585" s="37"/>
      <c r="O585" s="37"/>
      <c r="P585" s="37"/>
      <c r="Q585" s="37"/>
      <c r="R585" s="37"/>
      <c r="S585" s="37"/>
      <c r="T585" s="37"/>
      <c r="U585" s="35"/>
      <c r="V585" s="37"/>
      <c r="W585" s="37"/>
      <c r="X585" s="37"/>
      <c r="Y585" s="37"/>
      <c r="Z585" s="37"/>
      <c r="AA585" s="37"/>
      <c r="AB585" s="35"/>
      <c r="AC585" s="37"/>
      <c r="AD585" s="37"/>
      <c r="AE585" s="37"/>
      <c r="AF585" s="37"/>
      <c r="AG585" s="37"/>
      <c r="AH585" s="37"/>
      <c r="AI585" s="37"/>
      <c r="AJ585" s="37"/>
      <c r="AK585" s="37"/>
      <c r="AL585" s="35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5"/>
      <c r="AZ585" s="37"/>
      <c r="BA585" s="37"/>
      <c r="BB585" s="37"/>
      <c r="BC585" s="37"/>
      <c r="BD585" s="37"/>
      <c r="BE585" s="37"/>
      <c r="BF585" s="35"/>
      <c r="BG585" s="37"/>
      <c r="BH585" s="37"/>
      <c r="BI585" s="37"/>
      <c r="BJ585" s="37"/>
      <c r="BK585" s="37"/>
      <c r="BL585" s="37"/>
      <c r="BM585" s="37"/>
      <c r="BN585" s="35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5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5"/>
      <c r="CN585" s="37"/>
      <c r="CO585" s="37"/>
      <c r="CP585" s="37"/>
      <c r="CQ585" s="37"/>
      <c r="CR585" s="37"/>
      <c r="CS585" s="37"/>
      <c r="CT585" s="35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  <c r="DY585" s="37"/>
      <c r="DZ585" s="37"/>
      <c r="EA585" s="37"/>
      <c r="EB585" s="37"/>
      <c r="EC585" s="37"/>
      <c r="ED585" s="37"/>
      <c r="EE585" s="37"/>
      <c r="EF585" s="37"/>
      <c r="EG585" s="37"/>
      <c r="EH585" s="37"/>
      <c r="EI585" s="37"/>
      <c r="EJ585" s="37"/>
      <c r="EK585" s="37"/>
      <c r="EL585" s="37"/>
      <c r="EM585" s="89"/>
      <c r="EN585" s="37"/>
      <c r="EO585" s="37"/>
      <c r="EP585" s="37"/>
      <c r="EQ585" s="37"/>
      <c r="ER585" s="37"/>
      <c r="ES585" s="37"/>
      <c r="ET585" s="37"/>
      <c r="EU585" s="37"/>
      <c r="EV585" s="37"/>
      <c r="EW585" s="37"/>
      <c r="EX585" s="37"/>
      <c r="EY585" s="37"/>
      <c r="EZ585" s="37"/>
      <c r="FA585" s="37"/>
    </row>
    <row r="586">
      <c r="A586" s="71"/>
      <c r="B586" s="71"/>
      <c r="C586" s="12"/>
      <c r="D586" s="12"/>
      <c r="E586" s="37"/>
      <c r="F586" s="37"/>
      <c r="G586" s="37"/>
      <c r="H586" s="37"/>
      <c r="I586" s="37"/>
      <c r="J586" s="37"/>
      <c r="K586" s="37"/>
      <c r="L586" s="37"/>
      <c r="M586" s="35"/>
      <c r="N586" s="37"/>
      <c r="O586" s="37"/>
      <c r="P586" s="37"/>
      <c r="Q586" s="37"/>
      <c r="R586" s="37"/>
      <c r="S586" s="37"/>
      <c r="T586" s="37"/>
      <c r="U586" s="35"/>
      <c r="V586" s="37"/>
      <c r="W586" s="37"/>
      <c r="X586" s="37"/>
      <c r="Y586" s="37"/>
      <c r="Z586" s="37"/>
      <c r="AA586" s="37"/>
      <c r="AB586" s="35"/>
      <c r="AC586" s="37"/>
      <c r="AD586" s="37"/>
      <c r="AE586" s="37"/>
      <c r="AF586" s="37"/>
      <c r="AG586" s="37"/>
      <c r="AH586" s="37"/>
      <c r="AI586" s="37"/>
      <c r="AJ586" s="37"/>
      <c r="AK586" s="37"/>
      <c r="AL586" s="35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5"/>
      <c r="AZ586" s="37"/>
      <c r="BA586" s="37"/>
      <c r="BB586" s="37"/>
      <c r="BC586" s="37"/>
      <c r="BD586" s="37"/>
      <c r="BE586" s="37"/>
      <c r="BF586" s="35"/>
      <c r="BG586" s="37"/>
      <c r="BH586" s="37"/>
      <c r="BI586" s="37"/>
      <c r="BJ586" s="37"/>
      <c r="BK586" s="37"/>
      <c r="BL586" s="37"/>
      <c r="BM586" s="37"/>
      <c r="BN586" s="35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5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5"/>
      <c r="CN586" s="37"/>
      <c r="CO586" s="37"/>
      <c r="CP586" s="37"/>
      <c r="CQ586" s="37"/>
      <c r="CR586" s="37"/>
      <c r="CS586" s="37"/>
      <c r="CT586" s="35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37"/>
      <c r="ED586" s="37"/>
      <c r="EE586" s="37"/>
      <c r="EF586" s="37"/>
      <c r="EG586" s="37"/>
      <c r="EH586" s="37"/>
      <c r="EI586" s="37"/>
      <c r="EJ586" s="37"/>
      <c r="EK586" s="37"/>
      <c r="EL586" s="37"/>
      <c r="EM586" s="89"/>
      <c r="EN586" s="37"/>
      <c r="EO586" s="37"/>
      <c r="EP586" s="37"/>
      <c r="EQ586" s="37"/>
      <c r="ER586" s="37"/>
      <c r="ES586" s="37"/>
      <c r="ET586" s="37"/>
      <c r="EU586" s="37"/>
      <c r="EV586" s="37"/>
      <c r="EW586" s="37"/>
      <c r="EX586" s="37"/>
      <c r="EY586" s="37"/>
      <c r="EZ586" s="37"/>
      <c r="FA586" s="37"/>
    </row>
    <row r="587">
      <c r="A587" s="71"/>
      <c r="B587" s="71"/>
      <c r="C587" s="12"/>
      <c r="D587" s="12"/>
      <c r="E587" s="37"/>
      <c r="F587" s="37"/>
      <c r="G587" s="37"/>
      <c r="H587" s="37"/>
      <c r="I587" s="37"/>
      <c r="J587" s="37"/>
      <c r="K587" s="37"/>
      <c r="L587" s="37"/>
      <c r="M587" s="35"/>
      <c r="N587" s="37"/>
      <c r="O587" s="37"/>
      <c r="P587" s="37"/>
      <c r="Q587" s="37"/>
      <c r="R587" s="37"/>
      <c r="S587" s="37"/>
      <c r="T587" s="37"/>
      <c r="U587" s="35"/>
      <c r="V587" s="37"/>
      <c r="W587" s="37"/>
      <c r="X587" s="37"/>
      <c r="Y587" s="37"/>
      <c r="Z587" s="37"/>
      <c r="AA587" s="37"/>
      <c r="AB587" s="35"/>
      <c r="AC587" s="37"/>
      <c r="AD587" s="37"/>
      <c r="AE587" s="37"/>
      <c r="AF587" s="37"/>
      <c r="AG587" s="37"/>
      <c r="AH587" s="37"/>
      <c r="AI587" s="37"/>
      <c r="AJ587" s="37"/>
      <c r="AK587" s="37"/>
      <c r="AL587" s="35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5"/>
      <c r="AZ587" s="37"/>
      <c r="BA587" s="37"/>
      <c r="BB587" s="37"/>
      <c r="BC587" s="37"/>
      <c r="BD587" s="37"/>
      <c r="BE587" s="37"/>
      <c r="BF587" s="35"/>
      <c r="BG587" s="37"/>
      <c r="BH587" s="37"/>
      <c r="BI587" s="37"/>
      <c r="BJ587" s="37"/>
      <c r="BK587" s="37"/>
      <c r="BL587" s="37"/>
      <c r="BM587" s="37"/>
      <c r="BN587" s="35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5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5"/>
      <c r="CN587" s="37"/>
      <c r="CO587" s="37"/>
      <c r="CP587" s="37"/>
      <c r="CQ587" s="37"/>
      <c r="CR587" s="37"/>
      <c r="CS587" s="37"/>
      <c r="CT587" s="35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  <c r="DY587" s="37"/>
      <c r="DZ587" s="37"/>
      <c r="EA587" s="37"/>
      <c r="EB587" s="37"/>
      <c r="EC587" s="37"/>
      <c r="ED587" s="37"/>
      <c r="EE587" s="37"/>
      <c r="EF587" s="37"/>
      <c r="EG587" s="37"/>
      <c r="EH587" s="37"/>
      <c r="EI587" s="37"/>
      <c r="EJ587" s="37"/>
      <c r="EK587" s="37"/>
      <c r="EL587" s="37"/>
      <c r="EM587" s="89"/>
      <c r="EN587" s="37"/>
      <c r="EO587" s="37"/>
      <c r="EP587" s="37"/>
      <c r="EQ587" s="37"/>
      <c r="ER587" s="37"/>
      <c r="ES587" s="37"/>
      <c r="ET587" s="37"/>
      <c r="EU587" s="37"/>
      <c r="EV587" s="37"/>
      <c r="EW587" s="37"/>
      <c r="EX587" s="37"/>
      <c r="EY587" s="37"/>
      <c r="EZ587" s="37"/>
      <c r="FA587" s="37"/>
    </row>
    <row r="588">
      <c r="A588" s="71"/>
      <c r="B588" s="71"/>
      <c r="C588" s="12"/>
      <c r="D588" s="12"/>
      <c r="E588" s="37"/>
      <c r="F588" s="37"/>
      <c r="G588" s="37"/>
      <c r="H588" s="37"/>
      <c r="I588" s="37"/>
      <c r="J588" s="37"/>
      <c r="K588" s="37"/>
      <c r="L588" s="37"/>
      <c r="M588" s="35"/>
      <c r="N588" s="37"/>
      <c r="O588" s="37"/>
      <c r="P588" s="37"/>
      <c r="Q588" s="37"/>
      <c r="R588" s="37"/>
      <c r="S588" s="37"/>
      <c r="T588" s="37"/>
      <c r="U588" s="35"/>
      <c r="V588" s="37"/>
      <c r="W588" s="37"/>
      <c r="X588" s="37"/>
      <c r="Y588" s="37"/>
      <c r="Z588" s="37"/>
      <c r="AA588" s="37"/>
      <c r="AB588" s="35"/>
      <c r="AC588" s="37"/>
      <c r="AD588" s="37"/>
      <c r="AE588" s="37"/>
      <c r="AF588" s="37"/>
      <c r="AG588" s="37"/>
      <c r="AH588" s="37"/>
      <c r="AI588" s="37"/>
      <c r="AJ588" s="37"/>
      <c r="AK588" s="37"/>
      <c r="AL588" s="35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5"/>
      <c r="AZ588" s="37"/>
      <c r="BA588" s="37"/>
      <c r="BB588" s="37"/>
      <c r="BC588" s="37"/>
      <c r="BD588" s="37"/>
      <c r="BE588" s="37"/>
      <c r="BF588" s="35"/>
      <c r="BG588" s="37"/>
      <c r="BH588" s="37"/>
      <c r="BI588" s="37"/>
      <c r="BJ588" s="37"/>
      <c r="BK588" s="37"/>
      <c r="BL588" s="37"/>
      <c r="BM588" s="37"/>
      <c r="BN588" s="35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5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5"/>
      <c r="CN588" s="37"/>
      <c r="CO588" s="37"/>
      <c r="CP588" s="37"/>
      <c r="CQ588" s="37"/>
      <c r="CR588" s="37"/>
      <c r="CS588" s="37"/>
      <c r="CT588" s="35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  <c r="DY588" s="37"/>
      <c r="DZ588" s="37"/>
      <c r="EA588" s="37"/>
      <c r="EB588" s="37"/>
      <c r="EC588" s="37"/>
      <c r="ED588" s="37"/>
      <c r="EE588" s="37"/>
      <c r="EF588" s="37"/>
      <c r="EG588" s="37"/>
      <c r="EH588" s="37"/>
      <c r="EI588" s="37"/>
      <c r="EJ588" s="37"/>
      <c r="EK588" s="37"/>
      <c r="EL588" s="37"/>
      <c r="EM588" s="89"/>
      <c r="EN588" s="37"/>
      <c r="EO588" s="37"/>
      <c r="EP588" s="37"/>
      <c r="EQ588" s="37"/>
      <c r="ER588" s="37"/>
      <c r="ES588" s="37"/>
      <c r="ET588" s="37"/>
      <c r="EU588" s="37"/>
      <c r="EV588" s="37"/>
      <c r="EW588" s="37"/>
      <c r="EX588" s="37"/>
      <c r="EY588" s="37"/>
      <c r="EZ588" s="37"/>
      <c r="FA588" s="37"/>
    </row>
    <row r="589">
      <c r="A589" s="71"/>
      <c r="B589" s="71"/>
      <c r="C589" s="12"/>
      <c r="D589" s="12"/>
      <c r="E589" s="37"/>
      <c r="F589" s="37"/>
      <c r="G589" s="37"/>
      <c r="H589" s="37"/>
      <c r="I589" s="37"/>
      <c r="J589" s="37"/>
      <c r="K589" s="37"/>
      <c r="L589" s="37"/>
      <c r="M589" s="35"/>
      <c r="N589" s="37"/>
      <c r="O589" s="37"/>
      <c r="P589" s="37"/>
      <c r="Q589" s="37"/>
      <c r="R589" s="37"/>
      <c r="S589" s="37"/>
      <c r="T589" s="37"/>
      <c r="U589" s="35"/>
      <c r="V589" s="37"/>
      <c r="W589" s="37"/>
      <c r="X589" s="37"/>
      <c r="Y589" s="37"/>
      <c r="Z589" s="37"/>
      <c r="AA589" s="37"/>
      <c r="AB589" s="35"/>
      <c r="AC589" s="37"/>
      <c r="AD589" s="37"/>
      <c r="AE589" s="37"/>
      <c r="AF589" s="37"/>
      <c r="AG589" s="37"/>
      <c r="AH589" s="37"/>
      <c r="AI589" s="37"/>
      <c r="AJ589" s="37"/>
      <c r="AK589" s="37"/>
      <c r="AL589" s="35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5"/>
      <c r="AZ589" s="37"/>
      <c r="BA589" s="37"/>
      <c r="BB589" s="37"/>
      <c r="BC589" s="37"/>
      <c r="BD589" s="37"/>
      <c r="BE589" s="37"/>
      <c r="BF589" s="35"/>
      <c r="BG589" s="37"/>
      <c r="BH589" s="37"/>
      <c r="BI589" s="37"/>
      <c r="BJ589" s="37"/>
      <c r="BK589" s="37"/>
      <c r="BL589" s="37"/>
      <c r="BM589" s="37"/>
      <c r="BN589" s="35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5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5"/>
      <c r="CN589" s="37"/>
      <c r="CO589" s="37"/>
      <c r="CP589" s="37"/>
      <c r="CQ589" s="37"/>
      <c r="CR589" s="37"/>
      <c r="CS589" s="37"/>
      <c r="CT589" s="35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  <c r="DY589" s="37"/>
      <c r="DZ589" s="37"/>
      <c r="EA589" s="37"/>
      <c r="EB589" s="37"/>
      <c r="EC589" s="37"/>
      <c r="ED589" s="37"/>
      <c r="EE589" s="37"/>
      <c r="EF589" s="37"/>
      <c r="EG589" s="37"/>
      <c r="EH589" s="37"/>
      <c r="EI589" s="37"/>
      <c r="EJ589" s="37"/>
      <c r="EK589" s="37"/>
      <c r="EL589" s="37"/>
      <c r="EM589" s="89"/>
      <c r="EN589" s="37"/>
      <c r="EO589" s="37"/>
      <c r="EP589" s="37"/>
      <c r="EQ589" s="37"/>
      <c r="ER589" s="37"/>
      <c r="ES589" s="37"/>
      <c r="ET589" s="37"/>
      <c r="EU589" s="37"/>
      <c r="EV589" s="37"/>
      <c r="EW589" s="37"/>
      <c r="EX589" s="37"/>
      <c r="EY589" s="37"/>
      <c r="EZ589" s="37"/>
      <c r="FA589" s="37"/>
    </row>
    <row r="590">
      <c r="A590" s="71"/>
      <c r="B590" s="71"/>
      <c r="C590" s="12"/>
      <c r="D590" s="12"/>
      <c r="E590" s="37"/>
      <c r="F590" s="37"/>
      <c r="G590" s="37"/>
      <c r="H590" s="37"/>
      <c r="I590" s="37"/>
      <c r="J590" s="37"/>
      <c r="K590" s="37"/>
      <c r="L590" s="37"/>
      <c r="M590" s="35"/>
      <c r="N590" s="37"/>
      <c r="O590" s="37"/>
      <c r="P590" s="37"/>
      <c r="Q590" s="37"/>
      <c r="R590" s="37"/>
      <c r="S590" s="37"/>
      <c r="T590" s="37"/>
      <c r="U590" s="35"/>
      <c r="V590" s="37"/>
      <c r="W590" s="37"/>
      <c r="X590" s="37"/>
      <c r="Y590" s="37"/>
      <c r="Z590" s="37"/>
      <c r="AA590" s="37"/>
      <c r="AB590" s="35"/>
      <c r="AC590" s="37"/>
      <c r="AD590" s="37"/>
      <c r="AE590" s="37"/>
      <c r="AF590" s="37"/>
      <c r="AG590" s="37"/>
      <c r="AH590" s="37"/>
      <c r="AI590" s="37"/>
      <c r="AJ590" s="37"/>
      <c r="AK590" s="37"/>
      <c r="AL590" s="35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5"/>
      <c r="AZ590" s="37"/>
      <c r="BA590" s="37"/>
      <c r="BB590" s="37"/>
      <c r="BC590" s="37"/>
      <c r="BD590" s="37"/>
      <c r="BE590" s="37"/>
      <c r="BF590" s="35"/>
      <c r="BG590" s="37"/>
      <c r="BH590" s="37"/>
      <c r="BI590" s="37"/>
      <c r="BJ590" s="37"/>
      <c r="BK590" s="37"/>
      <c r="BL590" s="37"/>
      <c r="BM590" s="37"/>
      <c r="BN590" s="35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5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5"/>
      <c r="CN590" s="37"/>
      <c r="CO590" s="37"/>
      <c r="CP590" s="37"/>
      <c r="CQ590" s="37"/>
      <c r="CR590" s="37"/>
      <c r="CS590" s="37"/>
      <c r="CT590" s="35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7"/>
      <c r="ED590" s="37"/>
      <c r="EE590" s="37"/>
      <c r="EF590" s="37"/>
      <c r="EG590" s="37"/>
      <c r="EH590" s="37"/>
      <c r="EI590" s="37"/>
      <c r="EJ590" s="37"/>
      <c r="EK590" s="37"/>
      <c r="EL590" s="37"/>
      <c r="EM590" s="89"/>
      <c r="EN590" s="37"/>
      <c r="EO590" s="37"/>
      <c r="EP590" s="37"/>
      <c r="EQ590" s="37"/>
      <c r="ER590" s="37"/>
      <c r="ES590" s="37"/>
      <c r="ET590" s="37"/>
      <c r="EU590" s="37"/>
      <c r="EV590" s="37"/>
      <c r="EW590" s="37"/>
      <c r="EX590" s="37"/>
      <c r="EY590" s="37"/>
      <c r="EZ590" s="37"/>
      <c r="FA590" s="37"/>
    </row>
    <row r="591">
      <c r="A591" s="71"/>
      <c r="B591" s="71"/>
      <c r="C591" s="12"/>
      <c r="D591" s="12"/>
      <c r="E591" s="37"/>
      <c r="F591" s="37"/>
      <c r="G591" s="37"/>
      <c r="H591" s="37"/>
      <c r="I591" s="37"/>
      <c r="J591" s="37"/>
      <c r="K591" s="37"/>
      <c r="L591" s="37"/>
      <c r="M591" s="35"/>
      <c r="N591" s="37"/>
      <c r="O591" s="37"/>
      <c r="P591" s="37"/>
      <c r="Q591" s="37"/>
      <c r="R591" s="37"/>
      <c r="S591" s="37"/>
      <c r="T591" s="37"/>
      <c r="U591" s="35"/>
      <c r="V591" s="37"/>
      <c r="W591" s="37"/>
      <c r="X591" s="37"/>
      <c r="Y591" s="37"/>
      <c r="Z591" s="37"/>
      <c r="AA591" s="37"/>
      <c r="AB591" s="35"/>
      <c r="AC591" s="37"/>
      <c r="AD591" s="37"/>
      <c r="AE591" s="37"/>
      <c r="AF591" s="37"/>
      <c r="AG591" s="37"/>
      <c r="AH591" s="37"/>
      <c r="AI591" s="37"/>
      <c r="AJ591" s="37"/>
      <c r="AK591" s="37"/>
      <c r="AL591" s="35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5"/>
      <c r="AZ591" s="37"/>
      <c r="BA591" s="37"/>
      <c r="BB591" s="37"/>
      <c r="BC591" s="37"/>
      <c r="BD591" s="37"/>
      <c r="BE591" s="37"/>
      <c r="BF591" s="35"/>
      <c r="BG591" s="37"/>
      <c r="BH591" s="37"/>
      <c r="BI591" s="37"/>
      <c r="BJ591" s="37"/>
      <c r="BK591" s="37"/>
      <c r="BL591" s="37"/>
      <c r="BM591" s="37"/>
      <c r="BN591" s="35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5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5"/>
      <c r="CN591" s="37"/>
      <c r="CO591" s="37"/>
      <c r="CP591" s="37"/>
      <c r="CQ591" s="37"/>
      <c r="CR591" s="37"/>
      <c r="CS591" s="37"/>
      <c r="CT591" s="35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  <c r="DY591" s="37"/>
      <c r="DZ591" s="37"/>
      <c r="EA591" s="37"/>
      <c r="EB591" s="37"/>
      <c r="EC591" s="37"/>
      <c r="ED591" s="37"/>
      <c r="EE591" s="37"/>
      <c r="EF591" s="37"/>
      <c r="EG591" s="37"/>
      <c r="EH591" s="37"/>
      <c r="EI591" s="37"/>
      <c r="EJ591" s="37"/>
      <c r="EK591" s="37"/>
      <c r="EL591" s="37"/>
      <c r="EM591" s="89"/>
      <c r="EN591" s="37"/>
      <c r="EO591" s="37"/>
      <c r="EP591" s="37"/>
      <c r="EQ591" s="37"/>
      <c r="ER591" s="37"/>
      <c r="ES591" s="37"/>
      <c r="ET591" s="37"/>
      <c r="EU591" s="37"/>
      <c r="EV591" s="37"/>
      <c r="EW591" s="37"/>
      <c r="EX591" s="37"/>
      <c r="EY591" s="37"/>
      <c r="EZ591" s="37"/>
      <c r="FA591" s="37"/>
    </row>
    <row r="592">
      <c r="A592" s="71"/>
      <c r="B592" s="71"/>
      <c r="C592" s="12"/>
      <c r="D592" s="12"/>
      <c r="E592" s="37"/>
      <c r="F592" s="37"/>
      <c r="G592" s="37"/>
      <c r="H592" s="37"/>
      <c r="I592" s="37"/>
      <c r="J592" s="37"/>
      <c r="K592" s="37"/>
      <c r="L592" s="37"/>
      <c r="M592" s="35"/>
      <c r="N592" s="37"/>
      <c r="O592" s="37"/>
      <c r="P592" s="37"/>
      <c r="Q592" s="37"/>
      <c r="R592" s="37"/>
      <c r="S592" s="37"/>
      <c r="T592" s="37"/>
      <c r="U592" s="35"/>
      <c r="V592" s="37"/>
      <c r="W592" s="37"/>
      <c r="X592" s="37"/>
      <c r="Y592" s="37"/>
      <c r="Z592" s="37"/>
      <c r="AA592" s="37"/>
      <c r="AB592" s="35"/>
      <c r="AC592" s="37"/>
      <c r="AD592" s="37"/>
      <c r="AE592" s="37"/>
      <c r="AF592" s="37"/>
      <c r="AG592" s="37"/>
      <c r="AH592" s="37"/>
      <c r="AI592" s="37"/>
      <c r="AJ592" s="37"/>
      <c r="AK592" s="37"/>
      <c r="AL592" s="35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5"/>
      <c r="AZ592" s="37"/>
      <c r="BA592" s="37"/>
      <c r="BB592" s="37"/>
      <c r="BC592" s="37"/>
      <c r="BD592" s="37"/>
      <c r="BE592" s="37"/>
      <c r="BF592" s="35"/>
      <c r="BG592" s="37"/>
      <c r="BH592" s="37"/>
      <c r="BI592" s="37"/>
      <c r="BJ592" s="37"/>
      <c r="BK592" s="37"/>
      <c r="BL592" s="37"/>
      <c r="BM592" s="37"/>
      <c r="BN592" s="35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5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5"/>
      <c r="CN592" s="37"/>
      <c r="CO592" s="37"/>
      <c r="CP592" s="37"/>
      <c r="CQ592" s="37"/>
      <c r="CR592" s="37"/>
      <c r="CS592" s="37"/>
      <c r="CT592" s="35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  <c r="DY592" s="37"/>
      <c r="DZ592" s="37"/>
      <c r="EA592" s="37"/>
      <c r="EB592" s="37"/>
      <c r="EC592" s="37"/>
      <c r="ED592" s="37"/>
      <c r="EE592" s="37"/>
      <c r="EF592" s="37"/>
      <c r="EG592" s="37"/>
      <c r="EH592" s="37"/>
      <c r="EI592" s="37"/>
      <c r="EJ592" s="37"/>
      <c r="EK592" s="37"/>
      <c r="EL592" s="37"/>
      <c r="EM592" s="89"/>
      <c r="EN592" s="37"/>
      <c r="EO592" s="37"/>
      <c r="EP592" s="37"/>
      <c r="EQ592" s="37"/>
      <c r="ER592" s="37"/>
      <c r="ES592" s="37"/>
      <c r="ET592" s="37"/>
      <c r="EU592" s="37"/>
      <c r="EV592" s="37"/>
      <c r="EW592" s="37"/>
      <c r="EX592" s="37"/>
      <c r="EY592" s="37"/>
      <c r="EZ592" s="37"/>
      <c r="FA592" s="37"/>
    </row>
    <row r="593">
      <c r="A593" s="71"/>
      <c r="B593" s="71"/>
      <c r="C593" s="12"/>
      <c r="D593" s="12"/>
      <c r="E593" s="37"/>
      <c r="F593" s="37"/>
      <c r="G593" s="37"/>
      <c r="H593" s="37"/>
      <c r="I593" s="37"/>
      <c r="J593" s="37"/>
      <c r="K593" s="37"/>
      <c r="L593" s="37"/>
      <c r="M593" s="35"/>
      <c r="N593" s="37"/>
      <c r="O593" s="37"/>
      <c r="P593" s="37"/>
      <c r="Q593" s="37"/>
      <c r="R593" s="37"/>
      <c r="S593" s="37"/>
      <c r="T593" s="37"/>
      <c r="U593" s="35"/>
      <c r="V593" s="37"/>
      <c r="W593" s="37"/>
      <c r="X593" s="37"/>
      <c r="Y593" s="37"/>
      <c r="Z593" s="37"/>
      <c r="AA593" s="37"/>
      <c r="AB593" s="35"/>
      <c r="AC593" s="37"/>
      <c r="AD593" s="37"/>
      <c r="AE593" s="37"/>
      <c r="AF593" s="37"/>
      <c r="AG593" s="37"/>
      <c r="AH593" s="37"/>
      <c r="AI593" s="37"/>
      <c r="AJ593" s="37"/>
      <c r="AK593" s="37"/>
      <c r="AL593" s="35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5"/>
      <c r="AZ593" s="37"/>
      <c r="BA593" s="37"/>
      <c r="BB593" s="37"/>
      <c r="BC593" s="37"/>
      <c r="BD593" s="37"/>
      <c r="BE593" s="37"/>
      <c r="BF593" s="35"/>
      <c r="BG593" s="37"/>
      <c r="BH593" s="37"/>
      <c r="BI593" s="37"/>
      <c r="BJ593" s="37"/>
      <c r="BK593" s="37"/>
      <c r="BL593" s="37"/>
      <c r="BM593" s="37"/>
      <c r="BN593" s="35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5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5"/>
      <c r="CN593" s="37"/>
      <c r="CO593" s="37"/>
      <c r="CP593" s="37"/>
      <c r="CQ593" s="37"/>
      <c r="CR593" s="37"/>
      <c r="CS593" s="37"/>
      <c r="CT593" s="35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37"/>
      <c r="ED593" s="37"/>
      <c r="EE593" s="37"/>
      <c r="EF593" s="37"/>
      <c r="EG593" s="37"/>
      <c r="EH593" s="37"/>
      <c r="EI593" s="37"/>
      <c r="EJ593" s="37"/>
      <c r="EK593" s="37"/>
      <c r="EL593" s="37"/>
      <c r="EM593" s="89"/>
      <c r="EN593" s="37"/>
      <c r="EO593" s="37"/>
      <c r="EP593" s="37"/>
      <c r="EQ593" s="37"/>
      <c r="ER593" s="37"/>
      <c r="ES593" s="37"/>
      <c r="ET593" s="37"/>
      <c r="EU593" s="37"/>
      <c r="EV593" s="37"/>
      <c r="EW593" s="37"/>
      <c r="EX593" s="37"/>
      <c r="EY593" s="37"/>
      <c r="EZ593" s="37"/>
      <c r="FA593" s="37"/>
    </row>
    <row r="594">
      <c r="A594" s="71"/>
      <c r="B594" s="71"/>
      <c r="C594" s="12"/>
      <c r="D594" s="12"/>
      <c r="E594" s="37"/>
      <c r="F594" s="37"/>
      <c r="G594" s="37"/>
      <c r="H594" s="37"/>
      <c r="I594" s="37"/>
      <c r="J594" s="37"/>
      <c r="K594" s="37"/>
      <c r="L594" s="37"/>
      <c r="M594" s="35"/>
      <c r="N594" s="37"/>
      <c r="O594" s="37"/>
      <c r="P594" s="37"/>
      <c r="Q594" s="37"/>
      <c r="R594" s="37"/>
      <c r="S594" s="37"/>
      <c r="T594" s="37"/>
      <c r="U594" s="35"/>
      <c r="V594" s="37"/>
      <c r="W594" s="37"/>
      <c r="X594" s="37"/>
      <c r="Y594" s="37"/>
      <c r="Z594" s="37"/>
      <c r="AA594" s="37"/>
      <c r="AB594" s="35"/>
      <c r="AC594" s="37"/>
      <c r="AD594" s="37"/>
      <c r="AE594" s="37"/>
      <c r="AF594" s="37"/>
      <c r="AG594" s="37"/>
      <c r="AH594" s="37"/>
      <c r="AI594" s="37"/>
      <c r="AJ594" s="37"/>
      <c r="AK594" s="37"/>
      <c r="AL594" s="35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5"/>
      <c r="AZ594" s="37"/>
      <c r="BA594" s="37"/>
      <c r="BB594" s="37"/>
      <c r="BC594" s="37"/>
      <c r="BD594" s="37"/>
      <c r="BE594" s="37"/>
      <c r="BF594" s="35"/>
      <c r="BG594" s="37"/>
      <c r="BH594" s="37"/>
      <c r="BI594" s="37"/>
      <c r="BJ594" s="37"/>
      <c r="BK594" s="37"/>
      <c r="BL594" s="37"/>
      <c r="BM594" s="37"/>
      <c r="BN594" s="35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5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5"/>
      <c r="CN594" s="37"/>
      <c r="CO594" s="37"/>
      <c r="CP594" s="37"/>
      <c r="CQ594" s="37"/>
      <c r="CR594" s="37"/>
      <c r="CS594" s="37"/>
      <c r="CT594" s="35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37"/>
      <c r="ED594" s="37"/>
      <c r="EE594" s="37"/>
      <c r="EF594" s="37"/>
      <c r="EG594" s="37"/>
      <c r="EH594" s="37"/>
      <c r="EI594" s="37"/>
      <c r="EJ594" s="37"/>
      <c r="EK594" s="37"/>
      <c r="EL594" s="37"/>
      <c r="EM594" s="89"/>
      <c r="EN594" s="37"/>
      <c r="EO594" s="37"/>
      <c r="EP594" s="37"/>
      <c r="EQ594" s="37"/>
      <c r="ER594" s="37"/>
      <c r="ES594" s="37"/>
      <c r="ET594" s="37"/>
      <c r="EU594" s="37"/>
      <c r="EV594" s="37"/>
      <c r="EW594" s="37"/>
      <c r="EX594" s="37"/>
      <c r="EY594" s="37"/>
      <c r="EZ594" s="37"/>
      <c r="FA594" s="37"/>
    </row>
    <row r="595">
      <c r="A595" s="71"/>
      <c r="B595" s="71"/>
      <c r="C595" s="12"/>
      <c r="D595" s="12"/>
      <c r="E595" s="37"/>
      <c r="F595" s="37"/>
      <c r="G595" s="37"/>
      <c r="H595" s="37"/>
      <c r="I595" s="37"/>
      <c r="J595" s="37"/>
      <c r="K595" s="37"/>
      <c r="L595" s="37"/>
      <c r="M595" s="35"/>
      <c r="N595" s="37"/>
      <c r="O595" s="37"/>
      <c r="P595" s="37"/>
      <c r="Q595" s="37"/>
      <c r="R595" s="37"/>
      <c r="S595" s="37"/>
      <c r="T595" s="37"/>
      <c r="U595" s="35"/>
      <c r="V595" s="37"/>
      <c r="W595" s="37"/>
      <c r="X595" s="37"/>
      <c r="Y595" s="37"/>
      <c r="Z595" s="37"/>
      <c r="AA595" s="37"/>
      <c r="AB595" s="35"/>
      <c r="AC595" s="37"/>
      <c r="AD595" s="37"/>
      <c r="AE595" s="37"/>
      <c r="AF595" s="37"/>
      <c r="AG595" s="37"/>
      <c r="AH595" s="37"/>
      <c r="AI595" s="37"/>
      <c r="AJ595" s="37"/>
      <c r="AK595" s="37"/>
      <c r="AL595" s="35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5"/>
      <c r="AZ595" s="37"/>
      <c r="BA595" s="37"/>
      <c r="BB595" s="37"/>
      <c r="BC595" s="37"/>
      <c r="BD595" s="37"/>
      <c r="BE595" s="37"/>
      <c r="BF595" s="35"/>
      <c r="BG595" s="37"/>
      <c r="BH595" s="37"/>
      <c r="BI595" s="37"/>
      <c r="BJ595" s="37"/>
      <c r="BK595" s="37"/>
      <c r="BL595" s="37"/>
      <c r="BM595" s="37"/>
      <c r="BN595" s="35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5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5"/>
      <c r="CN595" s="37"/>
      <c r="CO595" s="37"/>
      <c r="CP595" s="37"/>
      <c r="CQ595" s="37"/>
      <c r="CR595" s="37"/>
      <c r="CS595" s="37"/>
      <c r="CT595" s="35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  <c r="DY595" s="37"/>
      <c r="DZ595" s="37"/>
      <c r="EA595" s="37"/>
      <c r="EB595" s="37"/>
      <c r="EC595" s="37"/>
      <c r="ED595" s="37"/>
      <c r="EE595" s="37"/>
      <c r="EF595" s="37"/>
      <c r="EG595" s="37"/>
      <c r="EH595" s="37"/>
      <c r="EI595" s="37"/>
      <c r="EJ595" s="37"/>
      <c r="EK595" s="37"/>
      <c r="EL595" s="37"/>
      <c r="EM595" s="89"/>
      <c r="EN595" s="37"/>
      <c r="EO595" s="37"/>
      <c r="EP595" s="37"/>
      <c r="EQ595" s="37"/>
      <c r="ER595" s="37"/>
      <c r="ES595" s="37"/>
      <c r="ET595" s="37"/>
      <c r="EU595" s="37"/>
      <c r="EV595" s="37"/>
      <c r="EW595" s="37"/>
      <c r="EX595" s="37"/>
      <c r="EY595" s="37"/>
      <c r="EZ595" s="37"/>
      <c r="FA595" s="37"/>
    </row>
    <row r="596">
      <c r="A596" s="71"/>
      <c r="B596" s="71"/>
      <c r="C596" s="12"/>
      <c r="D596" s="12"/>
      <c r="E596" s="37"/>
      <c r="F596" s="37"/>
      <c r="G596" s="37"/>
      <c r="H596" s="37"/>
      <c r="I596" s="37"/>
      <c r="J596" s="37"/>
      <c r="K596" s="37"/>
      <c r="L596" s="37"/>
      <c r="M596" s="35"/>
      <c r="N596" s="37"/>
      <c r="O596" s="37"/>
      <c r="P596" s="37"/>
      <c r="Q596" s="37"/>
      <c r="R596" s="37"/>
      <c r="S596" s="37"/>
      <c r="T596" s="37"/>
      <c r="U596" s="35"/>
      <c r="V596" s="37"/>
      <c r="W596" s="37"/>
      <c r="X596" s="37"/>
      <c r="Y596" s="37"/>
      <c r="Z596" s="37"/>
      <c r="AA596" s="37"/>
      <c r="AB596" s="35"/>
      <c r="AC596" s="37"/>
      <c r="AD596" s="37"/>
      <c r="AE596" s="37"/>
      <c r="AF596" s="37"/>
      <c r="AG596" s="37"/>
      <c r="AH596" s="37"/>
      <c r="AI596" s="37"/>
      <c r="AJ596" s="37"/>
      <c r="AK596" s="37"/>
      <c r="AL596" s="35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5"/>
      <c r="AZ596" s="37"/>
      <c r="BA596" s="37"/>
      <c r="BB596" s="37"/>
      <c r="BC596" s="37"/>
      <c r="BD596" s="37"/>
      <c r="BE596" s="37"/>
      <c r="BF596" s="35"/>
      <c r="BG596" s="37"/>
      <c r="BH596" s="37"/>
      <c r="BI596" s="37"/>
      <c r="BJ596" s="37"/>
      <c r="BK596" s="37"/>
      <c r="BL596" s="37"/>
      <c r="BM596" s="37"/>
      <c r="BN596" s="35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5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5"/>
      <c r="CN596" s="37"/>
      <c r="CO596" s="37"/>
      <c r="CP596" s="37"/>
      <c r="CQ596" s="37"/>
      <c r="CR596" s="37"/>
      <c r="CS596" s="37"/>
      <c r="CT596" s="35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  <c r="DY596" s="37"/>
      <c r="DZ596" s="37"/>
      <c r="EA596" s="37"/>
      <c r="EB596" s="37"/>
      <c r="EC596" s="37"/>
      <c r="ED596" s="37"/>
      <c r="EE596" s="37"/>
      <c r="EF596" s="37"/>
      <c r="EG596" s="37"/>
      <c r="EH596" s="37"/>
      <c r="EI596" s="37"/>
      <c r="EJ596" s="37"/>
      <c r="EK596" s="37"/>
      <c r="EL596" s="37"/>
      <c r="EM596" s="89"/>
      <c r="EN596" s="37"/>
      <c r="EO596" s="37"/>
      <c r="EP596" s="37"/>
      <c r="EQ596" s="37"/>
      <c r="ER596" s="37"/>
      <c r="ES596" s="37"/>
      <c r="ET596" s="37"/>
      <c r="EU596" s="37"/>
      <c r="EV596" s="37"/>
      <c r="EW596" s="37"/>
      <c r="EX596" s="37"/>
      <c r="EY596" s="37"/>
      <c r="EZ596" s="37"/>
      <c r="FA596" s="37"/>
    </row>
    <row r="597">
      <c r="A597" s="71"/>
      <c r="B597" s="71"/>
      <c r="C597" s="12"/>
      <c r="D597" s="12"/>
      <c r="E597" s="37"/>
      <c r="F597" s="37"/>
      <c r="G597" s="37"/>
      <c r="H597" s="37"/>
      <c r="I597" s="37"/>
      <c r="J597" s="37"/>
      <c r="K597" s="37"/>
      <c r="L597" s="37"/>
      <c r="M597" s="35"/>
      <c r="N597" s="37"/>
      <c r="O597" s="37"/>
      <c r="P597" s="37"/>
      <c r="Q597" s="37"/>
      <c r="R597" s="37"/>
      <c r="S597" s="37"/>
      <c r="T597" s="37"/>
      <c r="U597" s="35"/>
      <c r="V597" s="37"/>
      <c r="W597" s="37"/>
      <c r="X597" s="37"/>
      <c r="Y597" s="37"/>
      <c r="Z597" s="37"/>
      <c r="AA597" s="37"/>
      <c r="AB597" s="35"/>
      <c r="AC597" s="37"/>
      <c r="AD597" s="37"/>
      <c r="AE597" s="37"/>
      <c r="AF597" s="37"/>
      <c r="AG597" s="37"/>
      <c r="AH597" s="37"/>
      <c r="AI597" s="37"/>
      <c r="AJ597" s="37"/>
      <c r="AK597" s="37"/>
      <c r="AL597" s="35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5"/>
      <c r="AZ597" s="37"/>
      <c r="BA597" s="37"/>
      <c r="BB597" s="37"/>
      <c r="BC597" s="37"/>
      <c r="BD597" s="37"/>
      <c r="BE597" s="37"/>
      <c r="BF597" s="35"/>
      <c r="BG597" s="37"/>
      <c r="BH597" s="37"/>
      <c r="BI597" s="37"/>
      <c r="BJ597" s="37"/>
      <c r="BK597" s="37"/>
      <c r="BL597" s="37"/>
      <c r="BM597" s="37"/>
      <c r="BN597" s="35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5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5"/>
      <c r="CN597" s="37"/>
      <c r="CO597" s="37"/>
      <c r="CP597" s="37"/>
      <c r="CQ597" s="37"/>
      <c r="CR597" s="37"/>
      <c r="CS597" s="37"/>
      <c r="CT597" s="35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  <c r="DY597" s="37"/>
      <c r="DZ597" s="37"/>
      <c r="EA597" s="37"/>
      <c r="EB597" s="37"/>
      <c r="EC597" s="37"/>
      <c r="ED597" s="37"/>
      <c r="EE597" s="37"/>
      <c r="EF597" s="37"/>
      <c r="EG597" s="37"/>
      <c r="EH597" s="37"/>
      <c r="EI597" s="37"/>
      <c r="EJ597" s="37"/>
      <c r="EK597" s="37"/>
      <c r="EL597" s="37"/>
      <c r="EM597" s="89"/>
      <c r="EN597" s="37"/>
      <c r="EO597" s="37"/>
      <c r="EP597" s="37"/>
      <c r="EQ597" s="37"/>
      <c r="ER597" s="37"/>
      <c r="ES597" s="37"/>
      <c r="ET597" s="37"/>
      <c r="EU597" s="37"/>
      <c r="EV597" s="37"/>
      <c r="EW597" s="37"/>
      <c r="EX597" s="37"/>
      <c r="EY597" s="37"/>
      <c r="EZ597" s="37"/>
      <c r="FA597" s="37"/>
    </row>
    <row r="598">
      <c r="A598" s="71"/>
      <c r="B598" s="71"/>
      <c r="C598" s="12"/>
      <c r="D598" s="12"/>
      <c r="E598" s="37"/>
      <c r="F598" s="37"/>
      <c r="G598" s="37"/>
      <c r="H598" s="37"/>
      <c r="I598" s="37"/>
      <c r="J598" s="37"/>
      <c r="K598" s="37"/>
      <c r="L598" s="37"/>
      <c r="M598" s="35"/>
      <c r="N598" s="37"/>
      <c r="O598" s="37"/>
      <c r="P598" s="37"/>
      <c r="Q598" s="37"/>
      <c r="R598" s="37"/>
      <c r="S598" s="37"/>
      <c r="T598" s="37"/>
      <c r="U598" s="35"/>
      <c r="V598" s="37"/>
      <c r="W598" s="37"/>
      <c r="X598" s="37"/>
      <c r="Y598" s="37"/>
      <c r="Z598" s="37"/>
      <c r="AA598" s="37"/>
      <c r="AB598" s="35"/>
      <c r="AC598" s="37"/>
      <c r="AD598" s="37"/>
      <c r="AE598" s="37"/>
      <c r="AF598" s="37"/>
      <c r="AG598" s="37"/>
      <c r="AH598" s="37"/>
      <c r="AI598" s="37"/>
      <c r="AJ598" s="37"/>
      <c r="AK598" s="37"/>
      <c r="AL598" s="35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5"/>
      <c r="AZ598" s="37"/>
      <c r="BA598" s="37"/>
      <c r="BB598" s="37"/>
      <c r="BC598" s="37"/>
      <c r="BD598" s="37"/>
      <c r="BE598" s="37"/>
      <c r="BF598" s="35"/>
      <c r="BG598" s="37"/>
      <c r="BH598" s="37"/>
      <c r="BI598" s="37"/>
      <c r="BJ598" s="37"/>
      <c r="BK598" s="37"/>
      <c r="BL598" s="37"/>
      <c r="BM598" s="37"/>
      <c r="BN598" s="35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5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5"/>
      <c r="CN598" s="37"/>
      <c r="CO598" s="37"/>
      <c r="CP598" s="37"/>
      <c r="CQ598" s="37"/>
      <c r="CR598" s="37"/>
      <c r="CS598" s="37"/>
      <c r="CT598" s="35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  <c r="DY598" s="37"/>
      <c r="DZ598" s="37"/>
      <c r="EA598" s="37"/>
      <c r="EB598" s="37"/>
      <c r="EC598" s="37"/>
      <c r="ED598" s="37"/>
      <c r="EE598" s="37"/>
      <c r="EF598" s="37"/>
      <c r="EG598" s="37"/>
      <c r="EH598" s="37"/>
      <c r="EI598" s="37"/>
      <c r="EJ598" s="37"/>
      <c r="EK598" s="37"/>
      <c r="EL598" s="37"/>
      <c r="EM598" s="89"/>
      <c r="EN598" s="37"/>
      <c r="EO598" s="37"/>
      <c r="EP598" s="37"/>
      <c r="EQ598" s="37"/>
      <c r="ER598" s="37"/>
      <c r="ES598" s="37"/>
      <c r="ET598" s="37"/>
      <c r="EU598" s="37"/>
      <c r="EV598" s="37"/>
      <c r="EW598" s="37"/>
      <c r="EX598" s="37"/>
      <c r="EY598" s="37"/>
      <c r="EZ598" s="37"/>
      <c r="FA598" s="37"/>
    </row>
    <row r="599">
      <c r="A599" s="71"/>
      <c r="B599" s="71"/>
      <c r="C599" s="12"/>
      <c r="D599" s="12"/>
      <c r="E599" s="37"/>
      <c r="F599" s="37"/>
      <c r="G599" s="37"/>
      <c r="H599" s="37"/>
      <c r="I599" s="37"/>
      <c r="J599" s="37"/>
      <c r="K599" s="37"/>
      <c r="L599" s="37"/>
      <c r="M599" s="35"/>
      <c r="N599" s="37"/>
      <c r="O599" s="37"/>
      <c r="P599" s="37"/>
      <c r="Q599" s="37"/>
      <c r="R599" s="37"/>
      <c r="S599" s="37"/>
      <c r="T599" s="37"/>
      <c r="U599" s="35"/>
      <c r="V599" s="37"/>
      <c r="W599" s="37"/>
      <c r="X599" s="37"/>
      <c r="Y599" s="37"/>
      <c r="Z599" s="37"/>
      <c r="AA599" s="37"/>
      <c r="AB599" s="35"/>
      <c r="AC599" s="37"/>
      <c r="AD599" s="37"/>
      <c r="AE599" s="37"/>
      <c r="AF599" s="37"/>
      <c r="AG599" s="37"/>
      <c r="AH599" s="37"/>
      <c r="AI599" s="37"/>
      <c r="AJ599" s="37"/>
      <c r="AK599" s="37"/>
      <c r="AL599" s="35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5"/>
      <c r="AZ599" s="37"/>
      <c r="BA599" s="37"/>
      <c r="BB599" s="37"/>
      <c r="BC599" s="37"/>
      <c r="BD599" s="37"/>
      <c r="BE599" s="37"/>
      <c r="BF599" s="35"/>
      <c r="BG599" s="37"/>
      <c r="BH599" s="37"/>
      <c r="BI599" s="37"/>
      <c r="BJ599" s="37"/>
      <c r="BK599" s="37"/>
      <c r="BL599" s="37"/>
      <c r="BM599" s="37"/>
      <c r="BN599" s="35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5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5"/>
      <c r="CN599" s="37"/>
      <c r="CO599" s="37"/>
      <c r="CP599" s="37"/>
      <c r="CQ599" s="37"/>
      <c r="CR599" s="37"/>
      <c r="CS599" s="37"/>
      <c r="CT599" s="35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37"/>
      <c r="DW599" s="37"/>
      <c r="DX599" s="37"/>
      <c r="DY599" s="37"/>
      <c r="DZ599" s="37"/>
      <c r="EA599" s="37"/>
      <c r="EB599" s="37"/>
      <c r="EC599" s="37"/>
      <c r="ED599" s="37"/>
      <c r="EE599" s="37"/>
      <c r="EF599" s="37"/>
      <c r="EG599" s="37"/>
      <c r="EH599" s="37"/>
      <c r="EI599" s="37"/>
      <c r="EJ599" s="37"/>
      <c r="EK599" s="37"/>
      <c r="EL599" s="37"/>
      <c r="EM599" s="89"/>
      <c r="EN599" s="37"/>
      <c r="EO599" s="37"/>
      <c r="EP599" s="37"/>
      <c r="EQ599" s="37"/>
      <c r="ER599" s="37"/>
      <c r="ES599" s="37"/>
      <c r="ET599" s="37"/>
      <c r="EU599" s="37"/>
      <c r="EV599" s="37"/>
      <c r="EW599" s="37"/>
      <c r="EX599" s="37"/>
      <c r="EY599" s="37"/>
      <c r="EZ599" s="37"/>
      <c r="FA599" s="37"/>
    </row>
    <row r="600">
      <c r="A600" s="71"/>
      <c r="B600" s="71"/>
      <c r="C600" s="12"/>
      <c r="D600" s="12"/>
      <c r="E600" s="37"/>
      <c r="F600" s="37"/>
      <c r="G600" s="37"/>
      <c r="H600" s="37"/>
      <c r="I600" s="37"/>
      <c r="J600" s="37"/>
      <c r="K600" s="37"/>
      <c r="L600" s="37"/>
      <c r="M600" s="35"/>
      <c r="N600" s="37"/>
      <c r="O600" s="37"/>
      <c r="P600" s="37"/>
      <c r="Q600" s="37"/>
      <c r="R600" s="37"/>
      <c r="S600" s="37"/>
      <c r="T600" s="37"/>
      <c r="U600" s="35"/>
      <c r="V600" s="37"/>
      <c r="W600" s="37"/>
      <c r="X600" s="37"/>
      <c r="Y600" s="37"/>
      <c r="Z600" s="37"/>
      <c r="AA600" s="37"/>
      <c r="AB600" s="35"/>
      <c r="AC600" s="37"/>
      <c r="AD600" s="37"/>
      <c r="AE600" s="37"/>
      <c r="AF600" s="37"/>
      <c r="AG600" s="37"/>
      <c r="AH600" s="37"/>
      <c r="AI600" s="37"/>
      <c r="AJ600" s="37"/>
      <c r="AK600" s="37"/>
      <c r="AL600" s="35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5"/>
      <c r="AZ600" s="37"/>
      <c r="BA600" s="37"/>
      <c r="BB600" s="37"/>
      <c r="BC600" s="37"/>
      <c r="BD600" s="37"/>
      <c r="BE600" s="37"/>
      <c r="BF600" s="35"/>
      <c r="BG600" s="37"/>
      <c r="BH600" s="37"/>
      <c r="BI600" s="37"/>
      <c r="BJ600" s="37"/>
      <c r="BK600" s="37"/>
      <c r="BL600" s="37"/>
      <c r="BM600" s="37"/>
      <c r="BN600" s="35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5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5"/>
      <c r="CN600" s="37"/>
      <c r="CO600" s="37"/>
      <c r="CP600" s="37"/>
      <c r="CQ600" s="37"/>
      <c r="CR600" s="37"/>
      <c r="CS600" s="37"/>
      <c r="CT600" s="35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  <c r="DY600" s="37"/>
      <c r="DZ600" s="37"/>
      <c r="EA600" s="37"/>
      <c r="EB600" s="37"/>
      <c r="EC600" s="37"/>
      <c r="ED600" s="37"/>
      <c r="EE600" s="37"/>
      <c r="EF600" s="37"/>
      <c r="EG600" s="37"/>
      <c r="EH600" s="37"/>
      <c r="EI600" s="37"/>
      <c r="EJ600" s="37"/>
      <c r="EK600" s="37"/>
      <c r="EL600" s="37"/>
      <c r="EM600" s="89"/>
      <c r="EN600" s="37"/>
      <c r="EO600" s="37"/>
      <c r="EP600" s="37"/>
      <c r="EQ600" s="37"/>
      <c r="ER600" s="37"/>
      <c r="ES600" s="37"/>
      <c r="ET600" s="37"/>
      <c r="EU600" s="37"/>
      <c r="EV600" s="37"/>
      <c r="EW600" s="37"/>
      <c r="EX600" s="37"/>
      <c r="EY600" s="37"/>
      <c r="EZ600" s="37"/>
      <c r="FA600" s="37"/>
    </row>
    <row r="601">
      <c r="A601" s="71"/>
      <c r="B601" s="71"/>
      <c r="C601" s="12"/>
      <c r="D601" s="12"/>
      <c r="E601" s="37"/>
      <c r="F601" s="37"/>
      <c r="G601" s="37"/>
      <c r="H601" s="37"/>
      <c r="I601" s="37"/>
      <c r="J601" s="37"/>
      <c r="K601" s="37"/>
      <c r="L601" s="37"/>
      <c r="M601" s="35"/>
      <c r="N601" s="37"/>
      <c r="O601" s="37"/>
      <c r="P601" s="37"/>
      <c r="Q601" s="37"/>
      <c r="R601" s="37"/>
      <c r="S601" s="37"/>
      <c r="T601" s="37"/>
      <c r="U601" s="35"/>
      <c r="V601" s="37"/>
      <c r="W601" s="37"/>
      <c r="X601" s="37"/>
      <c r="Y601" s="37"/>
      <c r="Z601" s="37"/>
      <c r="AA601" s="37"/>
      <c r="AB601" s="35"/>
      <c r="AC601" s="37"/>
      <c r="AD601" s="37"/>
      <c r="AE601" s="37"/>
      <c r="AF601" s="37"/>
      <c r="AG601" s="37"/>
      <c r="AH601" s="37"/>
      <c r="AI601" s="37"/>
      <c r="AJ601" s="37"/>
      <c r="AK601" s="37"/>
      <c r="AL601" s="35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5"/>
      <c r="AZ601" s="37"/>
      <c r="BA601" s="37"/>
      <c r="BB601" s="37"/>
      <c r="BC601" s="37"/>
      <c r="BD601" s="37"/>
      <c r="BE601" s="37"/>
      <c r="BF601" s="35"/>
      <c r="BG601" s="37"/>
      <c r="BH601" s="37"/>
      <c r="BI601" s="37"/>
      <c r="BJ601" s="37"/>
      <c r="BK601" s="37"/>
      <c r="BL601" s="37"/>
      <c r="BM601" s="37"/>
      <c r="BN601" s="35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5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5"/>
      <c r="CN601" s="37"/>
      <c r="CO601" s="37"/>
      <c r="CP601" s="37"/>
      <c r="CQ601" s="37"/>
      <c r="CR601" s="37"/>
      <c r="CS601" s="37"/>
      <c r="CT601" s="35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  <c r="DY601" s="37"/>
      <c r="DZ601" s="37"/>
      <c r="EA601" s="37"/>
      <c r="EB601" s="37"/>
      <c r="EC601" s="37"/>
      <c r="ED601" s="37"/>
      <c r="EE601" s="37"/>
      <c r="EF601" s="37"/>
      <c r="EG601" s="37"/>
      <c r="EH601" s="37"/>
      <c r="EI601" s="37"/>
      <c r="EJ601" s="37"/>
      <c r="EK601" s="37"/>
      <c r="EL601" s="37"/>
      <c r="EM601" s="89"/>
      <c r="EN601" s="37"/>
      <c r="EO601" s="37"/>
      <c r="EP601" s="37"/>
      <c r="EQ601" s="37"/>
      <c r="ER601" s="37"/>
      <c r="ES601" s="37"/>
      <c r="ET601" s="37"/>
      <c r="EU601" s="37"/>
      <c r="EV601" s="37"/>
      <c r="EW601" s="37"/>
      <c r="EX601" s="37"/>
      <c r="EY601" s="37"/>
      <c r="EZ601" s="37"/>
      <c r="FA601" s="37"/>
    </row>
    <row r="602">
      <c r="A602" s="71"/>
      <c r="B602" s="71"/>
      <c r="C602" s="12"/>
      <c r="D602" s="12"/>
      <c r="E602" s="37"/>
      <c r="F602" s="37"/>
      <c r="G602" s="37"/>
      <c r="H602" s="37"/>
      <c r="I602" s="37"/>
      <c r="J602" s="37"/>
      <c r="K602" s="37"/>
      <c r="L602" s="37"/>
      <c r="M602" s="35"/>
      <c r="N602" s="37"/>
      <c r="O602" s="37"/>
      <c r="P602" s="37"/>
      <c r="Q602" s="37"/>
      <c r="R602" s="37"/>
      <c r="S602" s="37"/>
      <c r="T602" s="37"/>
      <c r="U602" s="35"/>
      <c r="V602" s="37"/>
      <c r="W602" s="37"/>
      <c r="X602" s="37"/>
      <c r="Y602" s="37"/>
      <c r="Z602" s="37"/>
      <c r="AA602" s="37"/>
      <c r="AB602" s="35"/>
      <c r="AC602" s="37"/>
      <c r="AD602" s="37"/>
      <c r="AE602" s="37"/>
      <c r="AF602" s="37"/>
      <c r="AG602" s="37"/>
      <c r="AH602" s="37"/>
      <c r="AI602" s="37"/>
      <c r="AJ602" s="37"/>
      <c r="AK602" s="37"/>
      <c r="AL602" s="35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5"/>
      <c r="AZ602" s="37"/>
      <c r="BA602" s="37"/>
      <c r="BB602" s="37"/>
      <c r="BC602" s="37"/>
      <c r="BD602" s="37"/>
      <c r="BE602" s="37"/>
      <c r="BF602" s="35"/>
      <c r="BG602" s="37"/>
      <c r="BH602" s="37"/>
      <c r="BI602" s="37"/>
      <c r="BJ602" s="37"/>
      <c r="BK602" s="37"/>
      <c r="BL602" s="37"/>
      <c r="BM602" s="37"/>
      <c r="BN602" s="35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5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5"/>
      <c r="CN602" s="37"/>
      <c r="CO602" s="37"/>
      <c r="CP602" s="37"/>
      <c r="CQ602" s="37"/>
      <c r="CR602" s="37"/>
      <c r="CS602" s="37"/>
      <c r="CT602" s="35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  <c r="DY602" s="37"/>
      <c r="DZ602" s="37"/>
      <c r="EA602" s="37"/>
      <c r="EB602" s="37"/>
      <c r="EC602" s="37"/>
      <c r="ED602" s="37"/>
      <c r="EE602" s="37"/>
      <c r="EF602" s="37"/>
      <c r="EG602" s="37"/>
      <c r="EH602" s="37"/>
      <c r="EI602" s="37"/>
      <c r="EJ602" s="37"/>
      <c r="EK602" s="37"/>
      <c r="EL602" s="37"/>
      <c r="EM602" s="89"/>
      <c r="EN602" s="37"/>
      <c r="EO602" s="37"/>
      <c r="EP602" s="37"/>
      <c r="EQ602" s="37"/>
      <c r="ER602" s="37"/>
      <c r="ES602" s="37"/>
      <c r="ET602" s="37"/>
      <c r="EU602" s="37"/>
      <c r="EV602" s="37"/>
      <c r="EW602" s="37"/>
      <c r="EX602" s="37"/>
      <c r="EY602" s="37"/>
      <c r="EZ602" s="37"/>
      <c r="FA602" s="37"/>
    </row>
    <row r="603">
      <c r="A603" s="71"/>
      <c r="B603" s="71"/>
      <c r="C603" s="12"/>
      <c r="D603" s="12"/>
      <c r="E603" s="37"/>
      <c r="F603" s="37"/>
      <c r="G603" s="37"/>
      <c r="H603" s="37"/>
      <c r="I603" s="37"/>
      <c r="J603" s="37"/>
      <c r="K603" s="37"/>
      <c r="L603" s="37"/>
      <c r="M603" s="35"/>
      <c r="N603" s="37"/>
      <c r="O603" s="37"/>
      <c r="P603" s="37"/>
      <c r="Q603" s="37"/>
      <c r="R603" s="37"/>
      <c r="S603" s="37"/>
      <c r="T603" s="37"/>
      <c r="U603" s="35"/>
      <c r="V603" s="37"/>
      <c r="W603" s="37"/>
      <c r="X603" s="37"/>
      <c r="Y603" s="37"/>
      <c r="Z603" s="37"/>
      <c r="AA603" s="37"/>
      <c r="AB603" s="35"/>
      <c r="AC603" s="37"/>
      <c r="AD603" s="37"/>
      <c r="AE603" s="37"/>
      <c r="AF603" s="37"/>
      <c r="AG603" s="37"/>
      <c r="AH603" s="37"/>
      <c r="AI603" s="37"/>
      <c r="AJ603" s="37"/>
      <c r="AK603" s="37"/>
      <c r="AL603" s="35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5"/>
      <c r="AZ603" s="37"/>
      <c r="BA603" s="37"/>
      <c r="BB603" s="37"/>
      <c r="BC603" s="37"/>
      <c r="BD603" s="37"/>
      <c r="BE603" s="37"/>
      <c r="BF603" s="35"/>
      <c r="BG603" s="37"/>
      <c r="BH603" s="37"/>
      <c r="BI603" s="37"/>
      <c r="BJ603" s="37"/>
      <c r="BK603" s="37"/>
      <c r="BL603" s="37"/>
      <c r="BM603" s="37"/>
      <c r="BN603" s="35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5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5"/>
      <c r="CN603" s="37"/>
      <c r="CO603" s="37"/>
      <c r="CP603" s="37"/>
      <c r="CQ603" s="37"/>
      <c r="CR603" s="37"/>
      <c r="CS603" s="37"/>
      <c r="CT603" s="35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37"/>
      <c r="DW603" s="37"/>
      <c r="DX603" s="37"/>
      <c r="DY603" s="37"/>
      <c r="DZ603" s="37"/>
      <c r="EA603" s="37"/>
      <c r="EB603" s="37"/>
      <c r="EC603" s="37"/>
      <c r="ED603" s="37"/>
      <c r="EE603" s="37"/>
      <c r="EF603" s="37"/>
      <c r="EG603" s="37"/>
      <c r="EH603" s="37"/>
      <c r="EI603" s="37"/>
      <c r="EJ603" s="37"/>
      <c r="EK603" s="37"/>
      <c r="EL603" s="37"/>
      <c r="EM603" s="89"/>
      <c r="EN603" s="37"/>
      <c r="EO603" s="37"/>
      <c r="EP603" s="37"/>
      <c r="EQ603" s="37"/>
      <c r="ER603" s="37"/>
      <c r="ES603" s="37"/>
      <c r="ET603" s="37"/>
      <c r="EU603" s="37"/>
      <c r="EV603" s="37"/>
      <c r="EW603" s="37"/>
      <c r="EX603" s="37"/>
      <c r="EY603" s="37"/>
      <c r="EZ603" s="37"/>
      <c r="FA603" s="37"/>
    </row>
    <row r="604">
      <c r="A604" s="71"/>
      <c r="B604" s="71"/>
      <c r="C604" s="12"/>
      <c r="D604" s="12"/>
      <c r="E604" s="37"/>
      <c r="F604" s="37"/>
      <c r="G604" s="37"/>
      <c r="H604" s="37"/>
      <c r="I604" s="37"/>
      <c r="J604" s="37"/>
      <c r="K604" s="37"/>
      <c r="L604" s="37"/>
      <c r="M604" s="35"/>
      <c r="N604" s="37"/>
      <c r="O604" s="37"/>
      <c r="P604" s="37"/>
      <c r="Q604" s="37"/>
      <c r="R604" s="37"/>
      <c r="S604" s="37"/>
      <c r="T604" s="37"/>
      <c r="U604" s="35"/>
      <c r="V604" s="37"/>
      <c r="W604" s="37"/>
      <c r="X604" s="37"/>
      <c r="Y604" s="37"/>
      <c r="Z604" s="37"/>
      <c r="AA604" s="37"/>
      <c r="AB604" s="35"/>
      <c r="AC604" s="37"/>
      <c r="AD604" s="37"/>
      <c r="AE604" s="37"/>
      <c r="AF604" s="37"/>
      <c r="AG604" s="37"/>
      <c r="AH604" s="37"/>
      <c r="AI604" s="37"/>
      <c r="AJ604" s="37"/>
      <c r="AK604" s="37"/>
      <c r="AL604" s="35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5"/>
      <c r="AZ604" s="37"/>
      <c r="BA604" s="37"/>
      <c r="BB604" s="37"/>
      <c r="BC604" s="37"/>
      <c r="BD604" s="37"/>
      <c r="BE604" s="37"/>
      <c r="BF604" s="35"/>
      <c r="BG604" s="37"/>
      <c r="BH604" s="37"/>
      <c r="BI604" s="37"/>
      <c r="BJ604" s="37"/>
      <c r="BK604" s="37"/>
      <c r="BL604" s="37"/>
      <c r="BM604" s="37"/>
      <c r="BN604" s="35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5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5"/>
      <c r="CN604" s="37"/>
      <c r="CO604" s="37"/>
      <c r="CP604" s="37"/>
      <c r="CQ604" s="37"/>
      <c r="CR604" s="37"/>
      <c r="CS604" s="37"/>
      <c r="CT604" s="35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  <c r="DY604" s="37"/>
      <c r="DZ604" s="37"/>
      <c r="EA604" s="37"/>
      <c r="EB604" s="37"/>
      <c r="EC604" s="37"/>
      <c r="ED604" s="37"/>
      <c r="EE604" s="37"/>
      <c r="EF604" s="37"/>
      <c r="EG604" s="37"/>
      <c r="EH604" s="37"/>
      <c r="EI604" s="37"/>
      <c r="EJ604" s="37"/>
      <c r="EK604" s="37"/>
      <c r="EL604" s="37"/>
      <c r="EM604" s="89"/>
      <c r="EN604" s="37"/>
      <c r="EO604" s="37"/>
      <c r="EP604" s="37"/>
      <c r="EQ604" s="37"/>
      <c r="ER604" s="37"/>
      <c r="ES604" s="37"/>
      <c r="ET604" s="37"/>
      <c r="EU604" s="37"/>
      <c r="EV604" s="37"/>
      <c r="EW604" s="37"/>
      <c r="EX604" s="37"/>
      <c r="EY604" s="37"/>
      <c r="EZ604" s="37"/>
      <c r="FA604" s="37"/>
    </row>
    <row r="605">
      <c r="A605" s="71"/>
      <c r="B605" s="71"/>
      <c r="C605" s="12"/>
      <c r="D605" s="12"/>
      <c r="E605" s="37"/>
      <c r="F605" s="37"/>
      <c r="G605" s="37"/>
      <c r="H605" s="37"/>
      <c r="I605" s="37"/>
      <c r="J605" s="37"/>
      <c r="K605" s="37"/>
      <c r="L605" s="37"/>
      <c r="M605" s="35"/>
      <c r="N605" s="37"/>
      <c r="O605" s="37"/>
      <c r="P605" s="37"/>
      <c r="Q605" s="37"/>
      <c r="R605" s="37"/>
      <c r="S605" s="37"/>
      <c r="T605" s="37"/>
      <c r="U605" s="35"/>
      <c r="V605" s="37"/>
      <c r="W605" s="37"/>
      <c r="X605" s="37"/>
      <c r="Y605" s="37"/>
      <c r="Z605" s="37"/>
      <c r="AA605" s="37"/>
      <c r="AB605" s="35"/>
      <c r="AC605" s="37"/>
      <c r="AD605" s="37"/>
      <c r="AE605" s="37"/>
      <c r="AF605" s="37"/>
      <c r="AG605" s="37"/>
      <c r="AH605" s="37"/>
      <c r="AI605" s="37"/>
      <c r="AJ605" s="37"/>
      <c r="AK605" s="37"/>
      <c r="AL605" s="35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5"/>
      <c r="AZ605" s="37"/>
      <c r="BA605" s="37"/>
      <c r="BB605" s="37"/>
      <c r="BC605" s="37"/>
      <c r="BD605" s="37"/>
      <c r="BE605" s="37"/>
      <c r="BF605" s="35"/>
      <c r="BG605" s="37"/>
      <c r="BH605" s="37"/>
      <c r="BI605" s="37"/>
      <c r="BJ605" s="37"/>
      <c r="BK605" s="37"/>
      <c r="BL605" s="37"/>
      <c r="BM605" s="37"/>
      <c r="BN605" s="35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5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5"/>
      <c r="CN605" s="37"/>
      <c r="CO605" s="37"/>
      <c r="CP605" s="37"/>
      <c r="CQ605" s="37"/>
      <c r="CR605" s="37"/>
      <c r="CS605" s="37"/>
      <c r="CT605" s="35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  <c r="DS605" s="37"/>
      <c r="DT605" s="37"/>
      <c r="DU605" s="37"/>
      <c r="DV605" s="37"/>
      <c r="DW605" s="37"/>
      <c r="DX605" s="37"/>
      <c r="DY605" s="37"/>
      <c r="DZ605" s="37"/>
      <c r="EA605" s="37"/>
      <c r="EB605" s="37"/>
      <c r="EC605" s="37"/>
      <c r="ED605" s="37"/>
      <c r="EE605" s="37"/>
      <c r="EF605" s="37"/>
      <c r="EG605" s="37"/>
      <c r="EH605" s="37"/>
      <c r="EI605" s="37"/>
      <c r="EJ605" s="37"/>
      <c r="EK605" s="37"/>
      <c r="EL605" s="37"/>
      <c r="EM605" s="89"/>
      <c r="EN605" s="37"/>
      <c r="EO605" s="37"/>
      <c r="EP605" s="37"/>
      <c r="EQ605" s="37"/>
      <c r="ER605" s="37"/>
      <c r="ES605" s="37"/>
      <c r="ET605" s="37"/>
      <c r="EU605" s="37"/>
      <c r="EV605" s="37"/>
      <c r="EW605" s="37"/>
      <c r="EX605" s="37"/>
      <c r="EY605" s="37"/>
      <c r="EZ605" s="37"/>
      <c r="FA605" s="37"/>
    </row>
    <row r="606">
      <c r="A606" s="71"/>
      <c r="B606" s="71"/>
      <c r="C606" s="12"/>
      <c r="D606" s="12"/>
      <c r="E606" s="37"/>
      <c r="F606" s="37"/>
      <c r="G606" s="37"/>
      <c r="H606" s="37"/>
      <c r="I606" s="37"/>
      <c r="J606" s="37"/>
      <c r="K606" s="37"/>
      <c r="L606" s="37"/>
      <c r="M606" s="35"/>
      <c r="N606" s="37"/>
      <c r="O606" s="37"/>
      <c r="P606" s="37"/>
      <c r="Q606" s="37"/>
      <c r="R606" s="37"/>
      <c r="S606" s="37"/>
      <c r="T606" s="37"/>
      <c r="U606" s="35"/>
      <c r="V606" s="37"/>
      <c r="W606" s="37"/>
      <c r="X606" s="37"/>
      <c r="Y606" s="37"/>
      <c r="Z606" s="37"/>
      <c r="AA606" s="37"/>
      <c r="AB606" s="35"/>
      <c r="AC606" s="37"/>
      <c r="AD606" s="37"/>
      <c r="AE606" s="37"/>
      <c r="AF606" s="37"/>
      <c r="AG606" s="37"/>
      <c r="AH606" s="37"/>
      <c r="AI606" s="37"/>
      <c r="AJ606" s="37"/>
      <c r="AK606" s="37"/>
      <c r="AL606" s="35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5"/>
      <c r="AZ606" s="37"/>
      <c r="BA606" s="37"/>
      <c r="BB606" s="37"/>
      <c r="BC606" s="37"/>
      <c r="BD606" s="37"/>
      <c r="BE606" s="37"/>
      <c r="BF606" s="35"/>
      <c r="BG606" s="37"/>
      <c r="BH606" s="37"/>
      <c r="BI606" s="37"/>
      <c r="BJ606" s="37"/>
      <c r="BK606" s="37"/>
      <c r="BL606" s="37"/>
      <c r="BM606" s="37"/>
      <c r="BN606" s="35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5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5"/>
      <c r="CN606" s="37"/>
      <c r="CO606" s="37"/>
      <c r="CP606" s="37"/>
      <c r="CQ606" s="37"/>
      <c r="CR606" s="37"/>
      <c r="CS606" s="37"/>
      <c r="CT606" s="35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  <c r="DS606" s="37"/>
      <c r="DT606" s="37"/>
      <c r="DU606" s="37"/>
      <c r="DV606" s="37"/>
      <c r="DW606" s="37"/>
      <c r="DX606" s="37"/>
      <c r="DY606" s="37"/>
      <c r="DZ606" s="37"/>
      <c r="EA606" s="37"/>
      <c r="EB606" s="37"/>
      <c r="EC606" s="37"/>
      <c r="ED606" s="37"/>
      <c r="EE606" s="37"/>
      <c r="EF606" s="37"/>
      <c r="EG606" s="37"/>
      <c r="EH606" s="37"/>
      <c r="EI606" s="37"/>
      <c r="EJ606" s="37"/>
      <c r="EK606" s="37"/>
      <c r="EL606" s="37"/>
      <c r="EM606" s="89"/>
      <c r="EN606" s="37"/>
      <c r="EO606" s="37"/>
      <c r="EP606" s="37"/>
      <c r="EQ606" s="37"/>
      <c r="ER606" s="37"/>
      <c r="ES606" s="37"/>
      <c r="ET606" s="37"/>
      <c r="EU606" s="37"/>
      <c r="EV606" s="37"/>
      <c r="EW606" s="37"/>
      <c r="EX606" s="37"/>
      <c r="EY606" s="37"/>
      <c r="EZ606" s="37"/>
      <c r="FA606" s="37"/>
    </row>
    <row r="607">
      <c r="A607" s="71"/>
      <c r="B607" s="71"/>
      <c r="C607" s="12"/>
      <c r="D607" s="12"/>
      <c r="E607" s="37"/>
      <c r="F607" s="37"/>
      <c r="G607" s="37"/>
      <c r="H607" s="37"/>
      <c r="I607" s="37"/>
      <c r="J607" s="37"/>
      <c r="K607" s="37"/>
      <c r="L607" s="37"/>
      <c r="M607" s="35"/>
      <c r="N607" s="37"/>
      <c r="O607" s="37"/>
      <c r="P607" s="37"/>
      <c r="Q607" s="37"/>
      <c r="R607" s="37"/>
      <c r="S607" s="37"/>
      <c r="T607" s="37"/>
      <c r="U607" s="35"/>
      <c r="V607" s="37"/>
      <c r="W607" s="37"/>
      <c r="X607" s="37"/>
      <c r="Y607" s="37"/>
      <c r="Z607" s="37"/>
      <c r="AA607" s="37"/>
      <c r="AB607" s="35"/>
      <c r="AC607" s="37"/>
      <c r="AD607" s="37"/>
      <c r="AE607" s="37"/>
      <c r="AF607" s="37"/>
      <c r="AG607" s="37"/>
      <c r="AH607" s="37"/>
      <c r="AI607" s="37"/>
      <c r="AJ607" s="37"/>
      <c r="AK607" s="37"/>
      <c r="AL607" s="35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5"/>
      <c r="AZ607" s="37"/>
      <c r="BA607" s="37"/>
      <c r="BB607" s="37"/>
      <c r="BC607" s="37"/>
      <c r="BD607" s="37"/>
      <c r="BE607" s="37"/>
      <c r="BF607" s="35"/>
      <c r="BG607" s="37"/>
      <c r="BH607" s="37"/>
      <c r="BI607" s="37"/>
      <c r="BJ607" s="37"/>
      <c r="BK607" s="37"/>
      <c r="BL607" s="37"/>
      <c r="BM607" s="37"/>
      <c r="BN607" s="35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5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5"/>
      <c r="CN607" s="37"/>
      <c r="CO607" s="37"/>
      <c r="CP607" s="37"/>
      <c r="CQ607" s="37"/>
      <c r="CR607" s="37"/>
      <c r="CS607" s="37"/>
      <c r="CT607" s="35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  <c r="DS607" s="37"/>
      <c r="DT607" s="37"/>
      <c r="DU607" s="37"/>
      <c r="DV607" s="37"/>
      <c r="DW607" s="37"/>
      <c r="DX607" s="37"/>
      <c r="DY607" s="37"/>
      <c r="DZ607" s="37"/>
      <c r="EA607" s="37"/>
      <c r="EB607" s="37"/>
      <c r="EC607" s="37"/>
      <c r="ED607" s="37"/>
      <c r="EE607" s="37"/>
      <c r="EF607" s="37"/>
      <c r="EG607" s="37"/>
      <c r="EH607" s="37"/>
      <c r="EI607" s="37"/>
      <c r="EJ607" s="37"/>
      <c r="EK607" s="37"/>
      <c r="EL607" s="37"/>
      <c r="EM607" s="89"/>
      <c r="EN607" s="37"/>
      <c r="EO607" s="37"/>
      <c r="EP607" s="37"/>
      <c r="EQ607" s="37"/>
      <c r="ER607" s="37"/>
      <c r="ES607" s="37"/>
      <c r="ET607" s="37"/>
      <c r="EU607" s="37"/>
      <c r="EV607" s="37"/>
      <c r="EW607" s="37"/>
      <c r="EX607" s="37"/>
      <c r="EY607" s="37"/>
      <c r="EZ607" s="37"/>
      <c r="FA607" s="37"/>
    </row>
    <row r="608">
      <c r="A608" s="71"/>
      <c r="B608" s="71"/>
      <c r="C608" s="12"/>
      <c r="D608" s="12"/>
      <c r="E608" s="37"/>
      <c r="F608" s="37"/>
      <c r="G608" s="37"/>
      <c r="H608" s="37"/>
      <c r="I608" s="37"/>
      <c r="J608" s="37"/>
      <c r="K608" s="37"/>
      <c r="L608" s="37"/>
      <c r="M608" s="35"/>
      <c r="N608" s="37"/>
      <c r="O608" s="37"/>
      <c r="P608" s="37"/>
      <c r="Q608" s="37"/>
      <c r="R608" s="37"/>
      <c r="S608" s="37"/>
      <c r="T608" s="37"/>
      <c r="U608" s="35"/>
      <c r="V608" s="37"/>
      <c r="W608" s="37"/>
      <c r="X608" s="37"/>
      <c r="Y608" s="37"/>
      <c r="Z608" s="37"/>
      <c r="AA608" s="37"/>
      <c r="AB608" s="35"/>
      <c r="AC608" s="37"/>
      <c r="AD608" s="37"/>
      <c r="AE608" s="37"/>
      <c r="AF608" s="37"/>
      <c r="AG608" s="37"/>
      <c r="AH608" s="37"/>
      <c r="AI608" s="37"/>
      <c r="AJ608" s="37"/>
      <c r="AK608" s="37"/>
      <c r="AL608" s="35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5"/>
      <c r="AZ608" s="37"/>
      <c r="BA608" s="37"/>
      <c r="BB608" s="37"/>
      <c r="BC608" s="37"/>
      <c r="BD608" s="37"/>
      <c r="BE608" s="37"/>
      <c r="BF608" s="35"/>
      <c r="BG608" s="37"/>
      <c r="BH608" s="37"/>
      <c r="BI608" s="37"/>
      <c r="BJ608" s="37"/>
      <c r="BK608" s="37"/>
      <c r="BL608" s="37"/>
      <c r="BM608" s="37"/>
      <c r="BN608" s="35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5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5"/>
      <c r="CN608" s="37"/>
      <c r="CO608" s="37"/>
      <c r="CP608" s="37"/>
      <c r="CQ608" s="37"/>
      <c r="CR608" s="37"/>
      <c r="CS608" s="37"/>
      <c r="CT608" s="35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  <c r="DS608" s="37"/>
      <c r="DT608" s="37"/>
      <c r="DU608" s="37"/>
      <c r="DV608" s="37"/>
      <c r="DW608" s="37"/>
      <c r="DX608" s="37"/>
      <c r="DY608" s="37"/>
      <c r="DZ608" s="37"/>
      <c r="EA608" s="37"/>
      <c r="EB608" s="37"/>
      <c r="EC608" s="37"/>
      <c r="ED608" s="37"/>
      <c r="EE608" s="37"/>
      <c r="EF608" s="37"/>
      <c r="EG608" s="37"/>
      <c r="EH608" s="37"/>
      <c r="EI608" s="37"/>
      <c r="EJ608" s="37"/>
      <c r="EK608" s="37"/>
      <c r="EL608" s="37"/>
      <c r="EM608" s="89"/>
      <c r="EN608" s="37"/>
      <c r="EO608" s="37"/>
      <c r="EP608" s="37"/>
      <c r="EQ608" s="37"/>
      <c r="ER608" s="37"/>
      <c r="ES608" s="37"/>
      <c r="ET608" s="37"/>
      <c r="EU608" s="37"/>
      <c r="EV608" s="37"/>
      <c r="EW608" s="37"/>
      <c r="EX608" s="37"/>
      <c r="EY608" s="37"/>
      <c r="EZ608" s="37"/>
      <c r="FA608" s="37"/>
    </row>
    <row r="609">
      <c r="A609" s="71"/>
      <c r="B609" s="71"/>
      <c r="C609" s="12"/>
      <c r="D609" s="12"/>
      <c r="E609" s="37"/>
      <c r="F609" s="37"/>
      <c r="G609" s="37"/>
      <c r="H609" s="37"/>
      <c r="I609" s="37"/>
      <c r="J609" s="37"/>
      <c r="K609" s="37"/>
      <c r="L609" s="37"/>
      <c r="M609" s="35"/>
      <c r="N609" s="37"/>
      <c r="O609" s="37"/>
      <c r="P609" s="37"/>
      <c r="Q609" s="37"/>
      <c r="R609" s="37"/>
      <c r="S609" s="37"/>
      <c r="T609" s="37"/>
      <c r="U609" s="35"/>
      <c r="V609" s="37"/>
      <c r="W609" s="37"/>
      <c r="X609" s="37"/>
      <c r="Y609" s="37"/>
      <c r="Z609" s="37"/>
      <c r="AA609" s="37"/>
      <c r="AB609" s="35"/>
      <c r="AC609" s="37"/>
      <c r="AD609" s="37"/>
      <c r="AE609" s="37"/>
      <c r="AF609" s="37"/>
      <c r="AG609" s="37"/>
      <c r="AH609" s="37"/>
      <c r="AI609" s="37"/>
      <c r="AJ609" s="37"/>
      <c r="AK609" s="37"/>
      <c r="AL609" s="35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5"/>
      <c r="AZ609" s="37"/>
      <c r="BA609" s="37"/>
      <c r="BB609" s="37"/>
      <c r="BC609" s="37"/>
      <c r="BD609" s="37"/>
      <c r="BE609" s="37"/>
      <c r="BF609" s="35"/>
      <c r="BG609" s="37"/>
      <c r="BH609" s="37"/>
      <c r="BI609" s="37"/>
      <c r="BJ609" s="37"/>
      <c r="BK609" s="37"/>
      <c r="BL609" s="37"/>
      <c r="BM609" s="37"/>
      <c r="BN609" s="35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5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5"/>
      <c r="CN609" s="37"/>
      <c r="CO609" s="37"/>
      <c r="CP609" s="37"/>
      <c r="CQ609" s="37"/>
      <c r="CR609" s="37"/>
      <c r="CS609" s="37"/>
      <c r="CT609" s="35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  <c r="DS609" s="37"/>
      <c r="DT609" s="37"/>
      <c r="DU609" s="37"/>
      <c r="DV609" s="37"/>
      <c r="DW609" s="37"/>
      <c r="DX609" s="37"/>
      <c r="DY609" s="37"/>
      <c r="DZ609" s="37"/>
      <c r="EA609" s="37"/>
      <c r="EB609" s="37"/>
      <c r="EC609" s="37"/>
      <c r="ED609" s="37"/>
      <c r="EE609" s="37"/>
      <c r="EF609" s="37"/>
      <c r="EG609" s="37"/>
      <c r="EH609" s="37"/>
      <c r="EI609" s="37"/>
      <c r="EJ609" s="37"/>
      <c r="EK609" s="37"/>
      <c r="EL609" s="37"/>
      <c r="EM609" s="89"/>
      <c r="EN609" s="37"/>
      <c r="EO609" s="37"/>
      <c r="EP609" s="37"/>
      <c r="EQ609" s="37"/>
      <c r="ER609" s="37"/>
      <c r="ES609" s="37"/>
      <c r="ET609" s="37"/>
      <c r="EU609" s="37"/>
      <c r="EV609" s="37"/>
      <c r="EW609" s="37"/>
      <c r="EX609" s="37"/>
      <c r="EY609" s="37"/>
      <c r="EZ609" s="37"/>
      <c r="FA609" s="37"/>
    </row>
    <row r="610">
      <c r="A610" s="71"/>
      <c r="B610" s="71"/>
      <c r="C610" s="12"/>
      <c r="D610" s="12"/>
      <c r="E610" s="37"/>
      <c r="F610" s="37"/>
      <c r="G610" s="37"/>
      <c r="H610" s="37"/>
      <c r="I610" s="37"/>
      <c r="J610" s="37"/>
      <c r="K610" s="37"/>
      <c r="L610" s="37"/>
      <c r="M610" s="35"/>
      <c r="N610" s="37"/>
      <c r="O610" s="37"/>
      <c r="P610" s="37"/>
      <c r="Q610" s="37"/>
      <c r="R610" s="37"/>
      <c r="S610" s="37"/>
      <c r="T610" s="37"/>
      <c r="U610" s="35"/>
      <c r="V610" s="37"/>
      <c r="W610" s="37"/>
      <c r="X610" s="37"/>
      <c r="Y610" s="37"/>
      <c r="Z610" s="37"/>
      <c r="AA610" s="37"/>
      <c r="AB610" s="35"/>
      <c r="AC610" s="37"/>
      <c r="AD610" s="37"/>
      <c r="AE610" s="37"/>
      <c r="AF610" s="37"/>
      <c r="AG610" s="37"/>
      <c r="AH610" s="37"/>
      <c r="AI610" s="37"/>
      <c r="AJ610" s="37"/>
      <c r="AK610" s="37"/>
      <c r="AL610" s="35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5"/>
      <c r="AZ610" s="37"/>
      <c r="BA610" s="37"/>
      <c r="BB610" s="37"/>
      <c r="BC610" s="37"/>
      <c r="BD610" s="37"/>
      <c r="BE610" s="37"/>
      <c r="BF610" s="35"/>
      <c r="BG610" s="37"/>
      <c r="BH610" s="37"/>
      <c r="BI610" s="37"/>
      <c r="BJ610" s="37"/>
      <c r="BK610" s="37"/>
      <c r="BL610" s="37"/>
      <c r="BM610" s="37"/>
      <c r="BN610" s="35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5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5"/>
      <c r="CN610" s="37"/>
      <c r="CO610" s="37"/>
      <c r="CP610" s="37"/>
      <c r="CQ610" s="37"/>
      <c r="CR610" s="37"/>
      <c r="CS610" s="37"/>
      <c r="CT610" s="35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  <c r="DY610" s="37"/>
      <c r="DZ610" s="37"/>
      <c r="EA610" s="37"/>
      <c r="EB610" s="37"/>
      <c r="EC610" s="37"/>
      <c r="ED610" s="37"/>
      <c r="EE610" s="37"/>
      <c r="EF610" s="37"/>
      <c r="EG610" s="37"/>
      <c r="EH610" s="37"/>
      <c r="EI610" s="37"/>
      <c r="EJ610" s="37"/>
      <c r="EK610" s="37"/>
      <c r="EL610" s="37"/>
      <c r="EM610" s="89"/>
      <c r="EN610" s="37"/>
      <c r="EO610" s="37"/>
      <c r="EP610" s="37"/>
      <c r="EQ610" s="37"/>
      <c r="ER610" s="37"/>
      <c r="ES610" s="37"/>
      <c r="ET610" s="37"/>
      <c r="EU610" s="37"/>
      <c r="EV610" s="37"/>
      <c r="EW610" s="37"/>
      <c r="EX610" s="37"/>
      <c r="EY610" s="37"/>
      <c r="EZ610" s="37"/>
      <c r="FA610" s="37"/>
    </row>
    <row r="611">
      <c r="A611" s="71"/>
      <c r="B611" s="71"/>
      <c r="C611" s="12"/>
      <c r="D611" s="12"/>
      <c r="E611" s="37"/>
      <c r="F611" s="37"/>
      <c r="G611" s="37"/>
      <c r="H611" s="37"/>
      <c r="I611" s="37"/>
      <c r="J611" s="37"/>
      <c r="K611" s="37"/>
      <c r="L611" s="37"/>
      <c r="M611" s="35"/>
      <c r="N611" s="37"/>
      <c r="O611" s="37"/>
      <c r="P611" s="37"/>
      <c r="Q611" s="37"/>
      <c r="R611" s="37"/>
      <c r="S611" s="37"/>
      <c r="T611" s="37"/>
      <c r="U611" s="35"/>
      <c r="V611" s="37"/>
      <c r="W611" s="37"/>
      <c r="X611" s="37"/>
      <c r="Y611" s="37"/>
      <c r="Z611" s="37"/>
      <c r="AA611" s="37"/>
      <c r="AB611" s="35"/>
      <c r="AC611" s="37"/>
      <c r="AD611" s="37"/>
      <c r="AE611" s="37"/>
      <c r="AF611" s="37"/>
      <c r="AG611" s="37"/>
      <c r="AH611" s="37"/>
      <c r="AI611" s="37"/>
      <c r="AJ611" s="37"/>
      <c r="AK611" s="37"/>
      <c r="AL611" s="35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5"/>
      <c r="AZ611" s="37"/>
      <c r="BA611" s="37"/>
      <c r="BB611" s="37"/>
      <c r="BC611" s="37"/>
      <c r="BD611" s="37"/>
      <c r="BE611" s="37"/>
      <c r="BF611" s="35"/>
      <c r="BG611" s="37"/>
      <c r="BH611" s="37"/>
      <c r="BI611" s="37"/>
      <c r="BJ611" s="37"/>
      <c r="BK611" s="37"/>
      <c r="BL611" s="37"/>
      <c r="BM611" s="37"/>
      <c r="BN611" s="35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5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5"/>
      <c r="CN611" s="37"/>
      <c r="CO611" s="37"/>
      <c r="CP611" s="37"/>
      <c r="CQ611" s="37"/>
      <c r="CR611" s="37"/>
      <c r="CS611" s="37"/>
      <c r="CT611" s="35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  <c r="DY611" s="37"/>
      <c r="DZ611" s="37"/>
      <c r="EA611" s="37"/>
      <c r="EB611" s="37"/>
      <c r="EC611" s="37"/>
      <c r="ED611" s="37"/>
      <c r="EE611" s="37"/>
      <c r="EF611" s="37"/>
      <c r="EG611" s="37"/>
      <c r="EH611" s="37"/>
      <c r="EI611" s="37"/>
      <c r="EJ611" s="37"/>
      <c r="EK611" s="37"/>
      <c r="EL611" s="37"/>
      <c r="EM611" s="89"/>
      <c r="EN611" s="37"/>
      <c r="EO611" s="37"/>
      <c r="EP611" s="37"/>
      <c r="EQ611" s="37"/>
      <c r="ER611" s="37"/>
      <c r="ES611" s="37"/>
      <c r="ET611" s="37"/>
      <c r="EU611" s="37"/>
      <c r="EV611" s="37"/>
      <c r="EW611" s="37"/>
      <c r="EX611" s="37"/>
      <c r="EY611" s="37"/>
      <c r="EZ611" s="37"/>
      <c r="FA611" s="37"/>
    </row>
    <row r="612">
      <c r="A612" s="71"/>
      <c r="B612" s="71"/>
      <c r="C612" s="12"/>
      <c r="D612" s="12"/>
      <c r="E612" s="37"/>
      <c r="F612" s="37"/>
      <c r="G612" s="37"/>
      <c r="H612" s="37"/>
      <c r="I612" s="37"/>
      <c r="J612" s="37"/>
      <c r="K612" s="37"/>
      <c r="L612" s="37"/>
      <c r="M612" s="35"/>
      <c r="N612" s="37"/>
      <c r="O612" s="37"/>
      <c r="P612" s="37"/>
      <c r="Q612" s="37"/>
      <c r="R612" s="37"/>
      <c r="S612" s="37"/>
      <c r="T612" s="37"/>
      <c r="U612" s="35"/>
      <c r="V612" s="37"/>
      <c r="W612" s="37"/>
      <c r="X612" s="37"/>
      <c r="Y612" s="37"/>
      <c r="Z612" s="37"/>
      <c r="AA612" s="37"/>
      <c r="AB612" s="35"/>
      <c r="AC612" s="37"/>
      <c r="AD612" s="37"/>
      <c r="AE612" s="37"/>
      <c r="AF612" s="37"/>
      <c r="AG612" s="37"/>
      <c r="AH612" s="37"/>
      <c r="AI612" s="37"/>
      <c r="AJ612" s="37"/>
      <c r="AK612" s="37"/>
      <c r="AL612" s="35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5"/>
      <c r="AZ612" s="37"/>
      <c r="BA612" s="37"/>
      <c r="BB612" s="37"/>
      <c r="BC612" s="37"/>
      <c r="BD612" s="37"/>
      <c r="BE612" s="37"/>
      <c r="BF612" s="35"/>
      <c r="BG612" s="37"/>
      <c r="BH612" s="37"/>
      <c r="BI612" s="37"/>
      <c r="BJ612" s="37"/>
      <c r="BK612" s="37"/>
      <c r="BL612" s="37"/>
      <c r="BM612" s="37"/>
      <c r="BN612" s="35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5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5"/>
      <c r="CN612" s="37"/>
      <c r="CO612" s="37"/>
      <c r="CP612" s="37"/>
      <c r="CQ612" s="37"/>
      <c r="CR612" s="37"/>
      <c r="CS612" s="37"/>
      <c r="CT612" s="35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  <c r="DS612" s="37"/>
      <c r="DT612" s="37"/>
      <c r="DU612" s="37"/>
      <c r="DV612" s="37"/>
      <c r="DW612" s="37"/>
      <c r="DX612" s="37"/>
      <c r="DY612" s="37"/>
      <c r="DZ612" s="37"/>
      <c r="EA612" s="37"/>
      <c r="EB612" s="37"/>
      <c r="EC612" s="37"/>
      <c r="ED612" s="37"/>
      <c r="EE612" s="37"/>
      <c r="EF612" s="37"/>
      <c r="EG612" s="37"/>
      <c r="EH612" s="37"/>
      <c r="EI612" s="37"/>
      <c r="EJ612" s="37"/>
      <c r="EK612" s="37"/>
      <c r="EL612" s="37"/>
      <c r="EM612" s="89"/>
      <c r="EN612" s="37"/>
      <c r="EO612" s="37"/>
      <c r="EP612" s="37"/>
      <c r="EQ612" s="37"/>
      <c r="ER612" s="37"/>
      <c r="ES612" s="37"/>
      <c r="ET612" s="37"/>
      <c r="EU612" s="37"/>
      <c r="EV612" s="37"/>
      <c r="EW612" s="37"/>
      <c r="EX612" s="37"/>
      <c r="EY612" s="37"/>
      <c r="EZ612" s="37"/>
      <c r="FA612" s="37"/>
    </row>
    <row r="613">
      <c r="A613" s="71"/>
      <c r="B613" s="71"/>
      <c r="C613" s="12"/>
      <c r="D613" s="12"/>
      <c r="E613" s="37"/>
      <c r="F613" s="37"/>
      <c r="G613" s="37"/>
      <c r="H613" s="37"/>
      <c r="I613" s="37"/>
      <c r="J613" s="37"/>
      <c r="K613" s="37"/>
      <c r="L613" s="37"/>
      <c r="M613" s="35"/>
      <c r="N613" s="37"/>
      <c r="O613" s="37"/>
      <c r="P613" s="37"/>
      <c r="Q613" s="37"/>
      <c r="R613" s="37"/>
      <c r="S613" s="37"/>
      <c r="T613" s="37"/>
      <c r="U613" s="35"/>
      <c r="V613" s="37"/>
      <c r="W613" s="37"/>
      <c r="X613" s="37"/>
      <c r="Y613" s="37"/>
      <c r="Z613" s="37"/>
      <c r="AA613" s="37"/>
      <c r="AB613" s="35"/>
      <c r="AC613" s="37"/>
      <c r="AD613" s="37"/>
      <c r="AE613" s="37"/>
      <c r="AF613" s="37"/>
      <c r="AG613" s="37"/>
      <c r="AH613" s="37"/>
      <c r="AI613" s="37"/>
      <c r="AJ613" s="37"/>
      <c r="AK613" s="37"/>
      <c r="AL613" s="35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5"/>
      <c r="AZ613" s="37"/>
      <c r="BA613" s="37"/>
      <c r="BB613" s="37"/>
      <c r="BC613" s="37"/>
      <c r="BD613" s="37"/>
      <c r="BE613" s="37"/>
      <c r="BF613" s="35"/>
      <c r="BG613" s="37"/>
      <c r="BH613" s="37"/>
      <c r="BI613" s="37"/>
      <c r="BJ613" s="37"/>
      <c r="BK613" s="37"/>
      <c r="BL613" s="37"/>
      <c r="BM613" s="37"/>
      <c r="BN613" s="35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5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5"/>
      <c r="CN613" s="37"/>
      <c r="CO613" s="37"/>
      <c r="CP613" s="37"/>
      <c r="CQ613" s="37"/>
      <c r="CR613" s="37"/>
      <c r="CS613" s="37"/>
      <c r="CT613" s="35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  <c r="DS613" s="37"/>
      <c r="DT613" s="37"/>
      <c r="DU613" s="37"/>
      <c r="DV613" s="37"/>
      <c r="DW613" s="37"/>
      <c r="DX613" s="37"/>
      <c r="DY613" s="37"/>
      <c r="DZ613" s="37"/>
      <c r="EA613" s="37"/>
      <c r="EB613" s="37"/>
      <c r="EC613" s="37"/>
      <c r="ED613" s="37"/>
      <c r="EE613" s="37"/>
      <c r="EF613" s="37"/>
      <c r="EG613" s="37"/>
      <c r="EH613" s="37"/>
      <c r="EI613" s="37"/>
      <c r="EJ613" s="37"/>
      <c r="EK613" s="37"/>
      <c r="EL613" s="37"/>
      <c r="EM613" s="89"/>
      <c r="EN613" s="37"/>
      <c r="EO613" s="37"/>
      <c r="EP613" s="37"/>
      <c r="EQ613" s="37"/>
      <c r="ER613" s="37"/>
      <c r="ES613" s="37"/>
      <c r="ET613" s="37"/>
      <c r="EU613" s="37"/>
      <c r="EV613" s="37"/>
      <c r="EW613" s="37"/>
      <c r="EX613" s="37"/>
      <c r="EY613" s="37"/>
      <c r="EZ613" s="37"/>
      <c r="FA613" s="37"/>
    </row>
    <row r="614">
      <c r="A614" s="71"/>
      <c r="B614" s="71"/>
      <c r="C614" s="12"/>
      <c r="D614" s="12"/>
      <c r="E614" s="37"/>
      <c r="F614" s="37"/>
      <c r="G614" s="37"/>
      <c r="H614" s="37"/>
      <c r="I614" s="37"/>
      <c r="J614" s="37"/>
      <c r="K614" s="37"/>
      <c r="L614" s="37"/>
      <c r="M614" s="35"/>
      <c r="N614" s="37"/>
      <c r="O614" s="37"/>
      <c r="P614" s="37"/>
      <c r="Q614" s="37"/>
      <c r="R614" s="37"/>
      <c r="S614" s="37"/>
      <c r="T614" s="37"/>
      <c r="U614" s="35"/>
      <c r="V614" s="37"/>
      <c r="W614" s="37"/>
      <c r="X614" s="37"/>
      <c r="Y614" s="37"/>
      <c r="Z614" s="37"/>
      <c r="AA614" s="37"/>
      <c r="AB614" s="35"/>
      <c r="AC614" s="37"/>
      <c r="AD614" s="37"/>
      <c r="AE614" s="37"/>
      <c r="AF614" s="37"/>
      <c r="AG614" s="37"/>
      <c r="AH614" s="37"/>
      <c r="AI614" s="37"/>
      <c r="AJ614" s="37"/>
      <c r="AK614" s="37"/>
      <c r="AL614" s="35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5"/>
      <c r="AZ614" s="37"/>
      <c r="BA614" s="37"/>
      <c r="BB614" s="37"/>
      <c r="BC614" s="37"/>
      <c r="BD614" s="37"/>
      <c r="BE614" s="37"/>
      <c r="BF614" s="35"/>
      <c r="BG614" s="37"/>
      <c r="BH614" s="37"/>
      <c r="BI614" s="37"/>
      <c r="BJ614" s="37"/>
      <c r="BK614" s="37"/>
      <c r="BL614" s="37"/>
      <c r="BM614" s="37"/>
      <c r="BN614" s="35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5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5"/>
      <c r="CN614" s="37"/>
      <c r="CO614" s="37"/>
      <c r="CP614" s="37"/>
      <c r="CQ614" s="37"/>
      <c r="CR614" s="37"/>
      <c r="CS614" s="37"/>
      <c r="CT614" s="35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  <c r="DS614" s="37"/>
      <c r="DT614" s="37"/>
      <c r="DU614" s="37"/>
      <c r="DV614" s="37"/>
      <c r="DW614" s="37"/>
      <c r="DX614" s="37"/>
      <c r="DY614" s="37"/>
      <c r="DZ614" s="37"/>
      <c r="EA614" s="37"/>
      <c r="EB614" s="37"/>
      <c r="EC614" s="37"/>
      <c r="ED614" s="37"/>
      <c r="EE614" s="37"/>
      <c r="EF614" s="37"/>
      <c r="EG614" s="37"/>
      <c r="EH614" s="37"/>
      <c r="EI614" s="37"/>
      <c r="EJ614" s="37"/>
      <c r="EK614" s="37"/>
      <c r="EL614" s="37"/>
      <c r="EM614" s="89"/>
      <c r="EN614" s="37"/>
      <c r="EO614" s="37"/>
      <c r="EP614" s="37"/>
      <c r="EQ614" s="37"/>
      <c r="ER614" s="37"/>
      <c r="ES614" s="37"/>
      <c r="ET614" s="37"/>
      <c r="EU614" s="37"/>
      <c r="EV614" s="37"/>
      <c r="EW614" s="37"/>
      <c r="EX614" s="37"/>
      <c r="EY614" s="37"/>
      <c r="EZ614" s="37"/>
      <c r="FA614" s="37"/>
    </row>
    <row r="615">
      <c r="A615" s="71"/>
      <c r="B615" s="71"/>
      <c r="C615" s="12"/>
      <c r="D615" s="12"/>
      <c r="E615" s="37"/>
      <c r="F615" s="37"/>
      <c r="G615" s="37"/>
      <c r="H615" s="37"/>
      <c r="I615" s="37"/>
      <c r="J615" s="37"/>
      <c r="K615" s="37"/>
      <c r="L615" s="37"/>
      <c r="M615" s="35"/>
      <c r="N615" s="37"/>
      <c r="O615" s="37"/>
      <c r="P615" s="37"/>
      <c r="Q615" s="37"/>
      <c r="R615" s="37"/>
      <c r="S615" s="37"/>
      <c r="T615" s="37"/>
      <c r="U615" s="35"/>
      <c r="V615" s="37"/>
      <c r="W615" s="37"/>
      <c r="X615" s="37"/>
      <c r="Y615" s="37"/>
      <c r="Z615" s="37"/>
      <c r="AA615" s="37"/>
      <c r="AB615" s="35"/>
      <c r="AC615" s="37"/>
      <c r="AD615" s="37"/>
      <c r="AE615" s="37"/>
      <c r="AF615" s="37"/>
      <c r="AG615" s="37"/>
      <c r="AH615" s="37"/>
      <c r="AI615" s="37"/>
      <c r="AJ615" s="37"/>
      <c r="AK615" s="37"/>
      <c r="AL615" s="35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5"/>
      <c r="AZ615" s="37"/>
      <c r="BA615" s="37"/>
      <c r="BB615" s="37"/>
      <c r="BC615" s="37"/>
      <c r="BD615" s="37"/>
      <c r="BE615" s="37"/>
      <c r="BF615" s="35"/>
      <c r="BG615" s="37"/>
      <c r="BH615" s="37"/>
      <c r="BI615" s="37"/>
      <c r="BJ615" s="37"/>
      <c r="BK615" s="37"/>
      <c r="BL615" s="37"/>
      <c r="BM615" s="37"/>
      <c r="BN615" s="35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5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5"/>
      <c r="CN615" s="37"/>
      <c r="CO615" s="37"/>
      <c r="CP615" s="37"/>
      <c r="CQ615" s="37"/>
      <c r="CR615" s="37"/>
      <c r="CS615" s="37"/>
      <c r="CT615" s="35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  <c r="DS615" s="37"/>
      <c r="DT615" s="37"/>
      <c r="DU615" s="37"/>
      <c r="DV615" s="37"/>
      <c r="DW615" s="37"/>
      <c r="DX615" s="37"/>
      <c r="DY615" s="37"/>
      <c r="DZ615" s="37"/>
      <c r="EA615" s="37"/>
      <c r="EB615" s="37"/>
      <c r="EC615" s="37"/>
      <c r="ED615" s="37"/>
      <c r="EE615" s="37"/>
      <c r="EF615" s="37"/>
      <c r="EG615" s="37"/>
      <c r="EH615" s="37"/>
      <c r="EI615" s="37"/>
      <c r="EJ615" s="37"/>
      <c r="EK615" s="37"/>
      <c r="EL615" s="37"/>
      <c r="EM615" s="89"/>
      <c r="EN615" s="37"/>
      <c r="EO615" s="37"/>
      <c r="EP615" s="37"/>
      <c r="EQ615" s="37"/>
      <c r="ER615" s="37"/>
      <c r="ES615" s="37"/>
      <c r="ET615" s="37"/>
      <c r="EU615" s="37"/>
      <c r="EV615" s="37"/>
      <c r="EW615" s="37"/>
      <c r="EX615" s="37"/>
      <c r="EY615" s="37"/>
      <c r="EZ615" s="37"/>
      <c r="FA615" s="37"/>
    </row>
    <row r="616">
      <c r="A616" s="71"/>
      <c r="B616" s="71"/>
      <c r="C616" s="12"/>
      <c r="D616" s="12"/>
      <c r="E616" s="37"/>
      <c r="F616" s="37"/>
      <c r="G616" s="37"/>
      <c r="H616" s="37"/>
      <c r="I616" s="37"/>
      <c r="J616" s="37"/>
      <c r="K616" s="37"/>
      <c r="L616" s="37"/>
      <c r="M616" s="35"/>
      <c r="N616" s="37"/>
      <c r="O616" s="37"/>
      <c r="P616" s="37"/>
      <c r="Q616" s="37"/>
      <c r="R616" s="37"/>
      <c r="S616" s="37"/>
      <c r="T616" s="37"/>
      <c r="U616" s="35"/>
      <c r="V616" s="37"/>
      <c r="W616" s="37"/>
      <c r="X616" s="37"/>
      <c r="Y616" s="37"/>
      <c r="Z616" s="37"/>
      <c r="AA616" s="37"/>
      <c r="AB616" s="35"/>
      <c r="AC616" s="37"/>
      <c r="AD616" s="37"/>
      <c r="AE616" s="37"/>
      <c r="AF616" s="37"/>
      <c r="AG616" s="37"/>
      <c r="AH616" s="37"/>
      <c r="AI616" s="37"/>
      <c r="AJ616" s="37"/>
      <c r="AK616" s="37"/>
      <c r="AL616" s="35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5"/>
      <c r="AZ616" s="37"/>
      <c r="BA616" s="37"/>
      <c r="BB616" s="37"/>
      <c r="BC616" s="37"/>
      <c r="BD616" s="37"/>
      <c r="BE616" s="37"/>
      <c r="BF616" s="35"/>
      <c r="BG616" s="37"/>
      <c r="BH616" s="37"/>
      <c r="BI616" s="37"/>
      <c r="BJ616" s="37"/>
      <c r="BK616" s="37"/>
      <c r="BL616" s="37"/>
      <c r="BM616" s="37"/>
      <c r="BN616" s="35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5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5"/>
      <c r="CN616" s="37"/>
      <c r="CO616" s="37"/>
      <c r="CP616" s="37"/>
      <c r="CQ616" s="37"/>
      <c r="CR616" s="37"/>
      <c r="CS616" s="37"/>
      <c r="CT616" s="35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  <c r="DS616" s="37"/>
      <c r="DT616" s="37"/>
      <c r="DU616" s="37"/>
      <c r="DV616" s="37"/>
      <c r="DW616" s="37"/>
      <c r="DX616" s="37"/>
      <c r="DY616" s="37"/>
      <c r="DZ616" s="37"/>
      <c r="EA616" s="37"/>
      <c r="EB616" s="37"/>
      <c r="EC616" s="37"/>
      <c r="ED616" s="37"/>
      <c r="EE616" s="37"/>
      <c r="EF616" s="37"/>
      <c r="EG616" s="37"/>
      <c r="EH616" s="37"/>
      <c r="EI616" s="37"/>
      <c r="EJ616" s="37"/>
      <c r="EK616" s="37"/>
      <c r="EL616" s="37"/>
      <c r="EM616" s="89"/>
      <c r="EN616" s="37"/>
      <c r="EO616" s="37"/>
      <c r="EP616" s="37"/>
      <c r="EQ616" s="37"/>
      <c r="ER616" s="37"/>
      <c r="ES616" s="37"/>
      <c r="ET616" s="37"/>
      <c r="EU616" s="37"/>
      <c r="EV616" s="37"/>
      <c r="EW616" s="37"/>
      <c r="EX616" s="37"/>
      <c r="EY616" s="37"/>
      <c r="EZ616" s="37"/>
      <c r="FA616" s="37"/>
    </row>
    <row r="617">
      <c r="A617" s="71"/>
      <c r="B617" s="71"/>
      <c r="C617" s="12"/>
      <c r="D617" s="12"/>
      <c r="E617" s="37"/>
      <c r="F617" s="37"/>
      <c r="G617" s="37"/>
      <c r="H617" s="37"/>
      <c r="I617" s="37"/>
      <c r="J617" s="37"/>
      <c r="K617" s="37"/>
      <c r="L617" s="37"/>
      <c r="M617" s="35"/>
      <c r="N617" s="37"/>
      <c r="O617" s="37"/>
      <c r="P617" s="37"/>
      <c r="Q617" s="37"/>
      <c r="R617" s="37"/>
      <c r="S617" s="37"/>
      <c r="T617" s="37"/>
      <c r="U617" s="35"/>
      <c r="V617" s="37"/>
      <c r="W617" s="37"/>
      <c r="X617" s="37"/>
      <c r="Y617" s="37"/>
      <c r="Z617" s="37"/>
      <c r="AA617" s="37"/>
      <c r="AB617" s="35"/>
      <c r="AC617" s="37"/>
      <c r="AD617" s="37"/>
      <c r="AE617" s="37"/>
      <c r="AF617" s="37"/>
      <c r="AG617" s="37"/>
      <c r="AH617" s="37"/>
      <c r="AI617" s="37"/>
      <c r="AJ617" s="37"/>
      <c r="AK617" s="37"/>
      <c r="AL617" s="35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5"/>
      <c r="AZ617" s="37"/>
      <c r="BA617" s="37"/>
      <c r="BB617" s="37"/>
      <c r="BC617" s="37"/>
      <c r="BD617" s="37"/>
      <c r="BE617" s="37"/>
      <c r="BF617" s="35"/>
      <c r="BG617" s="37"/>
      <c r="BH617" s="37"/>
      <c r="BI617" s="37"/>
      <c r="BJ617" s="37"/>
      <c r="BK617" s="37"/>
      <c r="BL617" s="37"/>
      <c r="BM617" s="37"/>
      <c r="BN617" s="35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5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5"/>
      <c r="CN617" s="37"/>
      <c r="CO617" s="37"/>
      <c r="CP617" s="37"/>
      <c r="CQ617" s="37"/>
      <c r="CR617" s="37"/>
      <c r="CS617" s="37"/>
      <c r="CT617" s="35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  <c r="DS617" s="37"/>
      <c r="DT617" s="37"/>
      <c r="DU617" s="37"/>
      <c r="DV617" s="37"/>
      <c r="DW617" s="37"/>
      <c r="DX617" s="37"/>
      <c r="DY617" s="37"/>
      <c r="DZ617" s="37"/>
      <c r="EA617" s="37"/>
      <c r="EB617" s="37"/>
      <c r="EC617" s="37"/>
      <c r="ED617" s="37"/>
      <c r="EE617" s="37"/>
      <c r="EF617" s="37"/>
      <c r="EG617" s="37"/>
      <c r="EH617" s="37"/>
      <c r="EI617" s="37"/>
      <c r="EJ617" s="37"/>
      <c r="EK617" s="37"/>
      <c r="EL617" s="37"/>
      <c r="EM617" s="89"/>
      <c r="EN617" s="37"/>
      <c r="EO617" s="37"/>
      <c r="EP617" s="37"/>
      <c r="EQ617" s="37"/>
      <c r="ER617" s="37"/>
      <c r="ES617" s="37"/>
      <c r="ET617" s="37"/>
      <c r="EU617" s="37"/>
      <c r="EV617" s="37"/>
      <c r="EW617" s="37"/>
      <c r="EX617" s="37"/>
      <c r="EY617" s="37"/>
      <c r="EZ617" s="37"/>
      <c r="FA617" s="37"/>
    </row>
    <row r="618">
      <c r="A618" s="71"/>
      <c r="B618" s="71"/>
      <c r="C618" s="12"/>
      <c r="D618" s="12"/>
      <c r="E618" s="37"/>
      <c r="F618" s="37"/>
      <c r="G618" s="37"/>
      <c r="H618" s="37"/>
      <c r="I618" s="37"/>
      <c r="J618" s="37"/>
      <c r="K618" s="37"/>
      <c r="L618" s="37"/>
      <c r="M618" s="35"/>
      <c r="N618" s="37"/>
      <c r="O618" s="37"/>
      <c r="P618" s="37"/>
      <c r="Q618" s="37"/>
      <c r="R618" s="37"/>
      <c r="S618" s="37"/>
      <c r="T618" s="37"/>
      <c r="U618" s="35"/>
      <c r="V618" s="37"/>
      <c r="W618" s="37"/>
      <c r="X618" s="37"/>
      <c r="Y618" s="37"/>
      <c r="Z618" s="37"/>
      <c r="AA618" s="37"/>
      <c r="AB618" s="35"/>
      <c r="AC618" s="37"/>
      <c r="AD618" s="37"/>
      <c r="AE618" s="37"/>
      <c r="AF618" s="37"/>
      <c r="AG618" s="37"/>
      <c r="AH618" s="37"/>
      <c r="AI618" s="37"/>
      <c r="AJ618" s="37"/>
      <c r="AK618" s="37"/>
      <c r="AL618" s="35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5"/>
      <c r="AZ618" s="37"/>
      <c r="BA618" s="37"/>
      <c r="BB618" s="37"/>
      <c r="BC618" s="37"/>
      <c r="BD618" s="37"/>
      <c r="BE618" s="37"/>
      <c r="BF618" s="35"/>
      <c r="BG618" s="37"/>
      <c r="BH618" s="37"/>
      <c r="BI618" s="37"/>
      <c r="BJ618" s="37"/>
      <c r="BK618" s="37"/>
      <c r="BL618" s="37"/>
      <c r="BM618" s="37"/>
      <c r="BN618" s="35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5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5"/>
      <c r="CN618" s="37"/>
      <c r="CO618" s="37"/>
      <c r="CP618" s="37"/>
      <c r="CQ618" s="37"/>
      <c r="CR618" s="37"/>
      <c r="CS618" s="37"/>
      <c r="CT618" s="35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  <c r="DY618" s="37"/>
      <c r="DZ618" s="37"/>
      <c r="EA618" s="37"/>
      <c r="EB618" s="37"/>
      <c r="EC618" s="37"/>
      <c r="ED618" s="37"/>
      <c r="EE618" s="37"/>
      <c r="EF618" s="37"/>
      <c r="EG618" s="37"/>
      <c r="EH618" s="37"/>
      <c r="EI618" s="37"/>
      <c r="EJ618" s="37"/>
      <c r="EK618" s="37"/>
      <c r="EL618" s="37"/>
      <c r="EM618" s="89"/>
      <c r="EN618" s="37"/>
      <c r="EO618" s="37"/>
      <c r="EP618" s="37"/>
      <c r="EQ618" s="37"/>
      <c r="ER618" s="37"/>
      <c r="ES618" s="37"/>
      <c r="ET618" s="37"/>
      <c r="EU618" s="37"/>
      <c r="EV618" s="37"/>
      <c r="EW618" s="37"/>
      <c r="EX618" s="37"/>
      <c r="EY618" s="37"/>
      <c r="EZ618" s="37"/>
      <c r="FA618" s="37"/>
    </row>
    <row r="619">
      <c r="A619" s="71"/>
      <c r="B619" s="71"/>
      <c r="C619" s="12"/>
      <c r="D619" s="12"/>
      <c r="E619" s="37"/>
      <c r="F619" s="37"/>
      <c r="G619" s="37"/>
      <c r="H619" s="37"/>
      <c r="I619" s="37"/>
      <c r="J619" s="37"/>
      <c r="K619" s="37"/>
      <c r="L619" s="37"/>
      <c r="M619" s="35"/>
      <c r="N619" s="37"/>
      <c r="O619" s="37"/>
      <c r="P619" s="37"/>
      <c r="Q619" s="37"/>
      <c r="R619" s="37"/>
      <c r="S619" s="37"/>
      <c r="T619" s="37"/>
      <c r="U619" s="35"/>
      <c r="V619" s="37"/>
      <c r="W619" s="37"/>
      <c r="X619" s="37"/>
      <c r="Y619" s="37"/>
      <c r="Z619" s="37"/>
      <c r="AA619" s="37"/>
      <c r="AB619" s="35"/>
      <c r="AC619" s="37"/>
      <c r="AD619" s="37"/>
      <c r="AE619" s="37"/>
      <c r="AF619" s="37"/>
      <c r="AG619" s="37"/>
      <c r="AH619" s="37"/>
      <c r="AI619" s="37"/>
      <c r="AJ619" s="37"/>
      <c r="AK619" s="37"/>
      <c r="AL619" s="35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5"/>
      <c r="AZ619" s="37"/>
      <c r="BA619" s="37"/>
      <c r="BB619" s="37"/>
      <c r="BC619" s="37"/>
      <c r="BD619" s="37"/>
      <c r="BE619" s="37"/>
      <c r="BF619" s="35"/>
      <c r="BG619" s="37"/>
      <c r="BH619" s="37"/>
      <c r="BI619" s="37"/>
      <c r="BJ619" s="37"/>
      <c r="BK619" s="37"/>
      <c r="BL619" s="37"/>
      <c r="BM619" s="37"/>
      <c r="BN619" s="35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5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5"/>
      <c r="CN619" s="37"/>
      <c r="CO619" s="37"/>
      <c r="CP619" s="37"/>
      <c r="CQ619" s="37"/>
      <c r="CR619" s="37"/>
      <c r="CS619" s="37"/>
      <c r="CT619" s="35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  <c r="DS619" s="37"/>
      <c r="DT619" s="37"/>
      <c r="DU619" s="37"/>
      <c r="DV619" s="37"/>
      <c r="DW619" s="37"/>
      <c r="DX619" s="37"/>
      <c r="DY619" s="37"/>
      <c r="DZ619" s="37"/>
      <c r="EA619" s="37"/>
      <c r="EB619" s="37"/>
      <c r="EC619" s="37"/>
      <c r="ED619" s="37"/>
      <c r="EE619" s="37"/>
      <c r="EF619" s="37"/>
      <c r="EG619" s="37"/>
      <c r="EH619" s="37"/>
      <c r="EI619" s="37"/>
      <c r="EJ619" s="37"/>
      <c r="EK619" s="37"/>
      <c r="EL619" s="37"/>
      <c r="EM619" s="89"/>
      <c r="EN619" s="37"/>
      <c r="EO619" s="37"/>
      <c r="EP619" s="37"/>
      <c r="EQ619" s="37"/>
      <c r="ER619" s="37"/>
      <c r="ES619" s="37"/>
      <c r="ET619" s="37"/>
      <c r="EU619" s="37"/>
      <c r="EV619" s="37"/>
      <c r="EW619" s="37"/>
      <c r="EX619" s="37"/>
      <c r="EY619" s="37"/>
      <c r="EZ619" s="37"/>
      <c r="FA619" s="37"/>
    </row>
    <row r="620">
      <c r="A620" s="71"/>
      <c r="B620" s="71"/>
      <c r="C620" s="12"/>
      <c r="D620" s="12"/>
      <c r="E620" s="37"/>
      <c r="F620" s="37"/>
      <c r="G620" s="37"/>
      <c r="H620" s="37"/>
      <c r="I620" s="37"/>
      <c r="J620" s="37"/>
      <c r="K620" s="37"/>
      <c r="L620" s="37"/>
      <c r="M620" s="35"/>
      <c r="N620" s="37"/>
      <c r="O620" s="37"/>
      <c r="P620" s="37"/>
      <c r="Q620" s="37"/>
      <c r="R620" s="37"/>
      <c r="S620" s="37"/>
      <c r="T620" s="37"/>
      <c r="U620" s="35"/>
      <c r="V620" s="37"/>
      <c r="W620" s="37"/>
      <c r="X620" s="37"/>
      <c r="Y620" s="37"/>
      <c r="Z620" s="37"/>
      <c r="AA620" s="37"/>
      <c r="AB620" s="35"/>
      <c r="AC620" s="37"/>
      <c r="AD620" s="37"/>
      <c r="AE620" s="37"/>
      <c r="AF620" s="37"/>
      <c r="AG620" s="37"/>
      <c r="AH620" s="37"/>
      <c r="AI620" s="37"/>
      <c r="AJ620" s="37"/>
      <c r="AK620" s="37"/>
      <c r="AL620" s="35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5"/>
      <c r="AZ620" s="37"/>
      <c r="BA620" s="37"/>
      <c r="BB620" s="37"/>
      <c r="BC620" s="37"/>
      <c r="BD620" s="37"/>
      <c r="BE620" s="37"/>
      <c r="BF620" s="35"/>
      <c r="BG620" s="37"/>
      <c r="BH620" s="37"/>
      <c r="BI620" s="37"/>
      <c r="BJ620" s="37"/>
      <c r="BK620" s="37"/>
      <c r="BL620" s="37"/>
      <c r="BM620" s="37"/>
      <c r="BN620" s="35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5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5"/>
      <c r="CN620" s="37"/>
      <c r="CO620" s="37"/>
      <c r="CP620" s="37"/>
      <c r="CQ620" s="37"/>
      <c r="CR620" s="37"/>
      <c r="CS620" s="37"/>
      <c r="CT620" s="35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  <c r="DY620" s="37"/>
      <c r="DZ620" s="37"/>
      <c r="EA620" s="37"/>
      <c r="EB620" s="37"/>
      <c r="EC620" s="37"/>
      <c r="ED620" s="37"/>
      <c r="EE620" s="37"/>
      <c r="EF620" s="37"/>
      <c r="EG620" s="37"/>
      <c r="EH620" s="37"/>
      <c r="EI620" s="37"/>
      <c r="EJ620" s="37"/>
      <c r="EK620" s="37"/>
      <c r="EL620" s="37"/>
      <c r="EM620" s="89"/>
      <c r="EN620" s="37"/>
      <c r="EO620" s="37"/>
      <c r="EP620" s="37"/>
      <c r="EQ620" s="37"/>
      <c r="ER620" s="37"/>
      <c r="ES620" s="37"/>
      <c r="ET620" s="37"/>
      <c r="EU620" s="37"/>
      <c r="EV620" s="37"/>
      <c r="EW620" s="37"/>
      <c r="EX620" s="37"/>
      <c r="EY620" s="37"/>
      <c r="EZ620" s="37"/>
      <c r="FA620" s="37"/>
    </row>
    <row r="621">
      <c r="A621" s="71"/>
      <c r="B621" s="71"/>
      <c r="C621" s="12"/>
      <c r="D621" s="12"/>
      <c r="E621" s="37"/>
      <c r="F621" s="37"/>
      <c r="G621" s="37"/>
      <c r="H621" s="37"/>
      <c r="I621" s="37"/>
      <c r="J621" s="37"/>
      <c r="K621" s="37"/>
      <c r="L621" s="37"/>
      <c r="M621" s="35"/>
      <c r="N621" s="37"/>
      <c r="O621" s="37"/>
      <c r="P621" s="37"/>
      <c r="Q621" s="37"/>
      <c r="R621" s="37"/>
      <c r="S621" s="37"/>
      <c r="T621" s="37"/>
      <c r="U621" s="35"/>
      <c r="V621" s="37"/>
      <c r="W621" s="37"/>
      <c r="X621" s="37"/>
      <c r="Y621" s="37"/>
      <c r="Z621" s="37"/>
      <c r="AA621" s="37"/>
      <c r="AB621" s="35"/>
      <c r="AC621" s="37"/>
      <c r="AD621" s="37"/>
      <c r="AE621" s="37"/>
      <c r="AF621" s="37"/>
      <c r="AG621" s="37"/>
      <c r="AH621" s="37"/>
      <c r="AI621" s="37"/>
      <c r="AJ621" s="37"/>
      <c r="AK621" s="37"/>
      <c r="AL621" s="35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5"/>
      <c r="AZ621" s="37"/>
      <c r="BA621" s="37"/>
      <c r="BB621" s="37"/>
      <c r="BC621" s="37"/>
      <c r="BD621" s="37"/>
      <c r="BE621" s="37"/>
      <c r="BF621" s="35"/>
      <c r="BG621" s="37"/>
      <c r="BH621" s="37"/>
      <c r="BI621" s="37"/>
      <c r="BJ621" s="37"/>
      <c r="BK621" s="37"/>
      <c r="BL621" s="37"/>
      <c r="BM621" s="37"/>
      <c r="BN621" s="35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5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5"/>
      <c r="CN621" s="37"/>
      <c r="CO621" s="37"/>
      <c r="CP621" s="37"/>
      <c r="CQ621" s="37"/>
      <c r="CR621" s="37"/>
      <c r="CS621" s="37"/>
      <c r="CT621" s="35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  <c r="DS621" s="37"/>
      <c r="DT621" s="37"/>
      <c r="DU621" s="37"/>
      <c r="DV621" s="37"/>
      <c r="DW621" s="37"/>
      <c r="DX621" s="37"/>
      <c r="DY621" s="37"/>
      <c r="DZ621" s="37"/>
      <c r="EA621" s="37"/>
      <c r="EB621" s="37"/>
      <c r="EC621" s="37"/>
      <c r="ED621" s="37"/>
      <c r="EE621" s="37"/>
      <c r="EF621" s="37"/>
      <c r="EG621" s="37"/>
      <c r="EH621" s="37"/>
      <c r="EI621" s="37"/>
      <c r="EJ621" s="37"/>
      <c r="EK621" s="37"/>
      <c r="EL621" s="37"/>
      <c r="EM621" s="89"/>
      <c r="EN621" s="37"/>
      <c r="EO621" s="37"/>
      <c r="EP621" s="37"/>
      <c r="EQ621" s="37"/>
      <c r="ER621" s="37"/>
      <c r="ES621" s="37"/>
      <c r="ET621" s="37"/>
      <c r="EU621" s="37"/>
      <c r="EV621" s="37"/>
      <c r="EW621" s="37"/>
      <c r="EX621" s="37"/>
      <c r="EY621" s="37"/>
      <c r="EZ621" s="37"/>
      <c r="FA621" s="37"/>
    </row>
    <row r="622">
      <c r="A622" s="71"/>
      <c r="B622" s="71"/>
      <c r="C622" s="12"/>
      <c r="D622" s="12"/>
      <c r="E622" s="37"/>
      <c r="F622" s="37"/>
      <c r="G622" s="37"/>
      <c r="H622" s="37"/>
      <c r="I622" s="37"/>
      <c r="J622" s="37"/>
      <c r="K622" s="37"/>
      <c r="L622" s="37"/>
      <c r="M622" s="35"/>
      <c r="N622" s="37"/>
      <c r="O622" s="37"/>
      <c r="P622" s="37"/>
      <c r="Q622" s="37"/>
      <c r="R622" s="37"/>
      <c r="S622" s="37"/>
      <c r="T622" s="37"/>
      <c r="U622" s="35"/>
      <c r="V622" s="37"/>
      <c r="W622" s="37"/>
      <c r="X622" s="37"/>
      <c r="Y622" s="37"/>
      <c r="Z622" s="37"/>
      <c r="AA622" s="37"/>
      <c r="AB622" s="35"/>
      <c r="AC622" s="37"/>
      <c r="AD622" s="37"/>
      <c r="AE622" s="37"/>
      <c r="AF622" s="37"/>
      <c r="AG622" s="37"/>
      <c r="AH622" s="37"/>
      <c r="AI622" s="37"/>
      <c r="AJ622" s="37"/>
      <c r="AK622" s="37"/>
      <c r="AL622" s="35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5"/>
      <c r="AZ622" s="37"/>
      <c r="BA622" s="37"/>
      <c r="BB622" s="37"/>
      <c r="BC622" s="37"/>
      <c r="BD622" s="37"/>
      <c r="BE622" s="37"/>
      <c r="BF622" s="35"/>
      <c r="BG622" s="37"/>
      <c r="BH622" s="37"/>
      <c r="BI622" s="37"/>
      <c r="BJ622" s="37"/>
      <c r="BK622" s="37"/>
      <c r="BL622" s="37"/>
      <c r="BM622" s="37"/>
      <c r="BN622" s="35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5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5"/>
      <c r="CN622" s="37"/>
      <c r="CO622" s="37"/>
      <c r="CP622" s="37"/>
      <c r="CQ622" s="37"/>
      <c r="CR622" s="37"/>
      <c r="CS622" s="37"/>
      <c r="CT622" s="35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  <c r="DS622" s="37"/>
      <c r="DT622" s="37"/>
      <c r="DU622" s="37"/>
      <c r="DV622" s="37"/>
      <c r="DW622" s="37"/>
      <c r="DX622" s="37"/>
      <c r="DY622" s="37"/>
      <c r="DZ622" s="37"/>
      <c r="EA622" s="37"/>
      <c r="EB622" s="37"/>
      <c r="EC622" s="37"/>
      <c r="ED622" s="37"/>
      <c r="EE622" s="37"/>
      <c r="EF622" s="37"/>
      <c r="EG622" s="37"/>
      <c r="EH622" s="37"/>
      <c r="EI622" s="37"/>
      <c r="EJ622" s="37"/>
      <c r="EK622" s="37"/>
      <c r="EL622" s="37"/>
      <c r="EM622" s="89"/>
      <c r="EN622" s="37"/>
      <c r="EO622" s="37"/>
      <c r="EP622" s="37"/>
      <c r="EQ622" s="37"/>
      <c r="ER622" s="37"/>
      <c r="ES622" s="37"/>
      <c r="ET622" s="37"/>
      <c r="EU622" s="37"/>
      <c r="EV622" s="37"/>
      <c r="EW622" s="37"/>
      <c r="EX622" s="37"/>
      <c r="EY622" s="37"/>
      <c r="EZ622" s="37"/>
      <c r="FA622" s="37"/>
    </row>
    <row r="623">
      <c r="A623" s="71"/>
      <c r="B623" s="71"/>
      <c r="C623" s="12"/>
      <c r="D623" s="12"/>
      <c r="E623" s="37"/>
      <c r="F623" s="37"/>
      <c r="G623" s="37"/>
      <c r="H623" s="37"/>
      <c r="I623" s="37"/>
      <c r="J623" s="37"/>
      <c r="K623" s="37"/>
      <c r="L623" s="37"/>
      <c r="M623" s="35"/>
      <c r="N623" s="37"/>
      <c r="O623" s="37"/>
      <c r="P623" s="37"/>
      <c r="Q623" s="37"/>
      <c r="R623" s="37"/>
      <c r="S623" s="37"/>
      <c r="T623" s="37"/>
      <c r="U623" s="35"/>
      <c r="V623" s="37"/>
      <c r="W623" s="37"/>
      <c r="X623" s="37"/>
      <c r="Y623" s="37"/>
      <c r="Z623" s="37"/>
      <c r="AA623" s="37"/>
      <c r="AB623" s="35"/>
      <c r="AC623" s="37"/>
      <c r="AD623" s="37"/>
      <c r="AE623" s="37"/>
      <c r="AF623" s="37"/>
      <c r="AG623" s="37"/>
      <c r="AH623" s="37"/>
      <c r="AI623" s="37"/>
      <c r="AJ623" s="37"/>
      <c r="AK623" s="37"/>
      <c r="AL623" s="35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5"/>
      <c r="AZ623" s="37"/>
      <c r="BA623" s="37"/>
      <c r="BB623" s="37"/>
      <c r="BC623" s="37"/>
      <c r="BD623" s="37"/>
      <c r="BE623" s="37"/>
      <c r="BF623" s="35"/>
      <c r="BG623" s="37"/>
      <c r="BH623" s="37"/>
      <c r="BI623" s="37"/>
      <c r="BJ623" s="37"/>
      <c r="BK623" s="37"/>
      <c r="BL623" s="37"/>
      <c r="BM623" s="37"/>
      <c r="BN623" s="35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5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5"/>
      <c r="CN623" s="37"/>
      <c r="CO623" s="37"/>
      <c r="CP623" s="37"/>
      <c r="CQ623" s="37"/>
      <c r="CR623" s="37"/>
      <c r="CS623" s="37"/>
      <c r="CT623" s="35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  <c r="DS623" s="37"/>
      <c r="DT623" s="37"/>
      <c r="DU623" s="37"/>
      <c r="DV623" s="37"/>
      <c r="DW623" s="37"/>
      <c r="DX623" s="37"/>
      <c r="DY623" s="37"/>
      <c r="DZ623" s="37"/>
      <c r="EA623" s="37"/>
      <c r="EB623" s="37"/>
      <c r="EC623" s="37"/>
      <c r="ED623" s="37"/>
      <c r="EE623" s="37"/>
      <c r="EF623" s="37"/>
      <c r="EG623" s="37"/>
      <c r="EH623" s="37"/>
      <c r="EI623" s="37"/>
      <c r="EJ623" s="37"/>
      <c r="EK623" s="37"/>
      <c r="EL623" s="37"/>
      <c r="EM623" s="89"/>
      <c r="EN623" s="37"/>
      <c r="EO623" s="37"/>
      <c r="EP623" s="37"/>
      <c r="EQ623" s="37"/>
      <c r="ER623" s="37"/>
      <c r="ES623" s="37"/>
      <c r="ET623" s="37"/>
      <c r="EU623" s="37"/>
      <c r="EV623" s="37"/>
      <c r="EW623" s="37"/>
      <c r="EX623" s="37"/>
      <c r="EY623" s="37"/>
      <c r="EZ623" s="37"/>
      <c r="FA623" s="37"/>
    </row>
    <row r="624">
      <c r="A624" s="71"/>
      <c r="B624" s="71"/>
      <c r="C624" s="12"/>
      <c r="D624" s="12"/>
      <c r="E624" s="37"/>
      <c r="F624" s="37"/>
      <c r="G624" s="37"/>
      <c r="H624" s="37"/>
      <c r="I624" s="37"/>
      <c r="J624" s="37"/>
      <c r="K624" s="37"/>
      <c r="L624" s="37"/>
      <c r="M624" s="35"/>
      <c r="N624" s="37"/>
      <c r="O624" s="37"/>
      <c r="P624" s="37"/>
      <c r="Q624" s="37"/>
      <c r="R624" s="37"/>
      <c r="S624" s="37"/>
      <c r="T624" s="37"/>
      <c r="U624" s="35"/>
      <c r="V624" s="37"/>
      <c r="W624" s="37"/>
      <c r="X624" s="37"/>
      <c r="Y624" s="37"/>
      <c r="Z624" s="37"/>
      <c r="AA624" s="37"/>
      <c r="AB624" s="35"/>
      <c r="AC624" s="37"/>
      <c r="AD624" s="37"/>
      <c r="AE624" s="37"/>
      <c r="AF624" s="37"/>
      <c r="AG624" s="37"/>
      <c r="AH624" s="37"/>
      <c r="AI624" s="37"/>
      <c r="AJ624" s="37"/>
      <c r="AK624" s="37"/>
      <c r="AL624" s="35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5"/>
      <c r="AZ624" s="37"/>
      <c r="BA624" s="37"/>
      <c r="BB624" s="37"/>
      <c r="BC624" s="37"/>
      <c r="BD624" s="37"/>
      <c r="BE624" s="37"/>
      <c r="BF624" s="35"/>
      <c r="BG624" s="37"/>
      <c r="BH624" s="37"/>
      <c r="BI624" s="37"/>
      <c r="BJ624" s="37"/>
      <c r="BK624" s="37"/>
      <c r="BL624" s="37"/>
      <c r="BM624" s="37"/>
      <c r="BN624" s="35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5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5"/>
      <c r="CN624" s="37"/>
      <c r="CO624" s="37"/>
      <c r="CP624" s="37"/>
      <c r="CQ624" s="37"/>
      <c r="CR624" s="37"/>
      <c r="CS624" s="37"/>
      <c r="CT624" s="35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  <c r="DS624" s="37"/>
      <c r="DT624" s="37"/>
      <c r="DU624" s="37"/>
      <c r="DV624" s="37"/>
      <c r="DW624" s="37"/>
      <c r="DX624" s="37"/>
      <c r="DY624" s="37"/>
      <c r="DZ624" s="37"/>
      <c r="EA624" s="37"/>
      <c r="EB624" s="37"/>
      <c r="EC624" s="37"/>
      <c r="ED624" s="37"/>
      <c r="EE624" s="37"/>
      <c r="EF624" s="37"/>
      <c r="EG624" s="37"/>
      <c r="EH624" s="37"/>
      <c r="EI624" s="37"/>
      <c r="EJ624" s="37"/>
      <c r="EK624" s="37"/>
      <c r="EL624" s="37"/>
      <c r="EM624" s="89"/>
      <c r="EN624" s="37"/>
      <c r="EO624" s="37"/>
      <c r="EP624" s="37"/>
      <c r="EQ624" s="37"/>
      <c r="ER624" s="37"/>
      <c r="ES624" s="37"/>
      <c r="ET624" s="37"/>
      <c r="EU624" s="37"/>
      <c r="EV624" s="37"/>
      <c r="EW624" s="37"/>
      <c r="EX624" s="37"/>
      <c r="EY624" s="37"/>
      <c r="EZ624" s="37"/>
      <c r="FA624" s="37"/>
    </row>
    <row r="625">
      <c r="A625" s="71"/>
      <c r="B625" s="71"/>
      <c r="C625" s="12"/>
      <c r="D625" s="12"/>
      <c r="E625" s="37"/>
      <c r="F625" s="37"/>
      <c r="G625" s="37"/>
      <c r="H625" s="37"/>
      <c r="I625" s="37"/>
      <c r="J625" s="37"/>
      <c r="K625" s="37"/>
      <c r="L625" s="37"/>
      <c r="M625" s="35"/>
      <c r="N625" s="37"/>
      <c r="O625" s="37"/>
      <c r="P625" s="37"/>
      <c r="Q625" s="37"/>
      <c r="R625" s="37"/>
      <c r="S625" s="37"/>
      <c r="T625" s="37"/>
      <c r="U625" s="35"/>
      <c r="V625" s="37"/>
      <c r="W625" s="37"/>
      <c r="X625" s="37"/>
      <c r="Y625" s="37"/>
      <c r="Z625" s="37"/>
      <c r="AA625" s="37"/>
      <c r="AB625" s="35"/>
      <c r="AC625" s="37"/>
      <c r="AD625" s="37"/>
      <c r="AE625" s="37"/>
      <c r="AF625" s="37"/>
      <c r="AG625" s="37"/>
      <c r="AH625" s="37"/>
      <c r="AI625" s="37"/>
      <c r="AJ625" s="37"/>
      <c r="AK625" s="37"/>
      <c r="AL625" s="35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5"/>
      <c r="AZ625" s="37"/>
      <c r="BA625" s="37"/>
      <c r="BB625" s="37"/>
      <c r="BC625" s="37"/>
      <c r="BD625" s="37"/>
      <c r="BE625" s="37"/>
      <c r="BF625" s="35"/>
      <c r="BG625" s="37"/>
      <c r="BH625" s="37"/>
      <c r="BI625" s="37"/>
      <c r="BJ625" s="37"/>
      <c r="BK625" s="37"/>
      <c r="BL625" s="37"/>
      <c r="BM625" s="37"/>
      <c r="BN625" s="35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5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5"/>
      <c r="CN625" s="37"/>
      <c r="CO625" s="37"/>
      <c r="CP625" s="37"/>
      <c r="CQ625" s="37"/>
      <c r="CR625" s="37"/>
      <c r="CS625" s="37"/>
      <c r="CT625" s="35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  <c r="DS625" s="37"/>
      <c r="DT625" s="37"/>
      <c r="DU625" s="37"/>
      <c r="DV625" s="37"/>
      <c r="DW625" s="37"/>
      <c r="DX625" s="37"/>
      <c r="DY625" s="37"/>
      <c r="DZ625" s="37"/>
      <c r="EA625" s="37"/>
      <c r="EB625" s="37"/>
      <c r="EC625" s="37"/>
      <c r="ED625" s="37"/>
      <c r="EE625" s="37"/>
      <c r="EF625" s="37"/>
      <c r="EG625" s="37"/>
      <c r="EH625" s="37"/>
      <c r="EI625" s="37"/>
      <c r="EJ625" s="37"/>
      <c r="EK625" s="37"/>
      <c r="EL625" s="37"/>
      <c r="EM625" s="89"/>
      <c r="EN625" s="37"/>
      <c r="EO625" s="37"/>
      <c r="EP625" s="37"/>
      <c r="EQ625" s="37"/>
      <c r="ER625" s="37"/>
      <c r="ES625" s="37"/>
      <c r="ET625" s="37"/>
      <c r="EU625" s="37"/>
      <c r="EV625" s="37"/>
      <c r="EW625" s="37"/>
      <c r="EX625" s="37"/>
      <c r="EY625" s="37"/>
      <c r="EZ625" s="37"/>
      <c r="FA625" s="37"/>
    </row>
    <row r="626">
      <c r="A626" s="71"/>
      <c r="B626" s="71"/>
      <c r="C626" s="12"/>
      <c r="D626" s="12"/>
      <c r="E626" s="37"/>
      <c r="F626" s="37"/>
      <c r="G626" s="37"/>
      <c r="H626" s="37"/>
      <c r="I626" s="37"/>
      <c r="J626" s="37"/>
      <c r="K626" s="37"/>
      <c r="L626" s="37"/>
      <c r="M626" s="35"/>
      <c r="N626" s="37"/>
      <c r="O626" s="37"/>
      <c r="P626" s="37"/>
      <c r="Q626" s="37"/>
      <c r="R626" s="37"/>
      <c r="S626" s="37"/>
      <c r="T626" s="37"/>
      <c r="U626" s="35"/>
      <c r="V626" s="37"/>
      <c r="W626" s="37"/>
      <c r="X626" s="37"/>
      <c r="Y626" s="37"/>
      <c r="Z626" s="37"/>
      <c r="AA626" s="37"/>
      <c r="AB626" s="35"/>
      <c r="AC626" s="37"/>
      <c r="AD626" s="37"/>
      <c r="AE626" s="37"/>
      <c r="AF626" s="37"/>
      <c r="AG626" s="37"/>
      <c r="AH626" s="37"/>
      <c r="AI626" s="37"/>
      <c r="AJ626" s="37"/>
      <c r="AK626" s="37"/>
      <c r="AL626" s="35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5"/>
      <c r="AZ626" s="37"/>
      <c r="BA626" s="37"/>
      <c r="BB626" s="37"/>
      <c r="BC626" s="37"/>
      <c r="BD626" s="37"/>
      <c r="BE626" s="37"/>
      <c r="BF626" s="35"/>
      <c r="BG626" s="37"/>
      <c r="BH626" s="37"/>
      <c r="BI626" s="37"/>
      <c r="BJ626" s="37"/>
      <c r="BK626" s="37"/>
      <c r="BL626" s="37"/>
      <c r="BM626" s="37"/>
      <c r="BN626" s="35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5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5"/>
      <c r="CN626" s="37"/>
      <c r="CO626" s="37"/>
      <c r="CP626" s="37"/>
      <c r="CQ626" s="37"/>
      <c r="CR626" s="37"/>
      <c r="CS626" s="37"/>
      <c r="CT626" s="35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  <c r="DS626" s="37"/>
      <c r="DT626" s="37"/>
      <c r="DU626" s="37"/>
      <c r="DV626" s="37"/>
      <c r="DW626" s="37"/>
      <c r="DX626" s="37"/>
      <c r="DY626" s="37"/>
      <c r="DZ626" s="37"/>
      <c r="EA626" s="37"/>
      <c r="EB626" s="37"/>
      <c r="EC626" s="37"/>
      <c r="ED626" s="37"/>
      <c r="EE626" s="37"/>
      <c r="EF626" s="37"/>
      <c r="EG626" s="37"/>
      <c r="EH626" s="37"/>
      <c r="EI626" s="37"/>
      <c r="EJ626" s="37"/>
      <c r="EK626" s="37"/>
      <c r="EL626" s="37"/>
      <c r="EM626" s="89"/>
      <c r="EN626" s="37"/>
      <c r="EO626" s="37"/>
      <c r="EP626" s="37"/>
      <c r="EQ626" s="37"/>
      <c r="ER626" s="37"/>
      <c r="ES626" s="37"/>
      <c r="ET626" s="37"/>
      <c r="EU626" s="37"/>
      <c r="EV626" s="37"/>
      <c r="EW626" s="37"/>
      <c r="EX626" s="37"/>
      <c r="EY626" s="37"/>
      <c r="EZ626" s="37"/>
      <c r="FA626" s="37"/>
    </row>
    <row r="627">
      <c r="A627" s="71"/>
      <c r="B627" s="71"/>
      <c r="C627" s="12"/>
      <c r="D627" s="12"/>
      <c r="E627" s="37"/>
      <c r="F627" s="37"/>
      <c r="G627" s="37"/>
      <c r="H627" s="37"/>
      <c r="I627" s="37"/>
      <c r="J627" s="37"/>
      <c r="K627" s="37"/>
      <c r="L627" s="37"/>
      <c r="M627" s="35"/>
      <c r="N627" s="37"/>
      <c r="O627" s="37"/>
      <c r="P627" s="37"/>
      <c r="Q627" s="37"/>
      <c r="R627" s="37"/>
      <c r="S627" s="37"/>
      <c r="T627" s="37"/>
      <c r="U627" s="35"/>
      <c r="V627" s="37"/>
      <c r="W627" s="37"/>
      <c r="X627" s="37"/>
      <c r="Y627" s="37"/>
      <c r="Z627" s="37"/>
      <c r="AA627" s="37"/>
      <c r="AB627" s="35"/>
      <c r="AC627" s="37"/>
      <c r="AD627" s="37"/>
      <c r="AE627" s="37"/>
      <c r="AF627" s="37"/>
      <c r="AG627" s="37"/>
      <c r="AH627" s="37"/>
      <c r="AI627" s="37"/>
      <c r="AJ627" s="37"/>
      <c r="AK627" s="37"/>
      <c r="AL627" s="35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5"/>
      <c r="AZ627" s="37"/>
      <c r="BA627" s="37"/>
      <c r="BB627" s="37"/>
      <c r="BC627" s="37"/>
      <c r="BD627" s="37"/>
      <c r="BE627" s="37"/>
      <c r="BF627" s="35"/>
      <c r="BG627" s="37"/>
      <c r="BH627" s="37"/>
      <c r="BI627" s="37"/>
      <c r="BJ627" s="37"/>
      <c r="BK627" s="37"/>
      <c r="BL627" s="37"/>
      <c r="BM627" s="37"/>
      <c r="BN627" s="35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5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5"/>
      <c r="CN627" s="37"/>
      <c r="CO627" s="37"/>
      <c r="CP627" s="37"/>
      <c r="CQ627" s="37"/>
      <c r="CR627" s="37"/>
      <c r="CS627" s="37"/>
      <c r="CT627" s="35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  <c r="DS627" s="37"/>
      <c r="DT627" s="37"/>
      <c r="DU627" s="37"/>
      <c r="DV627" s="37"/>
      <c r="DW627" s="37"/>
      <c r="DX627" s="37"/>
      <c r="DY627" s="37"/>
      <c r="DZ627" s="37"/>
      <c r="EA627" s="37"/>
      <c r="EB627" s="37"/>
      <c r="EC627" s="37"/>
      <c r="ED627" s="37"/>
      <c r="EE627" s="37"/>
      <c r="EF627" s="37"/>
      <c r="EG627" s="37"/>
      <c r="EH627" s="37"/>
      <c r="EI627" s="37"/>
      <c r="EJ627" s="37"/>
      <c r="EK627" s="37"/>
      <c r="EL627" s="37"/>
      <c r="EM627" s="89"/>
      <c r="EN627" s="37"/>
      <c r="EO627" s="37"/>
      <c r="EP627" s="37"/>
      <c r="EQ627" s="37"/>
      <c r="ER627" s="37"/>
      <c r="ES627" s="37"/>
      <c r="ET627" s="37"/>
      <c r="EU627" s="37"/>
      <c r="EV627" s="37"/>
      <c r="EW627" s="37"/>
      <c r="EX627" s="37"/>
      <c r="EY627" s="37"/>
      <c r="EZ627" s="37"/>
      <c r="FA627" s="37"/>
    </row>
    <row r="628">
      <c r="A628" s="71"/>
      <c r="B628" s="71"/>
      <c r="C628" s="12"/>
      <c r="D628" s="12"/>
      <c r="E628" s="37"/>
      <c r="F628" s="37"/>
      <c r="G628" s="37"/>
      <c r="H628" s="37"/>
      <c r="I628" s="37"/>
      <c r="J628" s="37"/>
      <c r="K628" s="37"/>
      <c r="L628" s="37"/>
      <c r="M628" s="35"/>
      <c r="N628" s="37"/>
      <c r="O628" s="37"/>
      <c r="P628" s="37"/>
      <c r="Q628" s="37"/>
      <c r="R628" s="37"/>
      <c r="S628" s="37"/>
      <c r="T628" s="37"/>
      <c r="U628" s="35"/>
      <c r="V628" s="37"/>
      <c r="W628" s="37"/>
      <c r="X628" s="37"/>
      <c r="Y628" s="37"/>
      <c r="Z628" s="37"/>
      <c r="AA628" s="37"/>
      <c r="AB628" s="35"/>
      <c r="AC628" s="37"/>
      <c r="AD628" s="37"/>
      <c r="AE628" s="37"/>
      <c r="AF628" s="37"/>
      <c r="AG628" s="37"/>
      <c r="AH628" s="37"/>
      <c r="AI628" s="37"/>
      <c r="AJ628" s="37"/>
      <c r="AK628" s="37"/>
      <c r="AL628" s="35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5"/>
      <c r="AZ628" s="37"/>
      <c r="BA628" s="37"/>
      <c r="BB628" s="37"/>
      <c r="BC628" s="37"/>
      <c r="BD628" s="37"/>
      <c r="BE628" s="37"/>
      <c r="BF628" s="35"/>
      <c r="BG628" s="37"/>
      <c r="BH628" s="37"/>
      <c r="BI628" s="37"/>
      <c r="BJ628" s="37"/>
      <c r="BK628" s="37"/>
      <c r="BL628" s="37"/>
      <c r="BM628" s="37"/>
      <c r="BN628" s="35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5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5"/>
      <c r="CN628" s="37"/>
      <c r="CO628" s="37"/>
      <c r="CP628" s="37"/>
      <c r="CQ628" s="37"/>
      <c r="CR628" s="37"/>
      <c r="CS628" s="37"/>
      <c r="CT628" s="35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  <c r="DS628" s="37"/>
      <c r="DT628" s="37"/>
      <c r="DU628" s="37"/>
      <c r="DV628" s="37"/>
      <c r="DW628" s="37"/>
      <c r="DX628" s="37"/>
      <c r="DY628" s="37"/>
      <c r="DZ628" s="37"/>
      <c r="EA628" s="37"/>
      <c r="EB628" s="37"/>
      <c r="EC628" s="37"/>
      <c r="ED628" s="37"/>
      <c r="EE628" s="37"/>
      <c r="EF628" s="37"/>
      <c r="EG628" s="37"/>
      <c r="EH628" s="37"/>
      <c r="EI628" s="37"/>
      <c r="EJ628" s="37"/>
      <c r="EK628" s="37"/>
      <c r="EL628" s="37"/>
      <c r="EM628" s="89"/>
      <c r="EN628" s="37"/>
      <c r="EO628" s="37"/>
      <c r="EP628" s="37"/>
      <c r="EQ628" s="37"/>
      <c r="ER628" s="37"/>
      <c r="ES628" s="37"/>
      <c r="ET628" s="37"/>
      <c r="EU628" s="37"/>
      <c r="EV628" s="37"/>
      <c r="EW628" s="37"/>
      <c r="EX628" s="37"/>
      <c r="EY628" s="37"/>
      <c r="EZ628" s="37"/>
      <c r="FA628" s="37"/>
    </row>
    <row r="629">
      <c r="A629" s="71"/>
      <c r="B629" s="71"/>
      <c r="C629" s="12"/>
      <c r="D629" s="12"/>
      <c r="E629" s="37"/>
      <c r="F629" s="37"/>
      <c r="G629" s="37"/>
      <c r="H629" s="37"/>
      <c r="I629" s="37"/>
      <c r="J629" s="37"/>
      <c r="K629" s="37"/>
      <c r="L629" s="37"/>
      <c r="M629" s="35"/>
      <c r="N629" s="37"/>
      <c r="O629" s="37"/>
      <c r="P629" s="37"/>
      <c r="Q629" s="37"/>
      <c r="R629" s="37"/>
      <c r="S629" s="37"/>
      <c r="T629" s="37"/>
      <c r="U629" s="35"/>
      <c r="V629" s="37"/>
      <c r="W629" s="37"/>
      <c r="X629" s="37"/>
      <c r="Y629" s="37"/>
      <c r="Z629" s="37"/>
      <c r="AA629" s="37"/>
      <c r="AB629" s="35"/>
      <c r="AC629" s="37"/>
      <c r="AD629" s="37"/>
      <c r="AE629" s="37"/>
      <c r="AF629" s="37"/>
      <c r="AG629" s="37"/>
      <c r="AH629" s="37"/>
      <c r="AI629" s="37"/>
      <c r="AJ629" s="37"/>
      <c r="AK629" s="37"/>
      <c r="AL629" s="35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5"/>
      <c r="AZ629" s="37"/>
      <c r="BA629" s="37"/>
      <c r="BB629" s="37"/>
      <c r="BC629" s="37"/>
      <c r="BD629" s="37"/>
      <c r="BE629" s="37"/>
      <c r="BF629" s="35"/>
      <c r="BG629" s="37"/>
      <c r="BH629" s="37"/>
      <c r="BI629" s="37"/>
      <c r="BJ629" s="37"/>
      <c r="BK629" s="37"/>
      <c r="BL629" s="37"/>
      <c r="BM629" s="37"/>
      <c r="BN629" s="35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5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5"/>
      <c r="CN629" s="37"/>
      <c r="CO629" s="37"/>
      <c r="CP629" s="37"/>
      <c r="CQ629" s="37"/>
      <c r="CR629" s="37"/>
      <c r="CS629" s="37"/>
      <c r="CT629" s="35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  <c r="DS629" s="37"/>
      <c r="DT629" s="37"/>
      <c r="DU629" s="37"/>
      <c r="DV629" s="37"/>
      <c r="DW629" s="37"/>
      <c r="DX629" s="37"/>
      <c r="DY629" s="37"/>
      <c r="DZ629" s="37"/>
      <c r="EA629" s="37"/>
      <c r="EB629" s="37"/>
      <c r="EC629" s="37"/>
      <c r="ED629" s="37"/>
      <c r="EE629" s="37"/>
      <c r="EF629" s="37"/>
      <c r="EG629" s="37"/>
      <c r="EH629" s="37"/>
      <c r="EI629" s="37"/>
      <c r="EJ629" s="37"/>
      <c r="EK629" s="37"/>
      <c r="EL629" s="37"/>
      <c r="EM629" s="89"/>
      <c r="EN629" s="37"/>
      <c r="EO629" s="37"/>
      <c r="EP629" s="37"/>
      <c r="EQ629" s="37"/>
      <c r="ER629" s="37"/>
      <c r="ES629" s="37"/>
      <c r="ET629" s="37"/>
      <c r="EU629" s="37"/>
      <c r="EV629" s="37"/>
      <c r="EW629" s="37"/>
      <c r="EX629" s="37"/>
      <c r="EY629" s="37"/>
      <c r="EZ629" s="37"/>
      <c r="FA629" s="37"/>
    </row>
    <row r="630">
      <c r="A630" s="71"/>
      <c r="B630" s="71"/>
      <c r="C630" s="12"/>
      <c r="D630" s="12"/>
      <c r="E630" s="37"/>
      <c r="F630" s="37"/>
      <c r="G630" s="37"/>
      <c r="H630" s="37"/>
      <c r="I630" s="37"/>
      <c r="J630" s="37"/>
      <c r="K630" s="37"/>
      <c r="L630" s="37"/>
      <c r="M630" s="35"/>
      <c r="N630" s="37"/>
      <c r="O630" s="37"/>
      <c r="P630" s="37"/>
      <c r="Q630" s="37"/>
      <c r="R630" s="37"/>
      <c r="S630" s="37"/>
      <c r="T630" s="37"/>
      <c r="U630" s="35"/>
      <c r="V630" s="37"/>
      <c r="W630" s="37"/>
      <c r="X630" s="37"/>
      <c r="Y630" s="37"/>
      <c r="Z630" s="37"/>
      <c r="AA630" s="37"/>
      <c r="AB630" s="35"/>
      <c r="AC630" s="37"/>
      <c r="AD630" s="37"/>
      <c r="AE630" s="37"/>
      <c r="AF630" s="37"/>
      <c r="AG630" s="37"/>
      <c r="AH630" s="37"/>
      <c r="AI630" s="37"/>
      <c r="AJ630" s="37"/>
      <c r="AK630" s="37"/>
      <c r="AL630" s="35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5"/>
      <c r="AZ630" s="37"/>
      <c r="BA630" s="37"/>
      <c r="BB630" s="37"/>
      <c r="BC630" s="37"/>
      <c r="BD630" s="37"/>
      <c r="BE630" s="37"/>
      <c r="BF630" s="35"/>
      <c r="BG630" s="37"/>
      <c r="BH630" s="37"/>
      <c r="BI630" s="37"/>
      <c r="BJ630" s="37"/>
      <c r="BK630" s="37"/>
      <c r="BL630" s="37"/>
      <c r="BM630" s="37"/>
      <c r="BN630" s="35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5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5"/>
      <c r="CN630" s="37"/>
      <c r="CO630" s="37"/>
      <c r="CP630" s="37"/>
      <c r="CQ630" s="37"/>
      <c r="CR630" s="37"/>
      <c r="CS630" s="37"/>
      <c r="CT630" s="35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  <c r="DS630" s="37"/>
      <c r="DT630" s="37"/>
      <c r="DU630" s="37"/>
      <c r="DV630" s="37"/>
      <c r="DW630" s="37"/>
      <c r="DX630" s="37"/>
      <c r="DY630" s="37"/>
      <c r="DZ630" s="37"/>
      <c r="EA630" s="37"/>
      <c r="EB630" s="37"/>
      <c r="EC630" s="37"/>
      <c r="ED630" s="37"/>
      <c r="EE630" s="37"/>
      <c r="EF630" s="37"/>
      <c r="EG630" s="37"/>
      <c r="EH630" s="37"/>
      <c r="EI630" s="37"/>
      <c r="EJ630" s="37"/>
      <c r="EK630" s="37"/>
      <c r="EL630" s="37"/>
      <c r="EM630" s="89"/>
      <c r="EN630" s="37"/>
      <c r="EO630" s="37"/>
      <c r="EP630" s="37"/>
      <c r="EQ630" s="37"/>
      <c r="ER630" s="37"/>
      <c r="ES630" s="37"/>
      <c r="ET630" s="37"/>
      <c r="EU630" s="37"/>
      <c r="EV630" s="37"/>
      <c r="EW630" s="37"/>
      <c r="EX630" s="37"/>
      <c r="EY630" s="37"/>
      <c r="EZ630" s="37"/>
      <c r="FA630" s="37"/>
    </row>
    <row r="631">
      <c r="A631" s="71"/>
      <c r="B631" s="71"/>
      <c r="C631" s="12"/>
      <c r="D631" s="12"/>
      <c r="E631" s="37"/>
      <c r="F631" s="37"/>
      <c r="G631" s="37"/>
      <c r="H631" s="37"/>
      <c r="I631" s="37"/>
      <c r="J631" s="37"/>
      <c r="K631" s="37"/>
      <c r="L631" s="37"/>
      <c r="M631" s="35"/>
      <c r="N631" s="37"/>
      <c r="O631" s="37"/>
      <c r="P631" s="37"/>
      <c r="Q631" s="37"/>
      <c r="R631" s="37"/>
      <c r="S631" s="37"/>
      <c r="T631" s="37"/>
      <c r="U631" s="35"/>
      <c r="V631" s="37"/>
      <c r="W631" s="37"/>
      <c r="X631" s="37"/>
      <c r="Y631" s="37"/>
      <c r="Z631" s="37"/>
      <c r="AA631" s="37"/>
      <c r="AB631" s="35"/>
      <c r="AC631" s="37"/>
      <c r="AD631" s="37"/>
      <c r="AE631" s="37"/>
      <c r="AF631" s="37"/>
      <c r="AG631" s="37"/>
      <c r="AH631" s="37"/>
      <c r="AI631" s="37"/>
      <c r="AJ631" s="37"/>
      <c r="AK631" s="37"/>
      <c r="AL631" s="35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5"/>
      <c r="AZ631" s="37"/>
      <c r="BA631" s="37"/>
      <c r="BB631" s="37"/>
      <c r="BC631" s="37"/>
      <c r="BD631" s="37"/>
      <c r="BE631" s="37"/>
      <c r="BF631" s="35"/>
      <c r="BG631" s="37"/>
      <c r="BH631" s="37"/>
      <c r="BI631" s="37"/>
      <c r="BJ631" s="37"/>
      <c r="BK631" s="37"/>
      <c r="BL631" s="37"/>
      <c r="BM631" s="37"/>
      <c r="BN631" s="35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5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5"/>
      <c r="CN631" s="37"/>
      <c r="CO631" s="37"/>
      <c r="CP631" s="37"/>
      <c r="CQ631" s="37"/>
      <c r="CR631" s="37"/>
      <c r="CS631" s="37"/>
      <c r="CT631" s="35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  <c r="DY631" s="37"/>
      <c r="DZ631" s="37"/>
      <c r="EA631" s="37"/>
      <c r="EB631" s="37"/>
      <c r="EC631" s="37"/>
      <c r="ED631" s="37"/>
      <c r="EE631" s="37"/>
      <c r="EF631" s="37"/>
      <c r="EG631" s="37"/>
      <c r="EH631" s="37"/>
      <c r="EI631" s="37"/>
      <c r="EJ631" s="37"/>
      <c r="EK631" s="37"/>
      <c r="EL631" s="37"/>
      <c r="EM631" s="89"/>
      <c r="EN631" s="37"/>
      <c r="EO631" s="37"/>
      <c r="EP631" s="37"/>
      <c r="EQ631" s="37"/>
      <c r="ER631" s="37"/>
      <c r="ES631" s="37"/>
      <c r="ET631" s="37"/>
      <c r="EU631" s="37"/>
      <c r="EV631" s="37"/>
      <c r="EW631" s="37"/>
      <c r="EX631" s="37"/>
      <c r="EY631" s="37"/>
      <c r="EZ631" s="37"/>
      <c r="FA631" s="37"/>
    </row>
    <row r="632">
      <c r="A632" s="71"/>
      <c r="B632" s="71"/>
      <c r="C632" s="12"/>
      <c r="D632" s="12"/>
      <c r="E632" s="37"/>
      <c r="F632" s="37"/>
      <c r="G632" s="37"/>
      <c r="H632" s="37"/>
      <c r="I632" s="37"/>
      <c r="J632" s="37"/>
      <c r="K632" s="37"/>
      <c r="L632" s="37"/>
      <c r="M632" s="35"/>
      <c r="N632" s="37"/>
      <c r="O632" s="37"/>
      <c r="P632" s="37"/>
      <c r="Q632" s="37"/>
      <c r="R632" s="37"/>
      <c r="S632" s="37"/>
      <c r="T632" s="37"/>
      <c r="U632" s="35"/>
      <c r="V632" s="37"/>
      <c r="W632" s="37"/>
      <c r="X632" s="37"/>
      <c r="Y632" s="37"/>
      <c r="Z632" s="37"/>
      <c r="AA632" s="37"/>
      <c r="AB632" s="35"/>
      <c r="AC632" s="37"/>
      <c r="AD632" s="37"/>
      <c r="AE632" s="37"/>
      <c r="AF632" s="37"/>
      <c r="AG632" s="37"/>
      <c r="AH632" s="37"/>
      <c r="AI632" s="37"/>
      <c r="AJ632" s="37"/>
      <c r="AK632" s="37"/>
      <c r="AL632" s="35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5"/>
      <c r="AZ632" s="37"/>
      <c r="BA632" s="37"/>
      <c r="BB632" s="37"/>
      <c r="BC632" s="37"/>
      <c r="BD632" s="37"/>
      <c r="BE632" s="37"/>
      <c r="BF632" s="35"/>
      <c r="BG632" s="37"/>
      <c r="BH632" s="37"/>
      <c r="BI632" s="37"/>
      <c r="BJ632" s="37"/>
      <c r="BK632" s="37"/>
      <c r="BL632" s="37"/>
      <c r="BM632" s="37"/>
      <c r="BN632" s="35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5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5"/>
      <c r="CN632" s="37"/>
      <c r="CO632" s="37"/>
      <c r="CP632" s="37"/>
      <c r="CQ632" s="37"/>
      <c r="CR632" s="37"/>
      <c r="CS632" s="37"/>
      <c r="CT632" s="35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  <c r="DS632" s="37"/>
      <c r="DT632" s="37"/>
      <c r="DU632" s="37"/>
      <c r="DV632" s="37"/>
      <c r="DW632" s="37"/>
      <c r="DX632" s="37"/>
      <c r="DY632" s="37"/>
      <c r="DZ632" s="37"/>
      <c r="EA632" s="37"/>
      <c r="EB632" s="37"/>
      <c r="EC632" s="37"/>
      <c r="ED632" s="37"/>
      <c r="EE632" s="37"/>
      <c r="EF632" s="37"/>
      <c r="EG632" s="37"/>
      <c r="EH632" s="37"/>
      <c r="EI632" s="37"/>
      <c r="EJ632" s="37"/>
      <c r="EK632" s="37"/>
      <c r="EL632" s="37"/>
      <c r="EM632" s="89"/>
      <c r="EN632" s="37"/>
      <c r="EO632" s="37"/>
      <c r="EP632" s="37"/>
      <c r="EQ632" s="37"/>
      <c r="ER632" s="37"/>
      <c r="ES632" s="37"/>
      <c r="ET632" s="37"/>
      <c r="EU632" s="37"/>
      <c r="EV632" s="37"/>
      <c r="EW632" s="37"/>
      <c r="EX632" s="37"/>
      <c r="EY632" s="37"/>
      <c r="EZ632" s="37"/>
      <c r="FA632" s="37"/>
    </row>
    <row r="633">
      <c r="A633" s="71"/>
      <c r="B633" s="71"/>
      <c r="C633" s="12"/>
      <c r="D633" s="12"/>
      <c r="E633" s="37"/>
      <c r="F633" s="37"/>
      <c r="G633" s="37"/>
      <c r="H633" s="37"/>
      <c r="I633" s="37"/>
      <c r="J633" s="37"/>
      <c r="K633" s="37"/>
      <c r="L633" s="37"/>
      <c r="M633" s="35"/>
      <c r="N633" s="37"/>
      <c r="O633" s="37"/>
      <c r="P633" s="37"/>
      <c r="Q633" s="37"/>
      <c r="R633" s="37"/>
      <c r="S633" s="37"/>
      <c r="T633" s="37"/>
      <c r="U633" s="35"/>
      <c r="V633" s="37"/>
      <c r="W633" s="37"/>
      <c r="X633" s="37"/>
      <c r="Y633" s="37"/>
      <c r="Z633" s="37"/>
      <c r="AA633" s="37"/>
      <c r="AB633" s="35"/>
      <c r="AC633" s="37"/>
      <c r="AD633" s="37"/>
      <c r="AE633" s="37"/>
      <c r="AF633" s="37"/>
      <c r="AG633" s="37"/>
      <c r="AH633" s="37"/>
      <c r="AI633" s="37"/>
      <c r="AJ633" s="37"/>
      <c r="AK633" s="37"/>
      <c r="AL633" s="35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5"/>
      <c r="AZ633" s="37"/>
      <c r="BA633" s="37"/>
      <c r="BB633" s="37"/>
      <c r="BC633" s="37"/>
      <c r="BD633" s="37"/>
      <c r="BE633" s="37"/>
      <c r="BF633" s="35"/>
      <c r="BG633" s="37"/>
      <c r="BH633" s="37"/>
      <c r="BI633" s="37"/>
      <c r="BJ633" s="37"/>
      <c r="BK633" s="37"/>
      <c r="BL633" s="37"/>
      <c r="BM633" s="37"/>
      <c r="BN633" s="35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5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5"/>
      <c r="CN633" s="37"/>
      <c r="CO633" s="37"/>
      <c r="CP633" s="37"/>
      <c r="CQ633" s="37"/>
      <c r="CR633" s="37"/>
      <c r="CS633" s="37"/>
      <c r="CT633" s="35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  <c r="DS633" s="37"/>
      <c r="DT633" s="37"/>
      <c r="DU633" s="37"/>
      <c r="DV633" s="37"/>
      <c r="DW633" s="37"/>
      <c r="DX633" s="37"/>
      <c r="DY633" s="37"/>
      <c r="DZ633" s="37"/>
      <c r="EA633" s="37"/>
      <c r="EB633" s="37"/>
      <c r="EC633" s="37"/>
      <c r="ED633" s="37"/>
      <c r="EE633" s="37"/>
      <c r="EF633" s="37"/>
      <c r="EG633" s="37"/>
      <c r="EH633" s="37"/>
      <c r="EI633" s="37"/>
      <c r="EJ633" s="37"/>
      <c r="EK633" s="37"/>
      <c r="EL633" s="37"/>
      <c r="EM633" s="89"/>
      <c r="EN633" s="37"/>
      <c r="EO633" s="37"/>
      <c r="EP633" s="37"/>
      <c r="EQ633" s="37"/>
      <c r="ER633" s="37"/>
      <c r="ES633" s="37"/>
      <c r="ET633" s="37"/>
      <c r="EU633" s="37"/>
      <c r="EV633" s="37"/>
      <c r="EW633" s="37"/>
      <c r="EX633" s="37"/>
      <c r="EY633" s="37"/>
      <c r="EZ633" s="37"/>
      <c r="FA633" s="37"/>
    </row>
    <row r="634">
      <c r="A634" s="71"/>
      <c r="B634" s="71"/>
      <c r="C634" s="12"/>
      <c r="D634" s="12"/>
      <c r="E634" s="37"/>
      <c r="F634" s="37"/>
      <c r="G634" s="37"/>
      <c r="H634" s="37"/>
      <c r="I634" s="37"/>
      <c r="J634" s="37"/>
      <c r="K634" s="37"/>
      <c r="L634" s="37"/>
      <c r="M634" s="35"/>
      <c r="N634" s="37"/>
      <c r="O634" s="37"/>
      <c r="P634" s="37"/>
      <c r="Q634" s="37"/>
      <c r="R634" s="37"/>
      <c r="S634" s="37"/>
      <c r="T634" s="37"/>
      <c r="U634" s="35"/>
      <c r="V634" s="37"/>
      <c r="W634" s="37"/>
      <c r="X634" s="37"/>
      <c r="Y634" s="37"/>
      <c r="Z634" s="37"/>
      <c r="AA634" s="37"/>
      <c r="AB634" s="35"/>
      <c r="AC634" s="37"/>
      <c r="AD634" s="37"/>
      <c r="AE634" s="37"/>
      <c r="AF634" s="37"/>
      <c r="AG634" s="37"/>
      <c r="AH634" s="37"/>
      <c r="AI634" s="37"/>
      <c r="AJ634" s="37"/>
      <c r="AK634" s="37"/>
      <c r="AL634" s="35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5"/>
      <c r="AZ634" s="37"/>
      <c r="BA634" s="37"/>
      <c r="BB634" s="37"/>
      <c r="BC634" s="37"/>
      <c r="BD634" s="37"/>
      <c r="BE634" s="37"/>
      <c r="BF634" s="35"/>
      <c r="BG634" s="37"/>
      <c r="BH634" s="37"/>
      <c r="BI634" s="37"/>
      <c r="BJ634" s="37"/>
      <c r="BK634" s="37"/>
      <c r="BL634" s="37"/>
      <c r="BM634" s="37"/>
      <c r="BN634" s="35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5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5"/>
      <c r="CN634" s="37"/>
      <c r="CO634" s="37"/>
      <c r="CP634" s="37"/>
      <c r="CQ634" s="37"/>
      <c r="CR634" s="37"/>
      <c r="CS634" s="37"/>
      <c r="CT634" s="35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  <c r="DY634" s="37"/>
      <c r="DZ634" s="37"/>
      <c r="EA634" s="37"/>
      <c r="EB634" s="37"/>
      <c r="EC634" s="37"/>
      <c r="ED634" s="37"/>
      <c r="EE634" s="37"/>
      <c r="EF634" s="37"/>
      <c r="EG634" s="37"/>
      <c r="EH634" s="37"/>
      <c r="EI634" s="37"/>
      <c r="EJ634" s="37"/>
      <c r="EK634" s="37"/>
      <c r="EL634" s="37"/>
      <c r="EM634" s="89"/>
      <c r="EN634" s="37"/>
      <c r="EO634" s="37"/>
      <c r="EP634" s="37"/>
      <c r="EQ634" s="37"/>
      <c r="ER634" s="37"/>
      <c r="ES634" s="37"/>
      <c r="ET634" s="37"/>
      <c r="EU634" s="37"/>
      <c r="EV634" s="37"/>
      <c r="EW634" s="37"/>
      <c r="EX634" s="37"/>
      <c r="EY634" s="37"/>
      <c r="EZ634" s="37"/>
      <c r="FA634" s="37"/>
    </row>
    <row r="635">
      <c r="A635" s="71"/>
      <c r="B635" s="71"/>
      <c r="C635" s="12"/>
      <c r="D635" s="12"/>
      <c r="E635" s="37"/>
      <c r="F635" s="37"/>
      <c r="G635" s="37"/>
      <c r="H635" s="37"/>
      <c r="I635" s="37"/>
      <c r="J635" s="37"/>
      <c r="K635" s="37"/>
      <c r="L635" s="37"/>
      <c r="M635" s="35"/>
      <c r="N635" s="37"/>
      <c r="O635" s="37"/>
      <c r="P635" s="37"/>
      <c r="Q635" s="37"/>
      <c r="R635" s="37"/>
      <c r="S635" s="37"/>
      <c r="T635" s="37"/>
      <c r="U635" s="35"/>
      <c r="V635" s="37"/>
      <c r="W635" s="37"/>
      <c r="X635" s="37"/>
      <c r="Y635" s="37"/>
      <c r="Z635" s="37"/>
      <c r="AA635" s="37"/>
      <c r="AB635" s="35"/>
      <c r="AC635" s="37"/>
      <c r="AD635" s="37"/>
      <c r="AE635" s="37"/>
      <c r="AF635" s="37"/>
      <c r="AG635" s="37"/>
      <c r="AH635" s="37"/>
      <c r="AI635" s="37"/>
      <c r="AJ635" s="37"/>
      <c r="AK635" s="37"/>
      <c r="AL635" s="35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5"/>
      <c r="AZ635" s="37"/>
      <c r="BA635" s="37"/>
      <c r="BB635" s="37"/>
      <c r="BC635" s="37"/>
      <c r="BD635" s="37"/>
      <c r="BE635" s="37"/>
      <c r="BF635" s="35"/>
      <c r="BG635" s="37"/>
      <c r="BH635" s="37"/>
      <c r="BI635" s="37"/>
      <c r="BJ635" s="37"/>
      <c r="BK635" s="37"/>
      <c r="BL635" s="37"/>
      <c r="BM635" s="37"/>
      <c r="BN635" s="35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5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5"/>
      <c r="CN635" s="37"/>
      <c r="CO635" s="37"/>
      <c r="CP635" s="37"/>
      <c r="CQ635" s="37"/>
      <c r="CR635" s="37"/>
      <c r="CS635" s="37"/>
      <c r="CT635" s="35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  <c r="DS635" s="37"/>
      <c r="DT635" s="37"/>
      <c r="DU635" s="37"/>
      <c r="DV635" s="37"/>
      <c r="DW635" s="37"/>
      <c r="DX635" s="37"/>
      <c r="DY635" s="37"/>
      <c r="DZ635" s="37"/>
      <c r="EA635" s="37"/>
      <c r="EB635" s="37"/>
      <c r="EC635" s="37"/>
      <c r="ED635" s="37"/>
      <c r="EE635" s="37"/>
      <c r="EF635" s="37"/>
      <c r="EG635" s="37"/>
      <c r="EH635" s="37"/>
      <c r="EI635" s="37"/>
      <c r="EJ635" s="37"/>
      <c r="EK635" s="37"/>
      <c r="EL635" s="37"/>
      <c r="EM635" s="89"/>
      <c r="EN635" s="37"/>
      <c r="EO635" s="37"/>
      <c r="EP635" s="37"/>
      <c r="EQ635" s="37"/>
      <c r="ER635" s="37"/>
      <c r="ES635" s="37"/>
      <c r="ET635" s="37"/>
      <c r="EU635" s="37"/>
      <c r="EV635" s="37"/>
      <c r="EW635" s="37"/>
      <c r="EX635" s="37"/>
      <c r="EY635" s="37"/>
      <c r="EZ635" s="37"/>
      <c r="FA635" s="37"/>
    </row>
    <row r="636">
      <c r="A636" s="71"/>
      <c r="B636" s="71"/>
      <c r="C636" s="12"/>
      <c r="D636" s="12"/>
      <c r="E636" s="37"/>
      <c r="F636" s="37"/>
      <c r="G636" s="37"/>
      <c r="H636" s="37"/>
      <c r="I636" s="37"/>
      <c r="J636" s="37"/>
      <c r="K636" s="37"/>
      <c r="L636" s="37"/>
      <c r="M636" s="35"/>
      <c r="N636" s="37"/>
      <c r="O636" s="37"/>
      <c r="P636" s="37"/>
      <c r="Q636" s="37"/>
      <c r="R636" s="37"/>
      <c r="S636" s="37"/>
      <c r="T636" s="37"/>
      <c r="U636" s="35"/>
      <c r="V636" s="37"/>
      <c r="W636" s="37"/>
      <c r="X636" s="37"/>
      <c r="Y636" s="37"/>
      <c r="Z636" s="37"/>
      <c r="AA636" s="37"/>
      <c r="AB636" s="35"/>
      <c r="AC636" s="37"/>
      <c r="AD636" s="37"/>
      <c r="AE636" s="37"/>
      <c r="AF636" s="37"/>
      <c r="AG636" s="37"/>
      <c r="AH636" s="37"/>
      <c r="AI636" s="37"/>
      <c r="AJ636" s="37"/>
      <c r="AK636" s="37"/>
      <c r="AL636" s="35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5"/>
      <c r="AZ636" s="37"/>
      <c r="BA636" s="37"/>
      <c r="BB636" s="37"/>
      <c r="BC636" s="37"/>
      <c r="BD636" s="37"/>
      <c r="BE636" s="37"/>
      <c r="BF636" s="35"/>
      <c r="BG636" s="37"/>
      <c r="BH636" s="37"/>
      <c r="BI636" s="37"/>
      <c r="BJ636" s="37"/>
      <c r="BK636" s="37"/>
      <c r="BL636" s="37"/>
      <c r="BM636" s="37"/>
      <c r="BN636" s="35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5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5"/>
      <c r="CN636" s="37"/>
      <c r="CO636" s="37"/>
      <c r="CP636" s="37"/>
      <c r="CQ636" s="37"/>
      <c r="CR636" s="37"/>
      <c r="CS636" s="37"/>
      <c r="CT636" s="35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  <c r="DY636" s="37"/>
      <c r="DZ636" s="37"/>
      <c r="EA636" s="37"/>
      <c r="EB636" s="37"/>
      <c r="EC636" s="37"/>
      <c r="ED636" s="37"/>
      <c r="EE636" s="37"/>
      <c r="EF636" s="37"/>
      <c r="EG636" s="37"/>
      <c r="EH636" s="37"/>
      <c r="EI636" s="37"/>
      <c r="EJ636" s="37"/>
      <c r="EK636" s="37"/>
      <c r="EL636" s="37"/>
      <c r="EM636" s="89"/>
      <c r="EN636" s="37"/>
      <c r="EO636" s="37"/>
      <c r="EP636" s="37"/>
      <c r="EQ636" s="37"/>
      <c r="ER636" s="37"/>
      <c r="ES636" s="37"/>
      <c r="ET636" s="37"/>
      <c r="EU636" s="37"/>
      <c r="EV636" s="37"/>
      <c r="EW636" s="37"/>
      <c r="EX636" s="37"/>
      <c r="EY636" s="37"/>
      <c r="EZ636" s="37"/>
      <c r="FA636" s="37"/>
    </row>
    <row r="637">
      <c r="A637" s="71"/>
      <c r="B637" s="71"/>
      <c r="C637" s="12"/>
      <c r="D637" s="12"/>
      <c r="E637" s="37"/>
      <c r="F637" s="37"/>
      <c r="G637" s="37"/>
      <c r="H637" s="37"/>
      <c r="I637" s="37"/>
      <c r="J637" s="37"/>
      <c r="K637" s="37"/>
      <c r="L637" s="37"/>
      <c r="M637" s="35"/>
      <c r="N637" s="37"/>
      <c r="O637" s="37"/>
      <c r="P637" s="37"/>
      <c r="Q637" s="37"/>
      <c r="R637" s="37"/>
      <c r="S637" s="37"/>
      <c r="T637" s="37"/>
      <c r="U637" s="35"/>
      <c r="V637" s="37"/>
      <c r="W637" s="37"/>
      <c r="X637" s="37"/>
      <c r="Y637" s="37"/>
      <c r="Z637" s="37"/>
      <c r="AA637" s="37"/>
      <c r="AB637" s="35"/>
      <c r="AC637" s="37"/>
      <c r="AD637" s="37"/>
      <c r="AE637" s="37"/>
      <c r="AF637" s="37"/>
      <c r="AG637" s="37"/>
      <c r="AH637" s="37"/>
      <c r="AI637" s="37"/>
      <c r="AJ637" s="37"/>
      <c r="AK637" s="37"/>
      <c r="AL637" s="35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5"/>
      <c r="AZ637" s="37"/>
      <c r="BA637" s="37"/>
      <c r="BB637" s="37"/>
      <c r="BC637" s="37"/>
      <c r="BD637" s="37"/>
      <c r="BE637" s="37"/>
      <c r="BF637" s="35"/>
      <c r="BG637" s="37"/>
      <c r="BH637" s="37"/>
      <c r="BI637" s="37"/>
      <c r="BJ637" s="37"/>
      <c r="BK637" s="37"/>
      <c r="BL637" s="37"/>
      <c r="BM637" s="37"/>
      <c r="BN637" s="35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5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5"/>
      <c r="CN637" s="37"/>
      <c r="CO637" s="37"/>
      <c r="CP637" s="37"/>
      <c r="CQ637" s="37"/>
      <c r="CR637" s="37"/>
      <c r="CS637" s="37"/>
      <c r="CT637" s="35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  <c r="DS637" s="37"/>
      <c r="DT637" s="37"/>
      <c r="DU637" s="37"/>
      <c r="DV637" s="37"/>
      <c r="DW637" s="37"/>
      <c r="DX637" s="37"/>
      <c r="DY637" s="37"/>
      <c r="DZ637" s="37"/>
      <c r="EA637" s="37"/>
      <c r="EB637" s="37"/>
      <c r="EC637" s="37"/>
      <c r="ED637" s="37"/>
      <c r="EE637" s="37"/>
      <c r="EF637" s="37"/>
      <c r="EG637" s="37"/>
      <c r="EH637" s="37"/>
      <c r="EI637" s="37"/>
      <c r="EJ637" s="37"/>
      <c r="EK637" s="37"/>
      <c r="EL637" s="37"/>
      <c r="EM637" s="89"/>
      <c r="EN637" s="37"/>
      <c r="EO637" s="37"/>
      <c r="EP637" s="37"/>
      <c r="EQ637" s="37"/>
      <c r="ER637" s="37"/>
      <c r="ES637" s="37"/>
      <c r="ET637" s="37"/>
      <c r="EU637" s="37"/>
      <c r="EV637" s="37"/>
      <c r="EW637" s="37"/>
      <c r="EX637" s="37"/>
      <c r="EY637" s="37"/>
      <c r="EZ637" s="37"/>
      <c r="FA637" s="37"/>
    </row>
    <row r="638">
      <c r="A638" s="71"/>
      <c r="B638" s="71"/>
      <c r="C638" s="12"/>
      <c r="D638" s="12"/>
      <c r="E638" s="37"/>
      <c r="F638" s="37"/>
      <c r="G638" s="37"/>
      <c r="H638" s="37"/>
      <c r="I638" s="37"/>
      <c r="J638" s="37"/>
      <c r="K638" s="37"/>
      <c r="L638" s="37"/>
      <c r="M638" s="35"/>
      <c r="N638" s="37"/>
      <c r="O638" s="37"/>
      <c r="P638" s="37"/>
      <c r="Q638" s="37"/>
      <c r="R638" s="37"/>
      <c r="S638" s="37"/>
      <c r="T638" s="37"/>
      <c r="U638" s="35"/>
      <c r="V638" s="37"/>
      <c r="W638" s="37"/>
      <c r="X638" s="37"/>
      <c r="Y638" s="37"/>
      <c r="Z638" s="37"/>
      <c r="AA638" s="37"/>
      <c r="AB638" s="35"/>
      <c r="AC638" s="37"/>
      <c r="AD638" s="37"/>
      <c r="AE638" s="37"/>
      <c r="AF638" s="37"/>
      <c r="AG638" s="37"/>
      <c r="AH638" s="37"/>
      <c r="AI638" s="37"/>
      <c r="AJ638" s="37"/>
      <c r="AK638" s="37"/>
      <c r="AL638" s="35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5"/>
      <c r="AZ638" s="37"/>
      <c r="BA638" s="37"/>
      <c r="BB638" s="37"/>
      <c r="BC638" s="37"/>
      <c r="BD638" s="37"/>
      <c r="BE638" s="37"/>
      <c r="BF638" s="35"/>
      <c r="BG638" s="37"/>
      <c r="BH638" s="37"/>
      <c r="BI638" s="37"/>
      <c r="BJ638" s="37"/>
      <c r="BK638" s="37"/>
      <c r="BL638" s="37"/>
      <c r="BM638" s="37"/>
      <c r="BN638" s="35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5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5"/>
      <c r="CN638" s="37"/>
      <c r="CO638" s="37"/>
      <c r="CP638" s="37"/>
      <c r="CQ638" s="37"/>
      <c r="CR638" s="37"/>
      <c r="CS638" s="37"/>
      <c r="CT638" s="35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  <c r="DY638" s="37"/>
      <c r="DZ638" s="37"/>
      <c r="EA638" s="37"/>
      <c r="EB638" s="37"/>
      <c r="EC638" s="37"/>
      <c r="ED638" s="37"/>
      <c r="EE638" s="37"/>
      <c r="EF638" s="37"/>
      <c r="EG638" s="37"/>
      <c r="EH638" s="37"/>
      <c r="EI638" s="37"/>
      <c r="EJ638" s="37"/>
      <c r="EK638" s="37"/>
      <c r="EL638" s="37"/>
      <c r="EM638" s="89"/>
      <c r="EN638" s="37"/>
      <c r="EO638" s="37"/>
      <c r="EP638" s="37"/>
      <c r="EQ638" s="37"/>
      <c r="ER638" s="37"/>
      <c r="ES638" s="37"/>
      <c r="ET638" s="37"/>
      <c r="EU638" s="37"/>
      <c r="EV638" s="37"/>
      <c r="EW638" s="37"/>
      <c r="EX638" s="37"/>
      <c r="EY638" s="37"/>
      <c r="EZ638" s="37"/>
      <c r="FA638" s="37"/>
    </row>
    <row r="639">
      <c r="A639" s="71"/>
      <c r="B639" s="71"/>
      <c r="C639" s="12"/>
      <c r="D639" s="12"/>
      <c r="E639" s="37"/>
      <c r="F639" s="37"/>
      <c r="G639" s="37"/>
      <c r="H639" s="37"/>
      <c r="I639" s="37"/>
      <c r="J639" s="37"/>
      <c r="K639" s="37"/>
      <c r="L639" s="37"/>
      <c r="M639" s="35"/>
      <c r="N639" s="37"/>
      <c r="O639" s="37"/>
      <c r="P639" s="37"/>
      <c r="Q639" s="37"/>
      <c r="R639" s="37"/>
      <c r="S639" s="37"/>
      <c r="T639" s="37"/>
      <c r="U639" s="35"/>
      <c r="V639" s="37"/>
      <c r="W639" s="37"/>
      <c r="X639" s="37"/>
      <c r="Y639" s="37"/>
      <c r="Z639" s="37"/>
      <c r="AA639" s="37"/>
      <c r="AB639" s="35"/>
      <c r="AC639" s="37"/>
      <c r="AD639" s="37"/>
      <c r="AE639" s="37"/>
      <c r="AF639" s="37"/>
      <c r="AG639" s="37"/>
      <c r="AH639" s="37"/>
      <c r="AI639" s="37"/>
      <c r="AJ639" s="37"/>
      <c r="AK639" s="37"/>
      <c r="AL639" s="35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5"/>
      <c r="AZ639" s="37"/>
      <c r="BA639" s="37"/>
      <c r="BB639" s="37"/>
      <c r="BC639" s="37"/>
      <c r="BD639" s="37"/>
      <c r="BE639" s="37"/>
      <c r="BF639" s="35"/>
      <c r="BG639" s="37"/>
      <c r="BH639" s="37"/>
      <c r="BI639" s="37"/>
      <c r="BJ639" s="37"/>
      <c r="BK639" s="37"/>
      <c r="BL639" s="37"/>
      <c r="BM639" s="37"/>
      <c r="BN639" s="35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5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5"/>
      <c r="CN639" s="37"/>
      <c r="CO639" s="37"/>
      <c r="CP639" s="37"/>
      <c r="CQ639" s="37"/>
      <c r="CR639" s="37"/>
      <c r="CS639" s="37"/>
      <c r="CT639" s="35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  <c r="DS639" s="37"/>
      <c r="DT639" s="37"/>
      <c r="DU639" s="37"/>
      <c r="DV639" s="37"/>
      <c r="DW639" s="37"/>
      <c r="DX639" s="37"/>
      <c r="DY639" s="37"/>
      <c r="DZ639" s="37"/>
      <c r="EA639" s="37"/>
      <c r="EB639" s="37"/>
      <c r="EC639" s="37"/>
      <c r="ED639" s="37"/>
      <c r="EE639" s="37"/>
      <c r="EF639" s="37"/>
      <c r="EG639" s="37"/>
      <c r="EH639" s="37"/>
      <c r="EI639" s="37"/>
      <c r="EJ639" s="37"/>
      <c r="EK639" s="37"/>
      <c r="EL639" s="37"/>
      <c r="EM639" s="89"/>
      <c r="EN639" s="37"/>
      <c r="EO639" s="37"/>
      <c r="EP639" s="37"/>
      <c r="EQ639" s="37"/>
      <c r="ER639" s="37"/>
      <c r="ES639" s="37"/>
      <c r="ET639" s="37"/>
      <c r="EU639" s="37"/>
      <c r="EV639" s="37"/>
      <c r="EW639" s="37"/>
      <c r="EX639" s="37"/>
      <c r="EY639" s="37"/>
      <c r="EZ639" s="37"/>
      <c r="FA639" s="37"/>
    </row>
    <row r="640">
      <c r="A640" s="71"/>
      <c r="B640" s="71"/>
      <c r="C640" s="12"/>
      <c r="D640" s="12"/>
      <c r="E640" s="37"/>
      <c r="F640" s="37"/>
      <c r="G640" s="37"/>
      <c r="H640" s="37"/>
      <c r="I640" s="37"/>
      <c r="J640" s="37"/>
      <c r="K640" s="37"/>
      <c r="L640" s="37"/>
      <c r="M640" s="35"/>
      <c r="N640" s="37"/>
      <c r="O640" s="37"/>
      <c r="P640" s="37"/>
      <c r="Q640" s="37"/>
      <c r="R640" s="37"/>
      <c r="S640" s="37"/>
      <c r="T640" s="37"/>
      <c r="U640" s="35"/>
      <c r="V640" s="37"/>
      <c r="W640" s="37"/>
      <c r="X640" s="37"/>
      <c r="Y640" s="37"/>
      <c r="Z640" s="37"/>
      <c r="AA640" s="37"/>
      <c r="AB640" s="35"/>
      <c r="AC640" s="37"/>
      <c r="AD640" s="37"/>
      <c r="AE640" s="37"/>
      <c r="AF640" s="37"/>
      <c r="AG640" s="37"/>
      <c r="AH640" s="37"/>
      <c r="AI640" s="37"/>
      <c r="AJ640" s="37"/>
      <c r="AK640" s="37"/>
      <c r="AL640" s="35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5"/>
      <c r="AZ640" s="37"/>
      <c r="BA640" s="37"/>
      <c r="BB640" s="37"/>
      <c r="BC640" s="37"/>
      <c r="BD640" s="37"/>
      <c r="BE640" s="37"/>
      <c r="BF640" s="35"/>
      <c r="BG640" s="37"/>
      <c r="BH640" s="37"/>
      <c r="BI640" s="37"/>
      <c r="BJ640" s="37"/>
      <c r="BK640" s="37"/>
      <c r="BL640" s="37"/>
      <c r="BM640" s="37"/>
      <c r="BN640" s="35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5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5"/>
      <c r="CN640" s="37"/>
      <c r="CO640" s="37"/>
      <c r="CP640" s="37"/>
      <c r="CQ640" s="37"/>
      <c r="CR640" s="37"/>
      <c r="CS640" s="37"/>
      <c r="CT640" s="35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  <c r="DS640" s="37"/>
      <c r="DT640" s="37"/>
      <c r="DU640" s="37"/>
      <c r="DV640" s="37"/>
      <c r="DW640" s="37"/>
      <c r="DX640" s="37"/>
      <c r="DY640" s="37"/>
      <c r="DZ640" s="37"/>
      <c r="EA640" s="37"/>
      <c r="EB640" s="37"/>
      <c r="EC640" s="37"/>
      <c r="ED640" s="37"/>
      <c r="EE640" s="37"/>
      <c r="EF640" s="37"/>
      <c r="EG640" s="37"/>
      <c r="EH640" s="37"/>
      <c r="EI640" s="37"/>
      <c r="EJ640" s="37"/>
      <c r="EK640" s="37"/>
      <c r="EL640" s="37"/>
      <c r="EM640" s="89"/>
      <c r="EN640" s="37"/>
      <c r="EO640" s="37"/>
      <c r="EP640" s="37"/>
      <c r="EQ640" s="37"/>
      <c r="ER640" s="37"/>
      <c r="ES640" s="37"/>
      <c r="ET640" s="37"/>
      <c r="EU640" s="37"/>
      <c r="EV640" s="37"/>
      <c r="EW640" s="37"/>
      <c r="EX640" s="37"/>
      <c r="EY640" s="37"/>
      <c r="EZ640" s="37"/>
      <c r="FA640" s="37"/>
    </row>
    <row r="641">
      <c r="A641" s="71"/>
      <c r="B641" s="71"/>
      <c r="C641" s="12"/>
      <c r="D641" s="12"/>
      <c r="E641" s="37"/>
      <c r="F641" s="37"/>
      <c r="G641" s="37"/>
      <c r="H641" s="37"/>
      <c r="I641" s="37"/>
      <c r="J641" s="37"/>
      <c r="K641" s="37"/>
      <c r="L641" s="37"/>
      <c r="M641" s="35"/>
      <c r="N641" s="37"/>
      <c r="O641" s="37"/>
      <c r="P641" s="37"/>
      <c r="Q641" s="37"/>
      <c r="R641" s="37"/>
      <c r="S641" s="37"/>
      <c r="T641" s="37"/>
      <c r="U641" s="35"/>
      <c r="V641" s="37"/>
      <c r="W641" s="37"/>
      <c r="X641" s="37"/>
      <c r="Y641" s="37"/>
      <c r="Z641" s="37"/>
      <c r="AA641" s="37"/>
      <c r="AB641" s="35"/>
      <c r="AC641" s="37"/>
      <c r="AD641" s="37"/>
      <c r="AE641" s="37"/>
      <c r="AF641" s="37"/>
      <c r="AG641" s="37"/>
      <c r="AH641" s="37"/>
      <c r="AI641" s="37"/>
      <c r="AJ641" s="37"/>
      <c r="AK641" s="37"/>
      <c r="AL641" s="35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5"/>
      <c r="AZ641" s="37"/>
      <c r="BA641" s="37"/>
      <c r="BB641" s="37"/>
      <c r="BC641" s="37"/>
      <c r="BD641" s="37"/>
      <c r="BE641" s="37"/>
      <c r="BF641" s="35"/>
      <c r="BG641" s="37"/>
      <c r="BH641" s="37"/>
      <c r="BI641" s="37"/>
      <c r="BJ641" s="37"/>
      <c r="BK641" s="37"/>
      <c r="BL641" s="37"/>
      <c r="BM641" s="37"/>
      <c r="BN641" s="35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5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5"/>
      <c r="CN641" s="37"/>
      <c r="CO641" s="37"/>
      <c r="CP641" s="37"/>
      <c r="CQ641" s="37"/>
      <c r="CR641" s="37"/>
      <c r="CS641" s="37"/>
      <c r="CT641" s="35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  <c r="DS641" s="37"/>
      <c r="DT641" s="37"/>
      <c r="DU641" s="37"/>
      <c r="DV641" s="37"/>
      <c r="DW641" s="37"/>
      <c r="DX641" s="37"/>
      <c r="DY641" s="37"/>
      <c r="DZ641" s="37"/>
      <c r="EA641" s="37"/>
      <c r="EB641" s="37"/>
      <c r="EC641" s="37"/>
      <c r="ED641" s="37"/>
      <c r="EE641" s="37"/>
      <c r="EF641" s="37"/>
      <c r="EG641" s="37"/>
      <c r="EH641" s="37"/>
      <c r="EI641" s="37"/>
      <c r="EJ641" s="37"/>
      <c r="EK641" s="37"/>
      <c r="EL641" s="37"/>
      <c r="EM641" s="89"/>
      <c r="EN641" s="37"/>
      <c r="EO641" s="37"/>
      <c r="EP641" s="37"/>
      <c r="EQ641" s="37"/>
      <c r="ER641" s="37"/>
      <c r="ES641" s="37"/>
      <c r="ET641" s="37"/>
      <c r="EU641" s="37"/>
      <c r="EV641" s="37"/>
      <c r="EW641" s="37"/>
      <c r="EX641" s="37"/>
      <c r="EY641" s="37"/>
      <c r="EZ641" s="37"/>
      <c r="FA641" s="37"/>
    </row>
    <row r="642">
      <c r="A642" s="71"/>
      <c r="B642" s="71"/>
      <c r="C642" s="12"/>
      <c r="D642" s="12"/>
      <c r="E642" s="37"/>
      <c r="F642" s="37"/>
      <c r="G642" s="37"/>
      <c r="H642" s="37"/>
      <c r="I642" s="37"/>
      <c r="J642" s="37"/>
      <c r="K642" s="37"/>
      <c r="L642" s="37"/>
      <c r="M642" s="35"/>
      <c r="N642" s="37"/>
      <c r="O642" s="37"/>
      <c r="P642" s="37"/>
      <c r="Q642" s="37"/>
      <c r="R642" s="37"/>
      <c r="S642" s="37"/>
      <c r="T642" s="37"/>
      <c r="U642" s="35"/>
      <c r="V642" s="37"/>
      <c r="W642" s="37"/>
      <c r="X642" s="37"/>
      <c r="Y642" s="37"/>
      <c r="Z642" s="37"/>
      <c r="AA642" s="37"/>
      <c r="AB642" s="35"/>
      <c r="AC642" s="37"/>
      <c r="AD642" s="37"/>
      <c r="AE642" s="37"/>
      <c r="AF642" s="37"/>
      <c r="AG642" s="37"/>
      <c r="AH642" s="37"/>
      <c r="AI642" s="37"/>
      <c r="AJ642" s="37"/>
      <c r="AK642" s="37"/>
      <c r="AL642" s="35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5"/>
      <c r="AZ642" s="37"/>
      <c r="BA642" s="37"/>
      <c r="BB642" s="37"/>
      <c r="BC642" s="37"/>
      <c r="BD642" s="37"/>
      <c r="BE642" s="37"/>
      <c r="BF642" s="35"/>
      <c r="BG642" s="37"/>
      <c r="BH642" s="37"/>
      <c r="BI642" s="37"/>
      <c r="BJ642" s="37"/>
      <c r="BK642" s="37"/>
      <c r="BL642" s="37"/>
      <c r="BM642" s="37"/>
      <c r="BN642" s="35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5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5"/>
      <c r="CN642" s="37"/>
      <c r="CO642" s="37"/>
      <c r="CP642" s="37"/>
      <c r="CQ642" s="37"/>
      <c r="CR642" s="37"/>
      <c r="CS642" s="37"/>
      <c r="CT642" s="35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  <c r="DY642" s="37"/>
      <c r="DZ642" s="37"/>
      <c r="EA642" s="37"/>
      <c r="EB642" s="37"/>
      <c r="EC642" s="37"/>
      <c r="ED642" s="37"/>
      <c r="EE642" s="37"/>
      <c r="EF642" s="37"/>
      <c r="EG642" s="37"/>
      <c r="EH642" s="37"/>
      <c r="EI642" s="37"/>
      <c r="EJ642" s="37"/>
      <c r="EK642" s="37"/>
      <c r="EL642" s="37"/>
      <c r="EM642" s="89"/>
      <c r="EN642" s="37"/>
      <c r="EO642" s="37"/>
      <c r="EP642" s="37"/>
      <c r="EQ642" s="37"/>
      <c r="ER642" s="37"/>
      <c r="ES642" s="37"/>
      <c r="ET642" s="37"/>
      <c r="EU642" s="37"/>
      <c r="EV642" s="37"/>
      <c r="EW642" s="37"/>
      <c r="EX642" s="37"/>
      <c r="EY642" s="37"/>
      <c r="EZ642" s="37"/>
      <c r="FA642" s="37"/>
    </row>
    <row r="643">
      <c r="A643" s="71"/>
      <c r="B643" s="71"/>
      <c r="C643" s="12"/>
      <c r="D643" s="12"/>
      <c r="E643" s="37"/>
      <c r="F643" s="37"/>
      <c r="G643" s="37"/>
      <c r="H643" s="37"/>
      <c r="I643" s="37"/>
      <c r="J643" s="37"/>
      <c r="K643" s="37"/>
      <c r="L643" s="37"/>
      <c r="M643" s="35"/>
      <c r="N643" s="37"/>
      <c r="O643" s="37"/>
      <c r="P643" s="37"/>
      <c r="Q643" s="37"/>
      <c r="R643" s="37"/>
      <c r="S643" s="37"/>
      <c r="T643" s="37"/>
      <c r="U643" s="35"/>
      <c r="V643" s="37"/>
      <c r="W643" s="37"/>
      <c r="X643" s="37"/>
      <c r="Y643" s="37"/>
      <c r="Z643" s="37"/>
      <c r="AA643" s="37"/>
      <c r="AB643" s="35"/>
      <c r="AC643" s="37"/>
      <c r="AD643" s="37"/>
      <c r="AE643" s="37"/>
      <c r="AF643" s="37"/>
      <c r="AG643" s="37"/>
      <c r="AH643" s="37"/>
      <c r="AI643" s="37"/>
      <c r="AJ643" s="37"/>
      <c r="AK643" s="37"/>
      <c r="AL643" s="35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5"/>
      <c r="AZ643" s="37"/>
      <c r="BA643" s="37"/>
      <c r="BB643" s="37"/>
      <c r="BC643" s="37"/>
      <c r="BD643" s="37"/>
      <c r="BE643" s="37"/>
      <c r="BF643" s="35"/>
      <c r="BG643" s="37"/>
      <c r="BH643" s="37"/>
      <c r="BI643" s="37"/>
      <c r="BJ643" s="37"/>
      <c r="BK643" s="37"/>
      <c r="BL643" s="37"/>
      <c r="BM643" s="37"/>
      <c r="BN643" s="35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5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5"/>
      <c r="CN643" s="37"/>
      <c r="CO643" s="37"/>
      <c r="CP643" s="37"/>
      <c r="CQ643" s="37"/>
      <c r="CR643" s="37"/>
      <c r="CS643" s="37"/>
      <c r="CT643" s="35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  <c r="DS643" s="37"/>
      <c r="DT643" s="37"/>
      <c r="DU643" s="37"/>
      <c r="DV643" s="37"/>
      <c r="DW643" s="37"/>
      <c r="DX643" s="37"/>
      <c r="DY643" s="37"/>
      <c r="DZ643" s="37"/>
      <c r="EA643" s="37"/>
      <c r="EB643" s="37"/>
      <c r="EC643" s="37"/>
      <c r="ED643" s="37"/>
      <c r="EE643" s="37"/>
      <c r="EF643" s="37"/>
      <c r="EG643" s="37"/>
      <c r="EH643" s="37"/>
      <c r="EI643" s="37"/>
      <c r="EJ643" s="37"/>
      <c r="EK643" s="37"/>
      <c r="EL643" s="37"/>
      <c r="EM643" s="89"/>
      <c r="EN643" s="37"/>
      <c r="EO643" s="37"/>
      <c r="EP643" s="37"/>
      <c r="EQ643" s="37"/>
      <c r="ER643" s="37"/>
      <c r="ES643" s="37"/>
      <c r="ET643" s="37"/>
      <c r="EU643" s="37"/>
      <c r="EV643" s="37"/>
      <c r="EW643" s="37"/>
      <c r="EX643" s="37"/>
      <c r="EY643" s="37"/>
      <c r="EZ643" s="37"/>
      <c r="FA643" s="37"/>
    </row>
    <row r="644">
      <c r="A644" s="71"/>
      <c r="B644" s="71"/>
      <c r="C644" s="12"/>
      <c r="D644" s="12"/>
      <c r="E644" s="37"/>
      <c r="F644" s="37"/>
      <c r="G644" s="37"/>
      <c r="H644" s="37"/>
      <c r="I644" s="37"/>
      <c r="J644" s="37"/>
      <c r="K644" s="37"/>
      <c r="L644" s="37"/>
      <c r="M644" s="35"/>
      <c r="N644" s="37"/>
      <c r="O644" s="37"/>
      <c r="P644" s="37"/>
      <c r="Q644" s="37"/>
      <c r="R644" s="37"/>
      <c r="S644" s="37"/>
      <c r="T644" s="37"/>
      <c r="U644" s="35"/>
      <c r="V644" s="37"/>
      <c r="W644" s="37"/>
      <c r="X644" s="37"/>
      <c r="Y644" s="37"/>
      <c r="Z644" s="37"/>
      <c r="AA644" s="37"/>
      <c r="AB644" s="35"/>
      <c r="AC644" s="37"/>
      <c r="AD644" s="37"/>
      <c r="AE644" s="37"/>
      <c r="AF644" s="37"/>
      <c r="AG644" s="37"/>
      <c r="AH644" s="37"/>
      <c r="AI644" s="37"/>
      <c r="AJ644" s="37"/>
      <c r="AK644" s="37"/>
      <c r="AL644" s="35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5"/>
      <c r="AZ644" s="37"/>
      <c r="BA644" s="37"/>
      <c r="BB644" s="37"/>
      <c r="BC644" s="37"/>
      <c r="BD644" s="37"/>
      <c r="BE644" s="37"/>
      <c r="BF644" s="35"/>
      <c r="BG644" s="37"/>
      <c r="BH644" s="37"/>
      <c r="BI644" s="37"/>
      <c r="BJ644" s="37"/>
      <c r="BK644" s="37"/>
      <c r="BL644" s="37"/>
      <c r="BM644" s="37"/>
      <c r="BN644" s="35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5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5"/>
      <c r="CN644" s="37"/>
      <c r="CO644" s="37"/>
      <c r="CP644" s="37"/>
      <c r="CQ644" s="37"/>
      <c r="CR644" s="37"/>
      <c r="CS644" s="37"/>
      <c r="CT644" s="35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  <c r="DY644" s="37"/>
      <c r="DZ644" s="37"/>
      <c r="EA644" s="37"/>
      <c r="EB644" s="37"/>
      <c r="EC644" s="37"/>
      <c r="ED644" s="37"/>
      <c r="EE644" s="37"/>
      <c r="EF644" s="37"/>
      <c r="EG644" s="37"/>
      <c r="EH644" s="37"/>
      <c r="EI644" s="37"/>
      <c r="EJ644" s="37"/>
      <c r="EK644" s="37"/>
      <c r="EL644" s="37"/>
      <c r="EM644" s="89"/>
      <c r="EN644" s="37"/>
      <c r="EO644" s="37"/>
      <c r="EP644" s="37"/>
      <c r="EQ644" s="37"/>
      <c r="ER644" s="37"/>
      <c r="ES644" s="37"/>
      <c r="ET644" s="37"/>
      <c r="EU644" s="37"/>
      <c r="EV644" s="37"/>
      <c r="EW644" s="37"/>
      <c r="EX644" s="37"/>
      <c r="EY644" s="37"/>
      <c r="EZ644" s="37"/>
      <c r="FA644" s="37"/>
    </row>
    <row r="645">
      <c r="A645" s="71"/>
      <c r="B645" s="71"/>
      <c r="C645" s="12"/>
      <c r="D645" s="12"/>
      <c r="E645" s="37"/>
      <c r="F645" s="37"/>
      <c r="G645" s="37"/>
      <c r="H645" s="37"/>
      <c r="I645" s="37"/>
      <c r="J645" s="37"/>
      <c r="K645" s="37"/>
      <c r="L645" s="37"/>
      <c r="M645" s="35"/>
      <c r="N645" s="37"/>
      <c r="O645" s="37"/>
      <c r="P645" s="37"/>
      <c r="Q645" s="37"/>
      <c r="R645" s="37"/>
      <c r="S645" s="37"/>
      <c r="T645" s="37"/>
      <c r="U645" s="35"/>
      <c r="V645" s="37"/>
      <c r="W645" s="37"/>
      <c r="X645" s="37"/>
      <c r="Y645" s="37"/>
      <c r="Z645" s="37"/>
      <c r="AA645" s="37"/>
      <c r="AB645" s="35"/>
      <c r="AC645" s="37"/>
      <c r="AD645" s="37"/>
      <c r="AE645" s="37"/>
      <c r="AF645" s="37"/>
      <c r="AG645" s="37"/>
      <c r="AH645" s="37"/>
      <c r="AI645" s="37"/>
      <c r="AJ645" s="37"/>
      <c r="AK645" s="37"/>
      <c r="AL645" s="35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5"/>
      <c r="AZ645" s="37"/>
      <c r="BA645" s="37"/>
      <c r="BB645" s="37"/>
      <c r="BC645" s="37"/>
      <c r="BD645" s="37"/>
      <c r="BE645" s="37"/>
      <c r="BF645" s="35"/>
      <c r="BG645" s="37"/>
      <c r="BH645" s="37"/>
      <c r="BI645" s="37"/>
      <c r="BJ645" s="37"/>
      <c r="BK645" s="37"/>
      <c r="BL645" s="37"/>
      <c r="BM645" s="37"/>
      <c r="BN645" s="35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5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5"/>
      <c r="CN645" s="37"/>
      <c r="CO645" s="37"/>
      <c r="CP645" s="37"/>
      <c r="CQ645" s="37"/>
      <c r="CR645" s="37"/>
      <c r="CS645" s="37"/>
      <c r="CT645" s="35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  <c r="DY645" s="37"/>
      <c r="DZ645" s="37"/>
      <c r="EA645" s="37"/>
      <c r="EB645" s="37"/>
      <c r="EC645" s="37"/>
      <c r="ED645" s="37"/>
      <c r="EE645" s="37"/>
      <c r="EF645" s="37"/>
      <c r="EG645" s="37"/>
      <c r="EH645" s="37"/>
      <c r="EI645" s="37"/>
      <c r="EJ645" s="37"/>
      <c r="EK645" s="37"/>
      <c r="EL645" s="37"/>
      <c r="EM645" s="89"/>
      <c r="EN645" s="37"/>
      <c r="EO645" s="37"/>
      <c r="EP645" s="37"/>
      <c r="EQ645" s="37"/>
      <c r="ER645" s="37"/>
      <c r="ES645" s="37"/>
      <c r="ET645" s="37"/>
      <c r="EU645" s="37"/>
      <c r="EV645" s="37"/>
      <c r="EW645" s="37"/>
      <c r="EX645" s="37"/>
      <c r="EY645" s="37"/>
      <c r="EZ645" s="37"/>
      <c r="FA645" s="37"/>
    </row>
    <row r="646">
      <c r="A646" s="71"/>
      <c r="B646" s="71"/>
      <c r="C646" s="12"/>
      <c r="D646" s="12"/>
      <c r="E646" s="37"/>
      <c r="F646" s="37"/>
      <c r="G646" s="37"/>
      <c r="H646" s="37"/>
      <c r="I646" s="37"/>
      <c r="J646" s="37"/>
      <c r="K646" s="37"/>
      <c r="L646" s="37"/>
      <c r="M646" s="35"/>
      <c r="N646" s="37"/>
      <c r="O646" s="37"/>
      <c r="P646" s="37"/>
      <c r="Q646" s="37"/>
      <c r="R646" s="37"/>
      <c r="S646" s="37"/>
      <c r="T646" s="37"/>
      <c r="U646" s="35"/>
      <c r="V646" s="37"/>
      <c r="W646" s="37"/>
      <c r="X646" s="37"/>
      <c r="Y646" s="37"/>
      <c r="Z646" s="37"/>
      <c r="AA646" s="37"/>
      <c r="AB646" s="35"/>
      <c r="AC646" s="37"/>
      <c r="AD646" s="37"/>
      <c r="AE646" s="37"/>
      <c r="AF646" s="37"/>
      <c r="AG646" s="37"/>
      <c r="AH646" s="37"/>
      <c r="AI646" s="37"/>
      <c r="AJ646" s="37"/>
      <c r="AK646" s="37"/>
      <c r="AL646" s="35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5"/>
      <c r="AZ646" s="37"/>
      <c r="BA646" s="37"/>
      <c r="BB646" s="37"/>
      <c r="BC646" s="37"/>
      <c r="BD646" s="37"/>
      <c r="BE646" s="37"/>
      <c r="BF646" s="35"/>
      <c r="BG646" s="37"/>
      <c r="BH646" s="37"/>
      <c r="BI646" s="37"/>
      <c r="BJ646" s="37"/>
      <c r="BK646" s="37"/>
      <c r="BL646" s="37"/>
      <c r="BM646" s="37"/>
      <c r="BN646" s="35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5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5"/>
      <c r="CN646" s="37"/>
      <c r="CO646" s="37"/>
      <c r="CP646" s="37"/>
      <c r="CQ646" s="37"/>
      <c r="CR646" s="37"/>
      <c r="CS646" s="37"/>
      <c r="CT646" s="35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  <c r="DS646" s="37"/>
      <c r="DT646" s="37"/>
      <c r="DU646" s="37"/>
      <c r="DV646" s="37"/>
      <c r="DW646" s="37"/>
      <c r="DX646" s="37"/>
      <c r="DY646" s="37"/>
      <c r="DZ646" s="37"/>
      <c r="EA646" s="37"/>
      <c r="EB646" s="37"/>
      <c r="EC646" s="37"/>
      <c r="ED646" s="37"/>
      <c r="EE646" s="37"/>
      <c r="EF646" s="37"/>
      <c r="EG646" s="37"/>
      <c r="EH646" s="37"/>
      <c r="EI646" s="37"/>
      <c r="EJ646" s="37"/>
      <c r="EK646" s="37"/>
      <c r="EL646" s="37"/>
      <c r="EM646" s="89"/>
      <c r="EN646" s="37"/>
      <c r="EO646" s="37"/>
      <c r="EP646" s="37"/>
      <c r="EQ646" s="37"/>
      <c r="ER646" s="37"/>
      <c r="ES646" s="37"/>
      <c r="ET646" s="37"/>
      <c r="EU646" s="37"/>
      <c r="EV646" s="37"/>
      <c r="EW646" s="37"/>
      <c r="EX646" s="37"/>
      <c r="EY646" s="37"/>
      <c r="EZ646" s="37"/>
      <c r="FA646" s="37"/>
    </row>
    <row r="647">
      <c r="A647" s="71"/>
      <c r="B647" s="71"/>
      <c r="C647" s="12"/>
      <c r="D647" s="12"/>
      <c r="E647" s="37"/>
      <c r="F647" s="37"/>
      <c r="G647" s="37"/>
      <c r="H647" s="37"/>
      <c r="I647" s="37"/>
      <c r="J647" s="37"/>
      <c r="K647" s="37"/>
      <c r="L647" s="37"/>
      <c r="M647" s="35"/>
      <c r="N647" s="37"/>
      <c r="O647" s="37"/>
      <c r="P647" s="37"/>
      <c r="Q647" s="37"/>
      <c r="R647" s="37"/>
      <c r="S647" s="37"/>
      <c r="T647" s="37"/>
      <c r="U647" s="35"/>
      <c r="V647" s="37"/>
      <c r="W647" s="37"/>
      <c r="X647" s="37"/>
      <c r="Y647" s="37"/>
      <c r="Z647" s="37"/>
      <c r="AA647" s="37"/>
      <c r="AB647" s="35"/>
      <c r="AC647" s="37"/>
      <c r="AD647" s="37"/>
      <c r="AE647" s="37"/>
      <c r="AF647" s="37"/>
      <c r="AG647" s="37"/>
      <c r="AH647" s="37"/>
      <c r="AI647" s="37"/>
      <c r="AJ647" s="37"/>
      <c r="AK647" s="37"/>
      <c r="AL647" s="35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5"/>
      <c r="AZ647" s="37"/>
      <c r="BA647" s="37"/>
      <c r="BB647" s="37"/>
      <c r="BC647" s="37"/>
      <c r="BD647" s="37"/>
      <c r="BE647" s="37"/>
      <c r="BF647" s="35"/>
      <c r="BG647" s="37"/>
      <c r="BH647" s="37"/>
      <c r="BI647" s="37"/>
      <c r="BJ647" s="37"/>
      <c r="BK647" s="37"/>
      <c r="BL647" s="37"/>
      <c r="BM647" s="37"/>
      <c r="BN647" s="35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5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5"/>
      <c r="CN647" s="37"/>
      <c r="CO647" s="37"/>
      <c r="CP647" s="37"/>
      <c r="CQ647" s="37"/>
      <c r="CR647" s="37"/>
      <c r="CS647" s="37"/>
      <c r="CT647" s="35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  <c r="DY647" s="37"/>
      <c r="DZ647" s="37"/>
      <c r="EA647" s="37"/>
      <c r="EB647" s="37"/>
      <c r="EC647" s="37"/>
      <c r="ED647" s="37"/>
      <c r="EE647" s="37"/>
      <c r="EF647" s="37"/>
      <c r="EG647" s="37"/>
      <c r="EH647" s="37"/>
      <c r="EI647" s="37"/>
      <c r="EJ647" s="37"/>
      <c r="EK647" s="37"/>
      <c r="EL647" s="37"/>
      <c r="EM647" s="89"/>
      <c r="EN647" s="37"/>
      <c r="EO647" s="37"/>
      <c r="EP647" s="37"/>
      <c r="EQ647" s="37"/>
      <c r="ER647" s="37"/>
      <c r="ES647" s="37"/>
      <c r="ET647" s="37"/>
      <c r="EU647" s="37"/>
      <c r="EV647" s="37"/>
      <c r="EW647" s="37"/>
      <c r="EX647" s="37"/>
      <c r="EY647" s="37"/>
      <c r="EZ647" s="37"/>
      <c r="FA647" s="37"/>
    </row>
    <row r="648">
      <c r="A648" s="71"/>
      <c r="B648" s="71"/>
      <c r="C648" s="12"/>
      <c r="D648" s="12"/>
      <c r="E648" s="37"/>
      <c r="F648" s="37"/>
      <c r="G648" s="37"/>
      <c r="H648" s="37"/>
      <c r="I648" s="37"/>
      <c r="J648" s="37"/>
      <c r="K648" s="37"/>
      <c r="L648" s="37"/>
      <c r="M648" s="35"/>
      <c r="N648" s="37"/>
      <c r="O648" s="37"/>
      <c r="P648" s="37"/>
      <c r="Q648" s="37"/>
      <c r="R648" s="37"/>
      <c r="S648" s="37"/>
      <c r="T648" s="37"/>
      <c r="U648" s="35"/>
      <c r="V648" s="37"/>
      <c r="W648" s="37"/>
      <c r="X648" s="37"/>
      <c r="Y648" s="37"/>
      <c r="Z648" s="37"/>
      <c r="AA648" s="37"/>
      <c r="AB648" s="35"/>
      <c r="AC648" s="37"/>
      <c r="AD648" s="37"/>
      <c r="AE648" s="37"/>
      <c r="AF648" s="37"/>
      <c r="AG648" s="37"/>
      <c r="AH648" s="37"/>
      <c r="AI648" s="37"/>
      <c r="AJ648" s="37"/>
      <c r="AK648" s="37"/>
      <c r="AL648" s="35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5"/>
      <c r="AZ648" s="37"/>
      <c r="BA648" s="37"/>
      <c r="BB648" s="37"/>
      <c r="BC648" s="37"/>
      <c r="BD648" s="37"/>
      <c r="BE648" s="37"/>
      <c r="BF648" s="35"/>
      <c r="BG648" s="37"/>
      <c r="BH648" s="37"/>
      <c r="BI648" s="37"/>
      <c r="BJ648" s="37"/>
      <c r="BK648" s="37"/>
      <c r="BL648" s="37"/>
      <c r="BM648" s="37"/>
      <c r="BN648" s="35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5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5"/>
      <c r="CN648" s="37"/>
      <c r="CO648" s="37"/>
      <c r="CP648" s="37"/>
      <c r="CQ648" s="37"/>
      <c r="CR648" s="37"/>
      <c r="CS648" s="37"/>
      <c r="CT648" s="35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  <c r="DY648" s="37"/>
      <c r="DZ648" s="37"/>
      <c r="EA648" s="37"/>
      <c r="EB648" s="37"/>
      <c r="EC648" s="37"/>
      <c r="ED648" s="37"/>
      <c r="EE648" s="37"/>
      <c r="EF648" s="37"/>
      <c r="EG648" s="37"/>
      <c r="EH648" s="37"/>
      <c r="EI648" s="37"/>
      <c r="EJ648" s="37"/>
      <c r="EK648" s="37"/>
      <c r="EL648" s="37"/>
      <c r="EM648" s="89"/>
      <c r="EN648" s="37"/>
      <c r="EO648" s="37"/>
      <c r="EP648" s="37"/>
      <c r="EQ648" s="37"/>
      <c r="ER648" s="37"/>
      <c r="ES648" s="37"/>
      <c r="ET648" s="37"/>
      <c r="EU648" s="37"/>
      <c r="EV648" s="37"/>
      <c r="EW648" s="37"/>
      <c r="EX648" s="37"/>
      <c r="EY648" s="37"/>
      <c r="EZ648" s="37"/>
      <c r="FA648" s="37"/>
    </row>
    <row r="649">
      <c r="A649" s="71"/>
      <c r="B649" s="71"/>
      <c r="C649" s="12"/>
      <c r="D649" s="12"/>
      <c r="E649" s="37"/>
      <c r="F649" s="37"/>
      <c r="G649" s="37"/>
      <c r="H649" s="37"/>
      <c r="I649" s="37"/>
      <c r="J649" s="37"/>
      <c r="K649" s="37"/>
      <c r="L649" s="37"/>
      <c r="M649" s="35"/>
      <c r="N649" s="37"/>
      <c r="O649" s="37"/>
      <c r="P649" s="37"/>
      <c r="Q649" s="37"/>
      <c r="R649" s="37"/>
      <c r="S649" s="37"/>
      <c r="T649" s="37"/>
      <c r="U649" s="35"/>
      <c r="V649" s="37"/>
      <c r="W649" s="37"/>
      <c r="X649" s="37"/>
      <c r="Y649" s="37"/>
      <c r="Z649" s="37"/>
      <c r="AA649" s="37"/>
      <c r="AB649" s="35"/>
      <c r="AC649" s="37"/>
      <c r="AD649" s="37"/>
      <c r="AE649" s="37"/>
      <c r="AF649" s="37"/>
      <c r="AG649" s="37"/>
      <c r="AH649" s="37"/>
      <c r="AI649" s="37"/>
      <c r="AJ649" s="37"/>
      <c r="AK649" s="37"/>
      <c r="AL649" s="35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5"/>
      <c r="AZ649" s="37"/>
      <c r="BA649" s="37"/>
      <c r="BB649" s="37"/>
      <c r="BC649" s="37"/>
      <c r="BD649" s="37"/>
      <c r="BE649" s="37"/>
      <c r="BF649" s="35"/>
      <c r="BG649" s="37"/>
      <c r="BH649" s="37"/>
      <c r="BI649" s="37"/>
      <c r="BJ649" s="37"/>
      <c r="BK649" s="37"/>
      <c r="BL649" s="37"/>
      <c r="BM649" s="37"/>
      <c r="BN649" s="35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5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5"/>
      <c r="CN649" s="37"/>
      <c r="CO649" s="37"/>
      <c r="CP649" s="37"/>
      <c r="CQ649" s="37"/>
      <c r="CR649" s="37"/>
      <c r="CS649" s="37"/>
      <c r="CT649" s="35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  <c r="DS649" s="37"/>
      <c r="DT649" s="37"/>
      <c r="DU649" s="37"/>
      <c r="DV649" s="37"/>
      <c r="DW649" s="37"/>
      <c r="DX649" s="37"/>
      <c r="DY649" s="37"/>
      <c r="DZ649" s="37"/>
      <c r="EA649" s="37"/>
      <c r="EB649" s="37"/>
      <c r="EC649" s="37"/>
      <c r="ED649" s="37"/>
      <c r="EE649" s="37"/>
      <c r="EF649" s="37"/>
      <c r="EG649" s="37"/>
      <c r="EH649" s="37"/>
      <c r="EI649" s="37"/>
      <c r="EJ649" s="37"/>
      <c r="EK649" s="37"/>
      <c r="EL649" s="37"/>
      <c r="EM649" s="89"/>
      <c r="EN649" s="37"/>
      <c r="EO649" s="37"/>
      <c r="EP649" s="37"/>
      <c r="EQ649" s="37"/>
      <c r="ER649" s="37"/>
      <c r="ES649" s="37"/>
      <c r="ET649" s="37"/>
      <c r="EU649" s="37"/>
      <c r="EV649" s="37"/>
      <c r="EW649" s="37"/>
      <c r="EX649" s="37"/>
      <c r="EY649" s="37"/>
      <c r="EZ649" s="37"/>
      <c r="FA649" s="37"/>
    </row>
    <row r="650">
      <c r="A650" s="71"/>
      <c r="B650" s="71"/>
      <c r="C650" s="12"/>
      <c r="D650" s="12"/>
      <c r="E650" s="37"/>
      <c r="F650" s="37"/>
      <c r="G650" s="37"/>
      <c r="H650" s="37"/>
      <c r="I650" s="37"/>
      <c r="J650" s="37"/>
      <c r="K650" s="37"/>
      <c r="L650" s="37"/>
      <c r="M650" s="35"/>
      <c r="N650" s="37"/>
      <c r="O650" s="37"/>
      <c r="P650" s="37"/>
      <c r="Q650" s="37"/>
      <c r="R650" s="37"/>
      <c r="S650" s="37"/>
      <c r="T650" s="37"/>
      <c r="U650" s="35"/>
      <c r="V650" s="37"/>
      <c r="W650" s="37"/>
      <c r="X650" s="37"/>
      <c r="Y650" s="37"/>
      <c r="Z650" s="37"/>
      <c r="AA650" s="37"/>
      <c r="AB650" s="35"/>
      <c r="AC650" s="37"/>
      <c r="AD650" s="37"/>
      <c r="AE650" s="37"/>
      <c r="AF650" s="37"/>
      <c r="AG650" s="37"/>
      <c r="AH650" s="37"/>
      <c r="AI650" s="37"/>
      <c r="AJ650" s="37"/>
      <c r="AK650" s="37"/>
      <c r="AL650" s="35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5"/>
      <c r="AZ650" s="37"/>
      <c r="BA650" s="37"/>
      <c r="BB650" s="37"/>
      <c r="BC650" s="37"/>
      <c r="BD650" s="37"/>
      <c r="BE650" s="37"/>
      <c r="BF650" s="35"/>
      <c r="BG650" s="37"/>
      <c r="BH650" s="37"/>
      <c r="BI650" s="37"/>
      <c r="BJ650" s="37"/>
      <c r="BK650" s="37"/>
      <c r="BL650" s="37"/>
      <c r="BM650" s="37"/>
      <c r="BN650" s="35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5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5"/>
      <c r="CN650" s="37"/>
      <c r="CO650" s="37"/>
      <c r="CP650" s="37"/>
      <c r="CQ650" s="37"/>
      <c r="CR650" s="37"/>
      <c r="CS650" s="37"/>
      <c r="CT650" s="35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  <c r="DY650" s="37"/>
      <c r="DZ650" s="37"/>
      <c r="EA650" s="37"/>
      <c r="EB650" s="37"/>
      <c r="EC650" s="37"/>
      <c r="ED650" s="37"/>
      <c r="EE650" s="37"/>
      <c r="EF650" s="37"/>
      <c r="EG650" s="37"/>
      <c r="EH650" s="37"/>
      <c r="EI650" s="37"/>
      <c r="EJ650" s="37"/>
      <c r="EK650" s="37"/>
      <c r="EL650" s="37"/>
      <c r="EM650" s="89"/>
      <c r="EN650" s="37"/>
      <c r="EO650" s="37"/>
      <c r="EP650" s="37"/>
      <c r="EQ650" s="37"/>
      <c r="ER650" s="37"/>
      <c r="ES650" s="37"/>
      <c r="ET650" s="37"/>
      <c r="EU650" s="37"/>
      <c r="EV650" s="37"/>
      <c r="EW650" s="37"/>
      <c r="EX650" s="37"/>
      <c r="EY650" s="37"/>
      <c r="EZ650" s="37"/>
      <c r="FA650" s="37"/>
    </row>
    <row r="651">
      <c r="A651" s="71"/>
      <c r="B651" s="71"/>
      <c r="C651" s="12"/>
      <c r="D651" s="12"/>
      <c r="E651" s="37"/>
      <c r="F651" s="37"/>
      <c r="G651" s="37"/>
      <c r="H651" s="37"/>
      <c r="I651" s="37"/>
      <c r="J651" s="37"/>
      <c r="K651" s="37"/>
      <c r="L651" s="37"/>
      <c r="M651" s="35"/>
      <c r="N651" s="37"/>
      <c r="O651" s="37"/>
      <c r="P651" s="37"/>
      <c r="Q651" s="37"/>
      <c r="R651" s="37"/>
      <c r="S651" s="37"/>
      <c r="T651" s="37"/>
      <c r="U651" s="35"/>
      <c r="V651" s="37"/>
      <c r="W651" s="37"/>
      <c r="X651" s="37"/>
      <c r="Y651" s="37"/>
      <c r="Z651" s="37"/>
      <c r="AA651" s="37"/>
      <c r="AB651" s="35"/>
      <c r="AC651" s="37"/>
      <c r="AD651" s="37"/>
      <c r="AE651" s="37"/>
      <c r="AF651" s="37"/>
      <c r="AG651" s="37"/>
      <c r="AH651" s="37"/>
      <c r="AI651" s="37"/>
      <c r="AJ651" s="37"/>
      <c r="AK651" s="37"/>
      <c r="AL651" s="35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5"/>
      <c r="AZ651" s="37"/>
      <c r="BA651" s="37"/>
      <c r="BB651" s="37"/>
      <c r="BC651" s="37"/>
      <c r="BD651" s="37"/>
      <c r="BE651" s="37"/>
      <c r="BF651" s="35"/>
      <c r="BG651" s="37"/>
      <c r="BH651" s="37"/>
      <c r="BI651" s="37"/>
      <c r="BJ651" s="37"/>
      <c r="BK651" s="37"/>
      <c r="BL651" s="37"/>
      <c r="BM651" s="37"/>
      <c r="BN651" s="35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5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5"/>
      <c r="CN651" s="37"/>
      <c r="CO651" s="37"/>
      <c r="CP651" s="37"/>
      <c r="CQ651" s="37"/>
      <c r="CR651" s="37"/>
      <c r="CS651" s="37"/>
      <c r="CT651" s="35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  <c r="DS651" s="37"/>
      <c r="DT651" s="37"/>
      <c r="DU651" s="37"/>
      <c r="DV651" s="37"/>
      <c r="DW651" s="37"/>
      <c r="DX651" s="37"/>
      <c r="DY651" s="37"/>
      <c r="DZ651" s="37"/>
      <c r="EA651" s="37"/>
      <c r="EB651" s="37"/>
      <c r="EC651" s="37"/>
      <c r="ED651" s="37"/>
      <c r="EE651" s="37"/>
      <c r="EF651" s="37"/>
      <c r="EG651" s="37"/>
      <c r="EH651" s="37"/>
      <c r="EI651" s="37"/>
      <c r="EJ651" s="37"/>
      <c r="EK651" s="37"/>
      <c r="EL651" s="37"/>
      <c r="EM651" s="89"/>
      <c r="EN651" s="37"/>
      <c r="EO651" s="37"/>
      <c r="EP651" s="37"/>
      <c r="EQ651" s="37"/>
      <c r="ER651" s="37"/>
      <c r="ES651" s="37"/>
      <c r="ET651" s="37"/>
      <c r="EU651" s="37"/>
      <c r="EV651" s="37"/>
      <c r="EW651" s="37"/>
      <c r="EX651" s="37"/>
      <c r="EY651" s="37"/>
      <c r="EZ651" s="37"/>
      <c r="FA651" s="37"/>
    </row>
    <row r="652">
      <c r="A652" s="71"/>
      <c r="B652" s="71"/>
      <c r="C652" s="12"/>
      <c r="D652" s="12"/>
      <c r="E652" s="37"/>
      <c r="F652" s="37"/>
      <c r="G652" s="37"/>
      <c r="H652" s="37"/>
      <c r="I652" s="37"/>
      <c r="J652" s="37"/>
      <c r="K652" s="37"/>
      <c r="L652" s="37"/>
      <c r="M652" s="35"/>
      <c r="N652" s="37"/>
      <c r="O652" s="37"/>
      <c r="P652" s="37"/>
      <c r="Q652" s="37"/>
      <c r="R652" s="37"/>
      <c r="S652" s="37"/>
      <c r="T652" s="37"/>
      <c r="U652" s="35"/>
      <c r="V652" s="37"/>
      <c r="W652" s="37"/>
      <c r="X652" s="37"/>
      <c r="Y652" s="37"/>
      <c r="Z652" s="37"/>
      <c r="AA652" s="37"/>
      <c r="AB652" s="35"/>
      <c r="AC652" s="37"/>
      <c r="AD652" s="37"/>
      <c r="AE652" s="37"/>
      <c r="AF652" s="37"/>
      <c r="AG652" s="37"/>
      <c r="AH652" s="37"/>
      <c r="AI652" s="37"/>
      <c r="AJ652" s="37"/>
      <c r="AK652" s="37"/>
      <c r="AL652" s="35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5"/>
      <c r="AZ652" s="37"/>
      <c r="BA652" s="37"/>
      <c r="BB652" s="37"/>
      <c r="BC652" s="37"/>
      <c r="BD652" s="37"/>
      <c r="BE652" s="37"/>
      <c r="BF652" s="35"/>
      <c r="BG652" s="37"/>
      <c r="BH652" s="37"/>
      <c r="BI652" s="37"/>
      <c r="BJ652" s="37"/>
      <c r="BK652" s="37"/>
      <c r="BL652" s="37"/>
      <c r="BM652" s="37"/>
      <c r="BN652" s="35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5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5"/>
      <c r="CN652" s="37"/>
      <c r="CO652" s="37"/>
      <c r="CP652" s="37"/>
      <c r="CQ652" s="37"/>
      <c r="CR652" s="37"/>
      <c r="CS652" s="37"/>
      <c r="CT652" s="35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  <c r="DY652" s="37"/>
      <c r="DZ652" s="37"/>
      <c r="EA652" s="37"/>
      <c r="EB652" s="37"/>
      <c r="EC652" s="37"/>
      <c r="ED652" s="37"/>
      <c r="EE652" s="37"/>
      <c r="EF652" s="37"/>
      <c r="EG652" s="37"/>
      <c r="EH652" s="37"/>
      <c r="EI652" s="37"/>
      <c r="EJ652" s="37"/>
      <c r="EK652" s="37"/>
      <c r="EL652" s="37"/>
      <c r="EM652" s="89"/>
      <c r="EN652" s="37"/>
      <c r="EO652" s="37"/>
      <c r="EP652" s="37"/>
      <c r="EQ652" s="37"/>
      <c r="ER652" s="37"/>
      <c r="ES652" s="37"/>
      <c r="ET652" s="37"/>
      <c r="EU652" s="37"/>
      <c r="EV652" s="37"/>
      <c r="EW652" s="37"/>
      <c r="EX652" s="37"/>
      <c r="EY652" s="37"/>
      <c r="EZ652" s="37"/>
      <c r="FA652" s="37"/>
    </row>
    <row r="653">
      <c r="A653" s="71"/>
      <c r="B653" s="71"/>
      <c r="C653" s="12"/>
      <c r="D653" s="12"/>
      <c r="E653" s="37"/>
      <c r="F653" s="37"/>
      <c r="G653" s="37"/>
      <c r="H653" s="37"/>
      <c r="I653" s="37"/>
      <c r="J653" s="37"/>
      <c r="K653" s="37"/>
      <c r="L653" s="37"/>
      <c r="M653" s="35"/>
      <c r="N653" s="37"/>
      <c r="O653" s="37"/>
      <c r="P653" s="37"/>
      <c r="Q653" s="37"/>
      <c r="R653" s="37"/>
      <c r="S653" s="37"/>
      <c r="T653" s="37"/>
      <c r="U653" s="35"/>
      <c r="V653" s="37"/>
      <c r="W653" s="37"/>
      <c r="X653" s="37"/>
      <c r="Y653" s="37"/>
      <c r="Z653" s="37"/>
      <c r="AA653" s="37"/>
      <c r="AB653" s="35"/>
      <c r="AC653" s="37"/>
      <c r="AD653" s="37"/>
      <c r="AE653" s="37"/>
      <c r="AF653" s="37"/>
      <c r="AG653" s="37"/>
      <c r="AH653" s="37"/>
      <c r="AI653" s="37"/>
      <c r="AJ653" s="37"/>
      <c r="AK653" s="37"/>
      <c r="AL653" s="35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5"/>
      <c r="AZ653" s="37"/>
      <c r="BA653" s="37"/>
      <c r="BB653" s="37"/>
      <c r="BC653" s="37"/>
      <c r="BD653" s="37"/>
      <c r="BE653" s="37"/>
      <c r="BF653" s="35"/>
      <c r="BG653" s="37"/>
      <c r="BH653" s="37"/>
      <c r="BI653" s="37"/>
      <c r="BJ653" s="37"/>
      <c r="BK653" s="37"/>
      <c r="BL653" s="37"/>
      <c r="BM653" s="37"/>
      <c r="BN653" s="35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5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5"/>
      <c r="CN653" s="37"/>
      <c r="CO653" s="37"/>
      <c r="CP653" s="37"/>
      <c r="CQ653" s="37"/>
      <c r="CR653" s="37"/>
      <c r="CS653" s="37"/>
      <c r="CT653" s="35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  <c r="DY653" s="37"/>
      <c r="DZ653" s="37"/>
      <c r="EA653" s="37"/>
      <c r="EB653" s="37"/>
      <c r="EC653" s="37"/>
      <c r="ED653" s="37"/>
      <c r="EE653" s="37"/>
      <c r="EF653" s="37"/>
      <c r="EG653" s="37"/>
      <c r="EH653" s="37"/>
      <c r="EI653" s="37"/>
      <c r="EJ653" s="37"/>
      <c r="EK653" s="37"/>
      <c r="EL653" s="37"/>
      <c r="EM653" s="89"/>
      <c r="EN653" s="37"/>
      <c r="EO653" s="37"/>
      <c r="EP653" s="37"/>
      <c r="EQ653" s="37"/>
      <c r="ER653" s="37"/>
      <c r="ES653" s="37"/>
      <c r="ET653" s="37"/>
      <c r="EU653" s="37"/>
      <c r="EV653" s="37"/>
      <c r="EW653" s="37"/>
      <c r="EX653" s="37"/>
      <c r="EY653" s="37"/>
      <c r="EZ653" s="37"/>
      <c r="FA653" s="37"/>
    </row>
    <row r="654">
      <c r="A654" s="71"/>
      <c r="B654" s="71"/>
      <c r="C654" s="12"/>
      <c r="D654" s="12"/>
      <c r="E654" s="37"/>
      <c r="F654" s="37"/>
      <c r="G654" s="37"/>
      <c r="H654" s="37"/>
      <c r="I654" s="37"/>
      <c r="J654" s="37"/>
      <c r="K654" s="37"/>
      <c r="L654" s="37"/>
      <c r="M654" s="35"/>
      <c r="N654" s="37"/>
      <c r="O654" s="37"/>
      <c r="P654" s="37"/>
      <c r="Q654" s="37"/>
      <c r="R654" s="37"/>
      <c r="S654" s="37"/>
      <c r="T654" s="37"/>
      <c r="U654" s="35"/>
      <c r="V654" s="37"/>
      <c r="W654" s="37"/>
      <c r="X654" s="37"/>
      <c r="Y654" s="37"/>
      <c r="Z654" s="37"/>
      <c r="AA654" s="37"/>
      <c r="AB654" s="35"/>
      <c r="AC654" s="37"/>
      <c r="AD654" s="37"/>
      <c r="AE654" s="37"/>
      <c r="AF654" s="37"/>
      <c r="AG654" s="37"/>
      <c r="AH654" s="37"/>
      <c r="AI654" s="37"/>
      <c r="AJ654" s="37"/>
      <c r="AK654" s="37"/>
      <c r="AL654" s="35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5"/>
      <c r="AZ654" s="37"/>
      <c r="BA654" s="37"/>
      <c r="BB654" s="37"/>
      <c r="BC654" s="37"/>
      <c r="BD654" s="37"/>
      <c r="BE654" s="37"/>
      <c r="BF654" s="35"/>
      <c r="BG654" s="37"/>
      <c r="BH654" s="37"/>
      <c r="BI654" s="37"/>
      <c r="BJ654" s="37"/>
      <c r="BK654" s="37"/>
      <c r="BL654" s="37"/>
      <c r="BM654" s="37"/>
      <c r="BN654" s="35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5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5"/>
      <c r="CN654" s="37"/>
      <c r="CO654" s="37"/>
      <c r="CP654" s="37"/>
      <c r="CQ654" s="37"/>
      <c r="CR654" s="37"/>
      <c r="CS654" s="37"/>
      <c r="CT654" s="35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  <c r="DY654" s="37"/>
      <c r="DZ654" s="37"/>
      <c r="EA654" s="37"/>
      <c r="EB654" s="37"/>
      <c r="EC654" s="37"/>
      <c r="ED654" s="37"/>
      <c r="EE654" s="37"/>
      <c r="EF654" s="37"/>
      <c r="EG654" s="37"/>
      <c r="EH654" s="37"/>
      <c r="EI654" s="37"/>
      <c r="EJ654" s="37"/>
      <c r="EK654" s="37"/>
      <c r="EL654" s="37"/>
      <c r="EM654" s="89"/>
      <c r="EN654" s="37"/>
      <c r="EO654" s="37"/>
      <c r="EP654" s="37"/>
      <c r="EQ654" s="37"/>
      <c r="ER654" s="37"/>
      <c r="ES654" s="37"/>
      <c r="ET654" s="37"/>
      <c r="EU654" s="37"/>
      <c r="EV654" s="37"/>
      <c r="EW654" s="37"/>
      <c r="EX654" s="37"/>
      <c r="EY654" s="37"/>
      <c r="EZ654" s="37"/>
      <c r="FA654" s="37"/>
    </row>
    <row r="655">
      <c r="A655" s="71"/>
      <c r="B655" s="71"/>
      <c r="C655" s="12"/>
      <c r="D655" s="12"/>
      <c r="E655" s="37"/>
      <c r="F655" s="37"/>
      <c r="G655" s="37"/>
      <c r="H655" s="37"/>
      <c r="I655" s="37"/>
      <c r="J655" s="37"/>
      <c r="K655" s="37"/>
      <c r="L655" s="37"/>
      <c r="M655" s="35"/>
      <c r="N655" s="37"/>
      <c r="O655" s="37"/>
      <c r="P655" s="37"/>
      <c r="Q655" s="37"/>
      <c r="R655" s="37"/>
      <c r="S655" s="37"/>
      <c r="T655" s="37"/>
      <c r="U655" s="35"/>
      <c r="V655" s="37"/>
      <c r="W655" s="37"/>
      <c r="X655" s="37"/>
      <c r="Y655" s="37"/>
      <c r="Z655" s="37"/>
      <c r="AA655" s="37"/>
      <c r="AB655" s="35"/>
      <c r="AC655" s="37"/>
      <c r="AD655" s="37"/>
      <c r="AE655" s="37"/>
      <c r="AF655" s="37"/>
      <c r="AG655" s="37"/>
      <c r="AH655" s="37"/>
      <c r="AI655" s="37"/>
      <c r="AJ655" s="37"/>
      <c r="AK655" s="37"/>
      <c r="AL655" s="35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5"/>
      <c r="AZ655" s="37"/>
      <c r="BA655" s="37"/>
      <c r="BB655" s="37"/>
      <c r="BC655" s="37"/>
      <c r="BD655" s="37"/>
      <c r="BE655" s="37"/>
      <c r="BF655" s="35"/>
      <c r="BG655" s="37"/>
      <c r="BH655" s="37"/>
      <c r="BI655" s="37"/>
      <c r="BJ655" s="37"/>
      <c r="BK655" s="37"/>
      <c r="BL655" s="37"/>
      <c r="BM655" s="37"/>
      <c r="BN655" s="35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5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5"/>
      <c r="CN655" s="37"/>
      <c r="CO655" s="37"/>
      <c r="CP655" s="37"/>
      <c r="CQ655" s="37"/>
      <c r="CR655" s="37"/>
      <c r="CS655" s="37"/>
      <c r="CT655" s="35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  <c r="DS655" s="37"/>
      <c r="DT655" s="37"/>
      <c r="DU655" s="37"/>
      <c r="DV655" s="37"/>
      <c r="DW655" s="37"/>
      <c r="DX655" s="37"/>
      <c r="DY655" s="37"/>
      <c r="DZ655" s="37"/>
      <c r="EA655" s="37"/>
      <c r="EB655" s="37"/>
      <c r="EC655" s="37"/>
      <c r="ED655" s="37"/>
      <c r="EE655" s="37"/>
      <c r="EF655" s="37"/>
      <c r="EG655" s="37"/>
      <c r="EH655" s="37"/>
      <c r="EI655" s="37"/>
      <c r="EJ655" s="37"/>
      <c r="EK655" s="37"/>
      <c r="EL655" s="37"/>
      <c r="EM655" s="89"/>
      <c r="EN655" s="37"/>
      <c r="EO655" s="37"/>
      <c r="EP655" s="37"/>
      <c r="EQ655" s="37"/>
      <c r="ER655" s="37"/>
      <c r="ES655" s="37"/>
      <c r="ET655" s="37"/>
      <c r="EU655" s="37"/>
      <c r="EV655" s="37"/>
      <c r="EW655" s="37"/>
      <c r="EX655" s="37"/>
      <c r="EY655" s="37"/>
      <c r="EZ655" s="37"/>
      <c r="FA655" s="37"/>
    </row>
    <row r="656">
      <c r="A656" s="71"/>
      <c r="B656" s="71"/>
      <c r="C656" s="12"/>
      <c r="D656" s="12"/>
      <c r="E656" s="37"/>
      <c r="F656" s="37"/>
      <c r="G656" s="37"/>
      <c r="H656" s="37"/>
      <c r="I656" s="37"/>
      <c r="J656" s="37"/>
      <c r="K656" s="37"/>
      <c r="L656" s="37"/>
      <c r="M656" s="35"/>
      <c r="N656" s="37"/>
      <c r="O656" s="37"/>
      <c r="P656" s="37"/>
      <c r="Q656" s="37"/>
      <c r="R656" s="37"/>
      <c r="S656" s="37"/>
      <c r="T656" s="37"/>
      <c r="U656" s="35"/>
      <c r="V656" s="37"/>
      <c r="W656" s="37"/>
      <c r="X656" s="37"/>
      <c r="Y656" s="37"/>
      <c r="Z656" s="37"/>
      <c r="AA656" s="37"/>
      <c r="AB656" s="35"/>
      <c r="AC656" s="37"/>
      <c r="AD656" s="37"/>
      <c r="AE656" s="37"/>
      <c r="AF656" s="37"/>
      <c r="AG656" s="37"/>
      <c r="AH656" s="37"/>
      <c r="AI656" s="37"/>
      <c r="AJ656" s="37"/>
      <c r="AK656" s="37"/>
      <c r="AL656" s="35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5"/>
      <c r="AZ656" s="37"/>
      <c r="BA656" s="37"/>
      <c r="BB656" s="37"/>
      <c r="BC656" s="37"/>
      <c r="BD656" s="37"/>
      <c r="BE656" s="37"/>
      <c r="BF656" s="35"/>
      <c r="BG656" s="37"/>
      <c r="BH656" s="37"/>
      <c r="BI656" s="37"/>
      <c r="BJ656" s="37"/>
      <c r="BK656" s="37"/>
      <c r="BL656" s="37"/>
      <c r="BM656" s="37"/>
      <c r="BN656" s="35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5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5"/>
      <c r="CN656" s="37"/>
      <c r="CO656" s="37"/>
      <c r="CP656" s="37"/>
      <c r="CQ656" s="37"/>
      <c r="CR656" s="37"/>
      <c r="CS656" s="37"/>
      <c r="CT656" s="35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  <c r="DS656" s="37"/>
      <c r="DT656" s="37"/>
      <c r="DU656" s="37"/>
      <c r="DV656" s="37"/>
      <c r="DW656" s="37"/>
      <c r="DX656" s="37"/>
      <c r="DY656" s="37"/>
      <c r="DZ656" s="37"/>
      <c r="EA656" s="37"/>
      <c r="EB656" s="37"/>
      <c r="EC656" s="37"/>
      <c r="ED656" s="37"/>
      <c r="EE656" s="37"/>
      <c r="EF656" s="37"/>
      <c r="EG656" s="37"/>
      <c r="EH656" s="37"/>
      <c r="EI656" s="37"/>
      <c r="EJ656" s="37"/>
      <c r="EK656" s="37"/>
      <c r="EL656" s="37"/>
      <c r="EM656" s="89"/>
      <c r="EN656" s="37"/>
      <c r="EO656" s="37"/>
      <c r="EP656" s="37"/>
      <c r="EQ656" s="37"/>
      <c r="ER656" s="37"/>
      <c r="ES656" s="37"/>
      <c r="ET656" s="37"/>
      <c r="EU656" s="37"/>
      <c r="EV656" s="37"/>
      <c r="EW656" s="37"/>
      <c r="EX656" s="37"/>
      <c r="EY656" s="37"/>
      <c r="EZ656" s="37"/>
      <c r="FA656" s="37"/>
    </row>
    <row r="657">
      <c r="A657" s="71"/>
      <c r="B657" s="71"/>
      <c r="C657" s="12"/>
      <c r="D657" s="12"/>
      <c r="E657" s="37"/>
      <c r="F657" s="37"/>
      <c r="G657" s="37"/>
      <c r="H657" s="37"/>
      <c r="I657" s="37"/>
      <c r="J657" s="37"/>
      <c r="K657" s="37"/>
      <c r="L657" s="37"/>
      <c r="M657" s="35"/>
      <c r="N657" s="37"/>
      <c r="O657" s="37"/>
      <c r="P657" s="37"/>
      <c r="Q657" s="37"/>
      <c r="R657" s="37"/>
      <c r="S657" s="37"/>
      <c r="T657" s="37"/>
      <c r="U657" s="35"/>
      <c r="V657" s="37"/>
      <c r="W657" s="37"/>
      <c r="X657" s="37"/>
      <c r="Y657" s="37"/>
      <c r="Z657" s="37"/>
      <c r="AA657" s="37"/>
      <c r="AB657" s="35"/>
      <c r="AC657" s="37"/>
      <c r="AD657" s="37"/>
      <c r="AE657" s="37"/>
      <c r="AF657" s="37"/>
      <c r="AG657" s="37"/>
      <c r="AH657" s="37"/>
      <c r="AI657" s="37"/>
      <c r="AJ657" s="37"/>
      <c r="AK657" s="37"/>
      <c r="AL657" s="35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5"/>
      <c r="AZ657" s="37"/>
      <c r="BA657" s="37"/>
      <c r="BB657" s="37"/>
      <c r="BC657" s="37"/>
      <c r="BD657" s="37"/>
      <c r="BE657" s="37"/>
      <c r="BF657" s="35"/>
      <c r="BG657" s="37"/>
      <c r="BH657" s="37"/>
      <c r="BI657" s="37"/>
      <c r="BJ657" s="37"/>
      <c r="BK657" s="37"/>
      <c r="BL657" s="37"/>
      <c r="BM657" s="37"/>
      <c r="BN657" s="35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5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5"/>
      <c r="CN657" s="37"/>
      <c r="CO657" s="37"/>
      <c r="CP657" s="37"/>
      <c r="CQ657" s="37"/>
      <c r="CR657" s="37"/>
      <c r="CS657" s="37"/>
      <c r="CT657" s="35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  <c r="DS657" s="37"/>
      <c r="DT657" s="37"/>
      <c r="DU657" s="37"/>
      <c r="DV657" s="37"/>
      <c r="DW657" s="37"/>
      <c r="DX657" s="37"/>
      <c r="DY657" s="37"/>
      <c r="DZ657" s="37"/>
      <c r="EA657" s="37"/>
      <c r="EB657" s="37"/>
      <c r="EC657" s="37"/>
      <c r="ED657" s="37"/>
      <c r="EE657" s="37"/>
      <c r="EF657" s="37"/>
      <c r="EG657" s="37"/>
      <c r="EH657" s="37"/>
      <c r="EI657" s="37"/>
      <c r="EJ657" s="37"/>
      <c r="EK657" s="37"/>
      <c r="EL657" s="37"/>
      <c r="EM657" s="89"/>
      <c r="EN657" s="37"/>
      <c r="EO657" s="37"/>
      <c r="EP657" s="37"/>
      <c r="EQ657" s="37"/>
      <c r="ER657" s="37"/>
      <c r="ES657" s="37"/>
      <c r="ET657" s="37"/>
      <c r="EU657" s="37"/>
      <c r="EV657" s="37"/>
      <c r="EW657" s="37"/>
      <c r="EX657" s="37"/>
      <c r="EY657" s="37"/>
      <c r="EZ657" s="37"/>
      <c r="FA657" s="37"/>
    </row>
    <row r="658">
      <c r="A658" s="71"/>
      <c r="B658" s="71"/>
      <c r="C658" s="12"/>
      <c r="D658" s="12"/>
      <c r="E658" s="37"/>
      <c r="F658" s="37"/>
      <c r="G658" s="37"/>
      <c r="H658" s="37"/>
      <c r="I658" s="37"/>
      <c r="J658" s="37"/>
      <c r="K658" s="37"/>
      <c r="L658" s="37"/>
      <c r="M658" s="35"/>
      <c r="N658" s="37"/>
      <c r="O658" s="37"/>
      <c r="P658" s="37"/>
      <c r="Q658" s="37"/>
      <c r="R658" s="37"/>
      <c r="S658" s="37"/>
      <c r="T658" s="37"/>
      <c r="U658" s="35"/>
      <c r="V658" s="37"/>
      <c r="W658" s="37"/>
      <c r="X658" s="37"/>
      <c r="Y658" s="37"/>
      <c r="Z658" s="37"/>
      <c r="AA658" s="37"/>
      <c r="AB658" s="35"/>
      <c r="AC658" s="37"/>
      <c r="AD658" s="37"/>
      <c r="AE658" s="37"/>
      <c r="AF658" s="37"/>
      <c r="AG658" s="37"/>
      <c r="AH658" s="37"/>
      <c r="AI658" s="37"/>
      <c r="AJ658" s="37"/>
      <c r="AK658" s="37"/>
      <c r="AL658" s="35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5"/>
      <c r="AZ658" s="37"/>
      <c r="BA658" s="37"/>
      <c r="BB658" s="37"/>
      <c r="BC658" s="37"/>
      <c r="BD658" s="37"/>
      <c r="BE658" s="37"/>
      <c r="BF658" s="35"/>
      <c r="BG658" s="37"/>
      <c r="BH658" s="37"/>
      <c r="BI658" s="37"/>
      <c r="BJ658" s="37"/>
      <c r="BK658" s="37"/>
      <c r="BL658" s="37"/>
      <c r="BM658" s="37"/>
      <c r="BN658" s="35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5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5"/>
      <c r="CN658" s="37"/>
      <c r="CO658" s="37"/>
      <c r="CP658" s="37"/>
      <c r="CQ658" s="37"/>
      <c r="CR658" s="37"/>
      <c r="CS658" s="37"/>
      <c r="CT658" s="35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  <c r="DS658" s="37"/>
      <c r="DT658" s="37"/>
      <c r="DU658" s="37"/>
      <c r="DV658" s="37"/>
      <c r="DW658" s="37"/>
      <c r="DX658" s="37"/>
      <c r="DY658" s="37"/>
      <c r="DZ658" s="37"/>
      <c r="EA658" s="37"/>
      <c r="EB658" s="37"/>
      <c r="EC658" s="37"/>
      <c r="ED658" s="37"/>
      <c r="EE658" s="37"/>
      <c r="EF658" s="37"/>
      <c r="EG658" s="37"/>
      <c r="EH658" s="37"/>
      <c r="EI658" s="37"/>
      <c r="EJ658" s="37"/>
      <c r="EK658" s="37"/>
      <c r="EL658" s="37"/>
      <c r="EM658" s="89"/>
      <c r="EN658" s="37"/>
      <c r="EO658" s="37"/>
      <c r="EP658" s="37"/>
      <c r="EQ658" s="37"/>
      <c r="ER658" s="37"/>
      <c r="ES658" s="37"/>
      <c r="ET658" s="37"/>
      <c r="EU658" s="37"/>
      <c r="EV658" s="37"/>
      <c r="EW658" s="37"/>
      <c r="EX658" s="37"/>
      <c r="EY658" s="37"/>
      <c r="EZ658" s="37"/>
      <c r="FA658" s="37"/>
    </row>
    <row r="659">
      <c r="A659" s="71"/>
      <c r="B659" s="71"/>
      <c r="C659" s="12"/>
      <c r="D659" s="12"/>
      <c r="E659" s="37"/>
      <c r="F659" s="37"/>
      <c r="G659" s="37"/>
      <c r="H659" s="37"/>
      <c r="I659" s="37"/>
      <c r="J659" s="37"/>
      <c r="K659" s="37"/>
      <c r="L659" s="37"/>
      <c r="M659" s="35"/>
      <c r="N659" s="37"/>
      <c r="O659" s="37"/>
      <c r="P659" s="37"/>
      <c r="Q659" s="37"/>
      <c r="R659" s="37"/>
      <c r="S659" s="37"/>
      <c r="T659" s="37"/>
      <c r="U659" s="35"/>
      <c r="V659" s="37"/>
      <c r="W659" s="37"/>
      <c r="X659" s="37"/>
      <c r="Y659" s="37"/>
      <c r="Z659" s="37"/>
      <c r="AA659" s="37"/>
      <c r="AB659" s="35"/>
      <c r="AC659" s="37"/>
      <c r="AD659" s="37"/>
      <c r="AE659" s="37"/>
      <c r="AF659" s="37"/>
      <c r="AG659" s="37"/>
      <c r="AH659" s="37"/>
      <c r="AI659" s="37"/>
      <c r="AJ659" s="37"/>
      <c r="AK659" s="37"/>
      <c r="AL659" s="35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5"/>
      <c r="AZ659" s="37"/>
      <c r="BA659" s="37"/>
      <c r="BB659" s="37"/>
      <c r="BC659" s="37"/>
      <c r="BD659" s="37"/>
      <c r="BE659" s="37"/>
      <c r="BF659" s="35"/>
      <c r="BG659" s="37"/>
      <c r="BH659" s="37"/>
      <c r="BI659" s="37"/>
      <c r="BJ659" s="37"/>
      <c r="BK659" s="37"/>
      <c r="BL659" s="37"/>
      <c r="BM659" s="37"/>
      <c r="BN659" s="35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5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5"/>
      <c r="CN659" s="37"/>
      <c r="CO659" s="37"/>
      <c r="CP659" s="37"/>
      <c r="CQ659" s="37"/>
      <c r="CR659" s="37"/>
      <c r="CS659" s="37"/>
      <c r="CT659" s="35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  <c r="DS659" s="37"/>
      <c r="DT659" s="37"/>
      <c r="DU659" s="37"/>
      <c r="DV659" s="37"/>
      <c r="DW659" s="37"/>
      <c r="DX659" s="37"/>
      <c r="DY659" s="37"/>
      <c r="DZ659" s="37"/>
      <c r="EA659" s="37"/>
      <c r="EB659" s="37"/>
      <c r="EC659" s="37"/>
      <c r="ED659" s="37"/>
      <c r="EE659" s="37"/>
      <c r="EF659" s="37"/>
      <c r="EG659" s="37"/>
      <c r="EH659" s="37"/>
      <c r="EI659" s="37"/>
      <c r="EJ659" s="37"/>
      <c r="EK659" s="37"/>
      <c r="EL659" s="37"/>
      <c r="EM659" s="89"/>
      <c r="EN659" s="37"/>
      <c r="EO659" s="37"/>
      <c r="EP659" s="37"/>
      <c r="EQ659" s="37"/>
      <c r="ER659" s="37"/>
      <c r="ES659" s="37"/>
      <c r="ET659" s="37"/>
      <c r="EU659" s="37"/>
      <c r="EV659" s="37"/>
      <c r="EW659" s="37"/>
      <c r="EX659" s="37"/>
      <c r="EY659" s="37"/>
      <c r="EZ659" s="37"/>
      <c r="FA659" s="37"/>
    </row>
    <row r="660">
      <c r="A660" s="71"/>
      <c r="B660" s="71"/>
      <c r="C660" s="12"/>
      <c r="D660" s="12"/>
      <c r="E660" s="37"/>
      <c r="F660" s="37"/>
      <c r="G660" s="37"/>
      <c r="H660" s="37"/>
      <c r="I660" s="37"/>
      <c r="J660" s="37"/>
      <c r="K660" s="37"/>
      <c r="L660" s="37"/>
      <c r="M660" s="35"/>
      <c r="N660" s="37"/>
      <c r="O660" s="37"/>
      <c r="P660" s="37"/>
      <c r="Q660" s="37"/>
      <c r="R660" s="37"/>
      <c r="S660" s="37"/>
      <c r="T660" s="37"/>
      <c r="U660" s="35"/>
      <c r="V660" s="37"/>
      <c r="W660" s="37"/>
      <c r="X660" s="37"/>
      <c r="Y660" s="37"/>
      <c r="Z660" s="37"/>
      <c r="AA660" s="37"/>
      <c r="AB660" s="35"/>
      <c r="AC660" s="37"/>
      <c r="AD660" s="37"/>
      <c r="AE660" s="37"/>
      <c r="AF660" s="37"/>
      <c r="AG660" s="37"/>
      <c r="AH660" s="37"/>
      <c r="AI660" s="37"/>
      <c r="AJ660" s="37"/>
      <c r="AK660" s="37"/>
      <c r="AL660" s="35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5"/>
      <c r="AZ660" s="37"/>
      <c r="BA660" s="37"/>
      <c r="BB660" s="37"/>
      <c r="BC660" s="37"/>
      <c r="BD660" s="37"/>
      <c r="BE660" s="37"/>
      <c r="BF660" s="35"/>
      <c r="BG660" s="37"/>
      <c r="BH660" s="37"/>
      <c r="BI660" s="37"/>
      <c r="BJ660" s="37"/>
      <c r="BK660" s="37"/>
      <c r="BL660" s="37"/>
      <c r="BM660" s="37"/>
      <c r="BN660" s="35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5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5"/>
      <c r="CN660" s="37"/>
      <c r="CO660" s="37"/>
      <c r="CP660" s="37"/>
      <c r="CQ660" s="37"/>
      <c r="CR660" s="37"/>
      <c r="CS660" s="37"/>
      <c r="CT660" s="35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  <c r="DS660" s="37"/>
      <c r="DT660" s="37"/>
      <c r="DU660" s="37"/>
      <c r="DV660" s="37"/>
      <c r="DW660" s="37"/>
      <c r="DX660" s="37"/>
      <c r="DY660" s="37"/>
      <c r="DZ660" s="37"/>
      <c r="EA660" s="37"/>
      <c r="EB660" s="37"/>
      <c r="EC660" s="37"/>
      <c r="ED660" s="37"/>
      <c r="EE660" s="37"/>
      <c r="EF660" s="37"/>
      <c r="EG660" s="37"/>
      <c r="EH660" s="37"/>
      <c r="EI660" s="37"/>
      <c r="EJ660" s="37"/>
      <c r="EK660" s="37"/>
      <c r="EL660" s="37"/>
      <c r="EM660" s="89"/>
      <c r="EN660" s="37"/>
      <c r="EO660" s="37"/>
      <c r="EP660" s="37"/>
      <c r="EQ660" s="37"/>
      <c r="ER660" s="37"/>
      <c r="ES660" s="37"/>
      <c r="ET660" s="37"/>
      <c r="EU660" s="37"/>
      <c r="EV660" s="37"/>
      <c r="EW660" s="37"/>
      <c r="EX660" s="37"/>
      <c r="EY660" s="37"/>
      <c r="EZ660" s="37"/>
      <c r="FA660" s="37"/>
    </row>
    <row r="661">
      <c r="A661" s="71"/>
      <c r="B661" s="71"/>
      <c r="C661" s="12"/>
      <c r="D661" s="12"/>
      <c r="E661" s="37"/>
      <c r="F661" s="37"/>
      <c r="G661" s="37"/>
      <c r="H661" s="37"/>
      <c r="I661" s="37"/>
      <c r="J661" s="37"/>
      <c r="K661" s="37"/>
      <c r="L661" s="37"/>
      <c r="M661" s="35"/>
      <c r="N661" s="37"/>
      <c r="O661" s="37"/>
      <c r="P661" s="37"/>
      <c r="Q661" s="37"/>
      <c r="R661" s="37"/>
      <c r="S661" s="37"/>
      <c r="T661" s="37"/>
      <c r="U661" s="35"/>
      <c r="V661" s="37"/>
      <c r="W661" s="37"/>
      <c r="X661" s="37"/>
      <c r="Y661" s="37"/>
      <c r="Z661" s="37"/>
      <c r="AA661" s="37"/>
      <c r="AB661" s="35"/>
      <c r="AC661" s="37"/>
      <c r="AD661" s="37"/>
      <c r="AE661" s="37"/>
      <c r="AF661" s="37"/>
      <c r="AG661" s="37"/>
      <c r="AH661" s="37"/>
      <c r="AI661" s="37"/>
      <c r="AJ661" s="37"/>
      <c r="AK661" s="37"/>
      <c r="AL661" s="35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5"/>
      <c r="AZ661" s="37"/>
      <c r="BA661" s="37"/>
      <c r="BB661" s="37"/>
      <c r="BC661" s="37"/>
      <c r="BD661" s="37"/>
      <c r="BE661" s="37"/>
      <c r="BF661" s="35"/>
      <c r="BG661" s="37"/>
      <c r="BH661" s="37"/>
      <c r="BI661" s="37"/>
      <c r="BJ661" s="37"/>
      <c r="BK661" s="37"/>
      <c r="BL661" s="37"/>
      <c r="BM661" s="37"/>
      <c r="BN661" s="35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5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5"/>
      <c r="CN661" s="37"/>
      <c r="CO661" s="37"/>
      <c r="CP661" s="37"/>
      <c r="CQ661" s="37"/>
      <c r="CR661" s="37"/>
      <c r="CS661" s="37"/>
      <c r="CT661" s="35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  <c r="DS661" s="37"/>
      <c r="DT661" s="37"/>
      <c r="DU661" s="37"/>
      <c r="DV661" s="37"/>
      <c r="DW661" s="37"/>
      <c r="DX661" s="37"/>
      <c r="DY661" s="37"/>
      <c r="DZ661" s="37"/>
      <c r="EA661" s="37"/>
      <c r="EB661" s="37"/>
      <c r="EC661" s="37"/>
      <c r="ED661" s="37"/>
      <c r="EE661" s="37"/>
      <c r="EF661" s="37"/>
      <c r="EG661" s="37"/>
      <c r="EH661" s="37"/>
      <c r="EI661" s="37"/>
      <c r="EJ661" s="37"/>
      <c r="EK661" s="37"/>
      <c r="EL661" s="37"/>
      <c r="EM661" s="89"/>
      <c r="EN661" s="37"/>
      <c r="EO661" s="37"/>
      <c r="EP661" s="37"/>
      <c r="EQ661" s="37"/>
      <c r="ER661" s="37"/>
      <c r="ES661" s="37"/>
      <c r="ET661" s="37"/>
      <c r="EU661" s="37"/>
      <c r="EV661" s="37"/>
      <c r="EW661" s="37"/>
      <c r="EX661" s="37"/>
      <c r="EY661" s="37"/>
      <c r="EZ661" s="37"/>
      <c r="FA661" s="37"/>
    </row>
    <row r="662">
      <c r="A662" s="71"/>
      <c r="B662" s="71"/>
      <c r="C662" s="12"/>
      <c r="D662" s="12"/>
      <c r="E662" s="37"/>
      <c r="F662" s="37"/>
      <c r="G662" s="37"/>
      <c r="H662" s="37"/>
      <c r="I662" s="37"/>
      <c r="J662" s="37"/>
      <c r="K662" s="37"/>
      <c r="L662" s="37"/>
      <c r="M662" s="35"/>
      <c r="N662" s="37"/>
      <c r="O662" s="37"/>
      <c r="P662" s="37"/>
      <c r="Q662" s="37"/>
      <c r="R662" s="37"/>
      <c r="S662" s="37"/>
      <c r="T662" s="37"/>
      <c r="U662" s="35"/>
      <c r="V662" s="37"/>
      <c r="W662" s="37"/>
      <c r="X662" s="37"/>
      <c r="Y662" s="37"/>
      <c r="Z662" s="37"/>
      <c r="AA662" s="37"/>
      <c r="AB662" s="35"/>
      <c r="AC662" s="37"/>
      <c r="AD662" s="37"/>
      <c r="AE662" s="37"/>
      <c r="AF662" s="37"/>
      <c r="AG662" s="37"/>
      <c r="AH662" s="37"/>
      <c r="AI662" s="37"/>
      <c r="AJ662" s="37"/>
      <c r="AK662" s="37"/>
      <c r="AL662" s="35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5"/>
      <c r="AZ662" s="37"/>
      <c r="BA662" s="37"/>
      <c r="BB662" s="37"/>
      <c r="BC662" s="37"/>
      <c r="BD662" s="37"/>
      <c r="BE662" s="37"/>
      <c r="BF662" s="35"/>
      <c r="BG662" s="37"/>
      <c r="BH662" s="37"/>
      <c r="BI662" s="37"/>
      <c r="BJ662" s="37"/>
      <c r="BK662" s="37"/>
      <c r="BL662" s="37"/>
      <c r="BM662" s="37"/>
      <c r="BN662" s="35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5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5"/>
      <c r="CN662" s="37"/>
      <c r="CO662" s="37"/>
      <c r="CP662" s="37"/>
      <c r="CQ662" s="37"/>
      <c r="CR662" s="37"/>
      <c r="CS662" s="37"/>
      <c r="CT662" s="35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  <c r="DS662" s="37"/>
      <c r="DT662" s="37"/>
      <c r="DU662" s="37"/>
      <c r="DV662" s="37"/>
      <c r="DW662" s="37"/>
      <c r="DX662" s="37"/>
      <c r="DY662" s="37"/>
      <c r="DZ662" s="37"/>
      <c r="EA662" s="37"/>
      <c r="EB662" s="37"/>
      <c r="EC662" s="37"/>
      <c r="ED662" s="37"/>
      <c r="EE662" s="37"/>
      <c r="EF662" s="37"/>
      <c r="EG662" s="37"/>
      <c r="EH662" s="37"/>
      <c r="EI662" s="37"/>
      <c r="EJ662" s="37"/>
      <c r="EK662" s="37"/>
      <c r="EL662" s="37"/>
      <c r="EM662" s="89"/>
      <c r="EN662" s="37"/>
      <c r="EO662" s="37"/>
      <c r="EP662" s="37"/>
      <c r="EQ662" s="37"/>
      <c r="ER662" s="37"/>
      <c r="ES662" s="37"/>
      <c r="ET662" s="37"/>
      <c r="EU662" s="37"/>
      <c r="EV662" s="37"/>
      <c r="EW662" s="37"/>
      <c r="EX662" s="37"/>
      <c r="EY662" s="37"/>
      <c r="EZ662" s="37"/>
      <c r="FA662" s="37"/>
    </row>
    <row r="663">
      <c r="A663" s="71"/>
      <c r="B663" s="71"/>
      <c r="C663" s="12"/>
      <c r="D663" s="12"/>
      <c r="E663" s="37"/>
      <c r="F663" s="37"/>
      <c r="G663" s="37"/>
      <c r="H663" s="37"/>
      <c r="I663" s="37"/>
      <c r="J663" s="37"/>
      <c r="K663" s="37"/>
      <c r="L663" s="37"/>
      <c r="M663" s="35"/>
      <c r="N663" s="37"/>
      <c r="O663" s="37"/>
      <c r="P663" s="37"/>
      <c r="Q663" s="37"/>
      <c r="R663" s="37"/>
      <c r="S663" s="37"/>
      <c r="T663" s="37"/>
      <c r="U663" s="35"/>
      <c r="V663" s="37"/>
      <c r="W663" s="37"/>
      <c r="X663" s="37"/>
      <c r="Y663" s="37"/>
      <c r="Z663" s="37"/>
      <c r="AA663" s="37"/>
      <c r="AB663" s="35"/>
      <c r="AC663" s="37"/>
      <c r="AD663" s="37"/>
      <c r="AE663" s="37"/>
      <c r="AF663" s="37"/>
      <c r="AG663" s="37"/>
      <c r="AH663" s="37"/>
      <c r="AI663" s="37"/>
      <c r="AJ663" s="37"/>
      <c r="AK663" s="37"/>
      <c r="AL663" s="35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5"/>
      <c r="AZ663" s="37"/>
      <c r="BA663" s="37"/>
      <c r="BB663" s="37"/>
      <c r="BC663" s="37"/>
      <c r="BD663" s="37"/>
      <c r="BE663" s="37"/>
      <c r="BF663" s="35"/>
      <c r="BG663" s="37"/>
      <c r="BH663" s="37"/>
      <c r="BI663" s="37"/>
      <c r="BJ663" s="37"/>
      <c r="BK663" s="37"/>
      <c r="BL663" s="37"/>
      <c r="BM663" s="37"/>
      <c r="BN663" s="35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5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5"/>
      <c r="CN663" s="37"/>
      <c r="CO663" s="37"/>
      <c r="CP663" s="37"/>
      <c r="CQ663" s="37"/>
      <c r="CR663" s="37"/>
      <c r="CS663" s="37"/>
      <c r="CT663" s="35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  <c r="DS663" s="37"/>
      <c r="DT663" s="37"/>
      <c r="DU663" s="37"/>
      <c r="DV663" s="37"/>
      <c r="DW663" s="37"/>
      <c r="DX663" s="37"/>
      <c r="DY663" s="37"/>
      <c r="DZ663" s="37"/>
      <c r="EA663" s="37"/>
      <c r="EB663" s="37"/>
      <c r="EC663" s="37"/>
      <c r="ED663" s="37"/>
      <c r="EE663" s="37"/>
      <c r="EF663" s="37"/>
      <c r="EG663" s="37"/>
      <c r="EH663" s="37"/>
      <c r="EI663" s="37"/>
      <c r="EJ663" s="37"/>
      <c r="EK663" s="37"/>
      <c r="EL663" s="37"/>
      <c r="EM663" s="89"/>
      <c r="EN663" s="37"/>
      <c r="EO663" s="37"/>
      <c r="EP663" s="37"/>
      <c r="EQ663" s="37"/>
      <c r="ER663" s="37"/>
      <c r="ES663" s="37"/>
      <c r="ET663" s="37"/>
      <c r="EU663" s="37"/>
      <c r="EV663" s="37"/>
      <c r="EW663" s="37"/>
      <c r="EX663" s="37"/>
      <c r="EY663" s="37"/>
      <c r="EZ663" s="37"/>
      <c r="FA663" s="37"/>
    </row>
    <row r="664">
      <c r="A664" s="71"/>
      <c r="B664" s="71"/>
      <c r="C664" s="12"/>
      <c r="D664" s="12"/>
      <c r="E664" s="37"/>
      <c r="F664" s="37"/>
      <c r="G664" s="37"/>
      <c r="H664" s="37"/>
      <c r="I664" s="37"/>
      <c r="J664" s="37"/>
      <c r="K664" s="37"/>
      <c r="L664" s="37"/>
      <c r="M664" s="35"/>
      <c r="N664" s="37"/>
      <c r="O664" s="37"/>
      <c r="P664" s="37"/>
      <c r="Q664" s="37"/>
      <c r="R664" s="37"/>
      <c r="S664" s="37"/>
      <c r="T664" s="37"/>
      <c r="U664" s="35"/>
      <c r="V664" s="37"/>
      <c r="W664" s="37"/>
      <c r="X664" s="37"/>
      <c r="Y664" s="37"/>
      <c r="Z664" s="37"/>
      <c r="AA664" s="37"/>
      <c r="AB664" s="35"/>
      <c r="AC664" s="37"/>
      <c r="AD664" s="37"/>
      <c r="AE664" s="37"/>
      <c r="AF664" s="37"/>
      <c r="AG664" s="37"/>
      <c r="AH664" s="37"/>
      <c r="AI664" s="37"/>
      <c r="AJ664" s="37"/>
      <c r="AK664" s="37"/>
      <c r="AL664" s="35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5"/>
      <c r="AZ664" s="37"/>
      <c r="BA664" s="37"/>
      <c r="BB664" s="37"/>
      <c r="BC664" s="37"/>
      <c r="BD664" s="37"/>
      <c r="BE664" s="37"/>
      <c r="BF664" s="35"/>
      <c r="BG664" s="37"/>
      <c r="BH664" s="37"/>
      <c r="BI664" s="37"/>
      <c r="BJ664" s="37"/>
      <c r="BK664" s="37"/>
      <c r="BL664" s="37"/>
      <c r="BM664" s="37"/>
      <c r="BN664" s="35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5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5"/>
      <c r="CN664" s="37"/>
      <c r="CO664" s="37"/>
      <c r="CP664" s="37"/>
      <c r="CQ664" s="37"/>
      <c r="CR664" s="37"/>
      <c r="CS664" s="37"/>
      <c r="CT664" s="35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  <c r="DS664" s="37"/>
      <c r="DT664" s="37"/>
      <c r="DU664" s="37"/>
      <c r="DV664" s="37"/>
      <c r="DW664" s="37"/>
      <c r="DX664" s="37"/>
      <c r="DY664" s="37"/>
      <c r="DZ664" s="37"/>
      <c r="EA664" s="37"/>
      <c r="EB664" s="37"/>
      <c r="EC664" s="37"/>
      <c r="ED664" s="37"/>
      <c r="EE664" s="37"/>
      <c r="EF664" s="37"/>
      <c r="EG664" s="37"/>
      <c r="EH664" s="37"/>
      <c r="EI664" s="37"/>
      <c r="EJ664" s="37"/>
      <c r="EK664" s="37"/>
      <c r="EL664" s="37"/>
      <c r="EM664" s="89"/>
      <c r="EN664" s="37"/>
      <c r="EO664" s="37"/>
      <c r="EP664" s="37"/>
      <c r="EQ664" s="37"/>
      <c r="ER664" s="37"/>
      <c r="ES664" s="37"/>
      <c r="ET664" s="37"/>
      <c r="EU664" s="37"/>
      <c r="EV664" s="37"/>
      <c r="EW664" s="37"/>
      <c r="EX664" s="37"/>
      <c r="EY664" s="37"/>
      <c r="EZ664" s="37"/>
      <c r="FA664" s="37"/>
    </row>
    <row r="665">
      <c r="A665" s="71"/>
      <c r="B665" s="71"/>
      <c r="C665" s="12"/>
      <c r="D665" s="12"/>
      <c r="E665" s="37"/>
      <c r="F665" s="37"/>
      <c r="G665" s="37"/>
      <c r="H665" s="37"/>
      <c r="I665" s="37"/>
      <c r="J665" s="37"/>
      <c r="K665" s="37"/>
      <c r="L665" s="37"/>
      <c r="M665" s="35"/>
      <c r="N665" s="37"/>
      <c r="O665" s="37"/>
      <c r="P665" s="37"/>
      <c r="Q665" s="37"/>
      <c r="R665" s="37"/>
      <c r="S665" s="37"/>
      <c r="T665" s="37"/>
      <c r="U665" s="35"/>
      <c r="V665" s="37"/>
      <c r="W665" s="37"/>
      <c r="X665" s="37"/>
      <c r="Y665" s="37"/>
      <c r="Z665" s="37"/>
      <c r="AA665" s="37"/>
      <c r="AB665" s="35"/>
      <c r="AC665" s="37"/>
      <c r="AD665" s="37"/>
      <c r="AE665" s="37"/>
      <c r="AF665" s="37"/>
      <c r="AG665" s="37"/>
      <c r="AH665" s="37"/>
      <c r="AI665" s="37"/>
      <c r="AJ665" s="37"/>
      <c r="AK665" s="37"/>
      <c r="AL665" s="35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5"/>
      <c r="AZ665" s="37"/>
      <c r="BA665" s="37"/>
      <c r="BB665" s="37"/>
      <c r="BC665" s="37"/>
      <c r="BD665" s="37"/>
      <c r="BE665" s="37"/>
      <c r="BF665" s="35"/>
      <c r="BG665" s="37"/>
      <c r="BH665" s="37"/>
      <c r="BI665" s="37"/>
      <c r="BJ665" s="37"/>
      <c r="BK665" s="37"/>
      <c r="BL665" s="37"/>
      <c r="BM665" s="37"/>
      <c r="BN665" s="35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5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5"/>
      <c r="CN665" s="37"/>
      <c r="CO665" s="37"/>
      <c r="CP665" s="37"/>
      <c r="CQ665" s="37"/>
      <c r="CR665" s="37"/>
      <c r="CS665" s="37"/>
      <c r="CT665" s="35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  <c r="DS665" s="37"/>
      <c r="DT665" s="37"/>
      <c r="DU665" s="37"/>
      <c r="DV665" s="37"/>
      <c r="DW665" s="37"/>
      <c r="DX665" s="37"/>
      <c r="DY665" s="37"/>
      <c r="DZ665" s="37"/>
      <c r="EA665" s="37"/>
      <c r="EB665" s="37"/>
      <c r="EC665" s="37"/>
      <c r="ED665" s="37"/>
      <c r="EE665" s="37"/>
      <c r="EF665" s="37"/>
      <c r="EG665" s="37"/>
      <c r="EH665" s="37"/>
      <c r="EI665" s="37"/>
      <c r="EJ665" s="37"/>
      <c r="EK665" s="37"/>
      <c r="EL665" s="37"/>
      <c r="EM665" s="89"/>
      <c r="EN665" s="37"/>
      <c r="EO665" s="37"/>
      <c r="EP665" s="37"/>
      <c r="EQ665" s="37"/>
      <c r="ER665" s="37"/>
      <c r="ES665" s="37"/>
      <c r="ET665" s="37"/>
      <c r="EU665" s="37"/>
      <c r="EV665" s="37"/>
      <c r="EW665" s="37"/>
      <c r="EX665" s="37"/>
      <c r="EY665" s="37"/>
      <c r="EZ665" s="37"/>
      <c r="FA665" s="37"/>
    </row>
    <row r="666">
      <c r="A666" s="71"/>
      <c r="B666" s="71"/>
      <c r="C666" s="12"/>
      <c r="D666" s="12"/>
      <c r="E666" s="37"/>
      <c r="F666" s="37"/>
      <c r="G666" s="37"/>
      <c r="H666" s="37"/>
      <c r="I666" s="37"/>
      <c r="J666" s="37"/>
      <c r="K666" s="37"/>
      <c r="L666" s="37"/>
      <c r="M666" s="35"/>
      <c r="N666" s="37"/>
      <c r="O666" s="37"/>
      <c r="P666" s="37"/>
      <c r="Q666" s="37"/>
      <c r="R666" s="37"/>
      <c r="S666" s="37"/>
      <c r="T666" s="37"/>
      <c r="U666" s="35"/>
      <c r="V666" s="37"/>
      <c r="W666" s="37"/>
      <c r="X666" s="37"/>
      <c r="Y666" s="37"/>
      <c r="Z666" s="37"/>
      <c r="AA666" s="37"/>
      <c r="AB666" s="35"/>
      <c r="AC666" s="37"/>
      <c r="AD666" s="37"/>
      <c r="AE666" s="37"/>
      <c r="AF666" s="37"/>
      <c r="AG666" s="37"/>
      <c r="AH666" s="37"/>
      <c r="AI666" s="37"/>
      <c r="AJ666" s="37"/>
      <c r="AK666" s="37"/>
      <c r="AL666" s="35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5"/>
      <c r="AZ666" s="37"/>
      <c r="BA666" s="37"/>
      <c r="BB666" s="37"/>
      <c r="BC666" s="37"/>
      <c r="BD666" s="37"/>
      <c r="BE666" s="37"/>
      <c r="BF666" s="35"/>
      <c r="BG666" s="37"/>
      <c r="BH666" s="37"/>
      <c r="BI666" s="37"/>
      <c r="BJ666" s="37"/>
      <c r="BK666" s="37"/>
      <c r="BL666" s="37"/>
      <c r="BM666" s="37"/>
      <c r="BN666" s="35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5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5"/>
      <c r="CN666" s="37"/>
      <c r="CO666" s="37"/>
      <c r="CP666" s="37"/>
      <c r="CQ666" s="37"/>
      <c r="CR666" s="37"/>
      <c r="CS666" s="37"/>
      <c r="CT666" s="35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  <c r="DS666" s="37"/>
      <c r="DT666" s="37"/>
      <c r="DU666" s="37"/>
      <c r="DV666" s="37"/>
      <c r="DW666" s="37"/>
      <c r="DX666" s="37"/>
      <c r="DY666" s="37"/>
      <c r="DZ666" s="37"/>
      <c r="EA666" s="37"/>
      <c r="EB666" s="37"/>
      <c r="EC666" s="37"/>
      <c r="ED666" s="37"/>
      <c r="EE666" s="37"/>
      <c r="EF666" s="37"/>
      <c r="EG666" s="37"/>
      <c r="EH666" s="37"/>
      <c r="EI666" s="37"/>
      <c r="EJ666" s="37"/>
      <c r="EK666" s="37"/>
      <c r="EL666" s="37"/>
      <c r="EM666" s="89"/>
      <c r="EN666" s="37"/>
      <c r="EO666" s="37"/>
      <c r="EP666" s="37"/>
      <c r="EQ666" s="37"/>
      <c r="ER666" s="37"/>
      <c r="ES666" s="37"/>
      <c r="ET666" s="37"/>
      <c r="EU666" s="37"/>
      <c r="EV666" s="37"/>
      <c r="EW666" s="37"/>
      <c r="EX666" s="37"/>
      <c r="EY666" s="37"/>
      <c r="EZ666" s="37"/>
      <c r="FA666" s="37"/>
    </row>
    <row r="667">
      <c r="A667" s="71"/>
      <c r="B667" s="71"/>
      <c r="C667" s="12"/>
      <c r="D667" s="12"/>
      <c r="E667" s="37"/>
      <c r="F667" s="37"/>
      <c r="G667" s="37"/>
      <c r="H667" s="37"/>
      <c r="I667" s="37"/>
      <c r="J667" s="37"/>
      <c r="K667" s="37"/>
      <c r="L667" s="37"/>
      <c r="M667" s="35"/>
      <c r="N667" s="37"/>
      <c r="O667" s="37"/>
      <c r="P667" s="37"/>
      <c r="Q667" s="37"/>
      <c r="R667" s="37"/>
      <c r="S667" s="37"/>
      <c r="T667" s="37"/>
      <c r="U667" s="35"/>
      <c r="V667" s="37"/>
      <c r="W667" s="37"/>
      <c r="X667" s="37"/>
      <c r="Y667" s="37"/>
      <c r="Z667" s="37"/>
      <c r="AA667" s="37"/>
      <c r="AB667" s="35"/>
      <c r="AC667" s="37"/>
      <c r="AD667" s="37"/>
      <c r="AE667" s="37"/>
      <c r="AF667" s="37"/>
      <c r="AG667" s="37"/>
      <c r="AH667" s="37"/>
      <c r="AI667" s="37"/>
      <c r="AJ667" s="37"/>
      <c r="AK667" s="37"/>
      <c r="AL667" s="35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5"/>
      <c r="AZ667" s="37"/>
      <c r="BA667" s="37"/>
      <c r="BB667" s="37"/>
      <c r="BC667" s="37"/>
      <c r="BD667" s="37"/>
      <c r="BE667" s="37"/>
      <c r="BF667" s="35"/>
      <c r="BG667" s="37"/>
      <c r="BH667" s="37"/>
      <c r="BI667" s="37"/>
      <c r="BJ667" s="37"/>
      <c r="BK667" s="37"/>
      <c r="BL667" s="37"/>
      <c r="BM667" s="37"/>
      <c r="BN667" s="35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5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5"/>
      <c r="CN667" s="37"/>
      <c r="CO667" s="37"/>
      <c r="CP667" s="37"/>
      <c r="CQ667" s="37"/>
      <c r="CR667" s="37"/>
      <c r="CS667" s="37"/>
      <c r="CT667" s="35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  <c r="DS667" s="37"/>
      <c r="DT667" s="37"/>
      <c r="DU667" s="37"/>
      <c r="DV667" s="37"/>
      <c r="DW667" s="37"/>
      <c r="DX667" s="37"/>
      <c r="DY667" s="37"/>
      <c r="DZ667" s="37"/>
      <c r="EA667" s="37"/>
      <c r="EB667" s="37"/>
      <c r="EC667" s="37"/>
      <c r="ED667" s="37"/>
      <c r="EE667" s="37"/>
      <c r="EF667" s="37"/>
      <c r="EG667" s="37"/>
      <c r="EH667" s="37"/>
      <c r="EI667" s="37"/>
      <c r="EJ667" s="37"/>
      <c r="EK667" s="37"/>
      <c r="EL667" s="37"/>
      <c r="EM667" s="89"/>
      <c r="EN667" s="37"/>
      <c r="EO667" s="37"/>
      <c r="EP667" s="37"/>
      <c r="EQ667" s="37"/>
      <c r="ER667" s="37"/>
      <c r="ES667" s="37"/>
      <c r="ET667" s="37"/>
      <c r="EU667" s="37"/>
      <c r="EV667" s="37"/>
      <c r="EW667" s="37"/>
      <c r="EX667" s="37"/>
      <c r="EY667" s="37"/>
      <c r="EZ667" s="37"/>
      <c r="FA667" s="37"/>
    </row>
    <row r="668">
      <c r="A668" s="71"/>
      <c r="B668" s="71"/>
      <c r="C668" s="12"/>
      <c r="D668" s="12"/>
      <c r="E668" s="37"/>
      <c r="F668" s="37"/>
      <c r="G668" s="37"/>
      <c r="H668" s="37"/>
      <c r="I668" s="37"/>
      <c r="J668" s="37"/>
      <c r="K668" s="37"/>
      <c r="L668" s="37"/>
      <c r="M668" s="35"/>
      <c r="N668" s="37"/>
      <c r="O668" s="37"/>
      <c r="P668" s="37"/>
      <c r="Q668" s="37"/>
      <c r="R668" s="37"/>
      <c r="S668" s="37"/>
      <c r="T668" s="37"/>
      <c r="U668" s="35"/>
      <c r="V668" s="37"/>
      <c r="W668" s="37"/>
      <c r="X668" s="37"/>
      <c r="Y668" s="37"/>
      <c r="Z668" s="37"/>
      <c r="AA668" s="37"/>
      <c r="AB668" s="35"/>
      <c r="AC668" s="37"/>
      <c r="AD668" s="37"/>
      <c r="AE668" s="37"/>
      <c r="AF668" s="37"/>
      <c r="AG668" s="37"/>
      <c r="AH668" s="37"/>
      <c r="AI668" s="37"/>
      <c r="AJ668" s="37"/>
      <c r="AK668" s="37"/>
      <c r="AL668" s="35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5"/>
      <c r="AZ668" s="37"/>
      <c r="BA668" s="37"/>
      <c r="BB668" s="37"/>
      <c r="BC668" s="37"/>
      <c r="BD668" s="37"/>
      <c r="BE668" s="37"/>
      <c r="BF668" s="35"/>
      <c r="BG668" s="37"/>
      <c r="BH668" s="37"/>
      <c r="BI668" s="37"/>
      <c r="BJ668" s="37"/>
      <c r="BK668" s="37"/>
      <c r="BL668" s="37"/>
      <c r="BM668" s="37"/>
      <c r="BN668" s="35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5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5"/>
      <c r="CN668" s="37"/>
      <c r="CO668" s="37"/>
      <c r="CP668" s="37"/>
      <c r="CQ668" s="37"/>
      <c r="CR668" s="37"/>
      <c r="CS668" s="37"/>
      <c r="CT668" s="35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  <c r="DY668" s="37"/>
      <c r="DZ668" s="37"/>
      <c r="EA668" s="37"/>
      <c r="EB668" s="37"/>
      <c r="EC668" s="37"/>
      <c r="ED668" s="37"/>
      <c r="EE668" s="37"/>
      <c r="EF668" s="37"/>
      <c r="EG668" s="37"/>
      <c r="EH668" s="37"/>
      <c r="EI668" s="37"/>
      <c r="EJ668" s="37"/>
      <c r="EK668" s="37"/>
      <c r="EL668" s="37"/>
      <c r="EM668" s="89"/>
      <c r="EN668" s="37"/>
      <c r="EO668" s="37"/>
      <c r="EP668" s="37"/>
      <c r="EQ668" s="37"/>
      <c r="ER668" s="37"/>
      <c r="ES668" s="37"/>
      <c r="ET668" s="37"/>
      <c r="EU668" s="37"/>
      <c r="EV668" s="37"/>
      <c r="EW668" s="37"/>
      <c r="EX668" s="37"/>
      <c r="EY668" s="37"/>
      <c r="EZ668" s="37"/>
      <c r="FA668" s="37"/>
    </row>
    <row r="669">
      <c r="A669" s="71"/>
      <c r="B669" s="71"/>
      <c r="C669" s="12"/>
      <c r="D669" s="12"/>
      <c r="E669" s="37"/>
      <c r="F669" s="37"/>
      <c r="G669" s="37"/>
      <c r="H669" s="37"/>
      <c r="I669" s="37"/>
      <c r="J669" s="37"/>
      <c r="K669" s="37"/>
      <c r="L669" s="37"/>
      <c r="M669" s="35"/>
      <c r="N669" s="37"/>
      <c r="O669" s="37"/>
      <c r="P669" s="37"/>
      <c r="Q669" s="37"/>
      <c r="R669" s="37"/>
      <c r="S669" s="37"/>
      <c r="T669" s="37"/>
      <c r="U669" s="35"/>
      <c r="V669" s="37"/>
      <c r="W669" s="37"/>
      <c r="X669" s="37"/>
      <c r="Y669" s="37"/>
      <c r="Z669" s="37"/>
      <c r="AA669" s="37"/>
      <c r="AB669" s="35"/>
      <c r="AC669" s="37"/>
      <c r="AD669" s="37"/>
      <c r="AE669" s="37"/>
      <c r="AF669" s="37"/>
      <c r="AG669" s="37"/>
      <c r="AH669" s="37"/>
      <c r="AI669" s="37"/>
      <c r="AJ669" s="37"/>
      <c r="AK669" s="37"/>
      <c r="AL669" s="35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5"/>
      <c r="AZ669" s="37"/>
      <c r="BA669" s="37"/>
      <c r="BB669" s="37"/>
      <c r="BC669" s="37"/>
      <c r="BD669" s="37"/>
      <c r="BE669" s="37"/>
      <c r="BF669" s="35"/>
      <c r="BG669" s="37"/>
      <c r="BH669" s="37"/>
      <c r="BI669" s="37"/>
      <c r="BJ669" s="37"/>
      <c r="BK669" s="37"/>
      <c r="BL669" s="37"/>
      <c r="BM669" s="37"/>
      <c r="BN669" s="35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5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5"/>
      <c r="CN669" s="37"/>
      <c r="CO669" s="37"/>
      <c r="CP669" s="37"/>
      <c r="CQ669" s="37"/>
      <c r="CR669" s="37"/>
      <c r="CS669" s="37"/>
      <c r="CT669" s="35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  <c r="DS669" s="37"/>
      <c r="DT669" s="37"/>
      <c r="DU669" s="37"/>
      <c r="DV669" s="37"/>
      <c r="DW669" s="37"/>
      <c r="DX669" s="37"/>
      <c r="DY669" s="37"/>
      <c r="DZ669" s="37"/>
      <c r="EA669" s="37"/>
      <c r="EB669" s="37"/>
      <c r="EC669" s="37"/>
      <c r="ED669" s="37"/>
      <c r="EE669" s="37"/>
      <c r="EF669" s="37"/>
      <c r="EG669" s="37"/>
      <c r="EH669" s="37"/>
      <c r="EI669" s="37"/>
      <c r="EJ669" s="37"/>
      <c r="EK669" s="37"/>
      <c r="EL669" s="37"/>
      <c r="EM669" s="89"/>
      <c r="EN669" s="37"/>
      <c r="EO669" s="37"/>
      <c r="EP669" s="37"/>
      <c r="EQ669" s="37"/>
      <c r="ER669" s="37"/>
      <c r="ES669" s="37"/>
      <c r="ET669" s="37"/>
      <c r="EU669" s="37"/>
      <c r="EV669" s="37"/>
      <c r="EW669" s="37"/>
      <c r="EX669" s="37"/>
      <c r="EY669" s="37"/>
      <c r="EZ669" s="37"/>
      <c r="FA669" s="37"/>
    </row>
    <row r="670">
      <c r="A670" s="71"/>
      <c r="B670" s="71"/>
      <c r="C670" s="12"/>
      <c r="D670" s="12"/>
      <c r="E670" s="37"/>
      <c r="F670" s="37"/>
      <c r="G670" s="37"/>
      <c r="H670" s="37"/>
      <c r="I670" s="37"/>
      <c r="J670" s="37"/>
      <c r="K670" s="37"/>
      <c r="L670" s="37"/>
      <c r="M670" s="35"/>
      <c r="N670" s="37"/>
      <c r="O670" s="37"/>
      <c r="P670" s="37"/>
      <c r="Q670" s="37"/>
      <c r="R670" s="37"/>
      <c r="S670" s="37"/>
      <c r="T670" s="37"/>
      <c r="U670" s="35"/>
      <c r="V670" s="37"/>
      <c r="W670" s="37"/>
      <c r="X670" s="37"/>
      <c r="Y670" s="37"/>
      <c r="Z670" s="37"/>
      <c r="AA670" s="37"/>
      <c r="AB670" s="35"/>
      <c r="AC670" s="37"/>
      <c r="AD670" s="37"/>
      <c r="AE670" s="37"/>
      <c r="AF670" s="37"/>
      <c r="AG670" s="37"/>
      <c r="AH670" s="37"/>
      <c r="AI670" s="37"/>
      <c r="AJ670" s="37"/>
      <c r="AK670" s="37"/>
      <c r="AL670" s="35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5"/>
      <c r="AZ670" s="37"/>
      <c r="BA670" s="37"/>
      <c r="BB670" s="37"/>
      <c r="BC670" s="37"/>
      <c r="BD670" s="37"/>
      <c r="BE670" s="37"/>
      <c r="BF670" s="35"/>
      <c r="BG670" s="37"/>
      <c r="BH670" s="37"/>
      <c r="BI670" s="37"/>
      <c r="BJ670" s="37"/>
      <c r="BK670" s="37"/>
      <c r="BL670" s="37"/>
      <c r="BM670" s="37"/>
      <c r="BN670" s="35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5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5"/>
      <c r="CN670" s="37"/>
      <c r="CO670" s="37"/>
      <c r="CP670" s="37"/>
      <c r="CQ670" s="37"/>
      <c r="CR670" s="37"/>
      <c r="CS670" s="37"/>
      <c r="CT670" s="35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  <c r="DS670" s="37"/>
      <c r="DT670" s="37"/>
      <c r="DU670" s="37"/>
      <c r="DV670" s="37"/>
      <c r="DW670" s="37"/>
      <c r="DX670" s="37"/>
      <c r="DY670" s="37"/>
      <c r="DZ670" s="37"/>
      <c r="EA670" s="37"/>
      <c r="EB670" s="37"/>
      <c r="EC670" s="37"/>
      <c r="ED670" s="37"/>
      <c r="EE670" s="37"/>
      <c r="EF670" s="37"/>
      <c r="EG670" s="37"/>
      <c r="EH670" s="37"/>
      <c r="EI670" s="37"/>
      <c r="EJ670" s="37"/>
      <c r="EK670" s="37"/>
      <c r="EL670" s="37"/>
      <c r="EM670" s="89"/>
      <c r="EN670" s="37"/>
      <c r="EO670" s="37"/>
      <c r="EP670" s="37"/>
      <c r="EQ670" s="37"/>
      <c r="ER670" s="37"/>
      <c r="ES670" s="37"/>
      <c r="ET670" s="37"/>
      <c r="EU670" s="37"/>
      <c r="EV670" s="37"/>
      <c r="EW670" s="37"/>
      <c r="EX670" s="37"/>
      <c r="EY670" s="37"/>
      <c r="EZ670" s="37"/>
      <c r="FA670" s="37"/>
    </row>
    <row r="671">
      <c r="A671" s="71"/>
      <c r="B671" s="71"/>
      <c r="C671" s="12"/>
      <c r="D671" s="12"/>
      <c r="E671" s="37"/>
      <c r="F671" s="37"/>
      <c r="G671" s="37"/>
      <c r="H671" s="37"/>
      <c r="I671" s="37"/>
      <c r="J671" s="37"/>
      <c r="K671" s="37"/>
      <c r="L671" s="37"/>
      <c r="M671" s="35"/>
      <c r="N671" s="37"/>
      <c r="O671" s="37"/>
      <c r="P671" s="37"/>
      <c r="Q671" s="37"/>
      <c r="R671" s="37"/>
      <c r="S671" s="37"/>
      <c r="T671" s="37"/>
      <c r="U671" s="35"/>
      <c r="V671" s="37"/>
      <c r="W671" s="37"/>
      <c r="X671" s="37"/>
      <c r="Y671" s="37"/>
      <c r="Z671" s="37"/>
      <c r="AA671" s="37"/>
      <c r="AB671" s="35"/>
      <c r="AC671" s="37"/>
      <c r="AD671" s="37"/>
      <c r="AE671" s="37"/>
      <c r="AF671" s="37"/>
      <c r="AG671" s="37"/>
      <c r="AH671" s="37"/>
      <c r="AI671" s="37"/>
      <c r="AJ671" s="37"/>
      <c r="AK671" s="37"/>
      <c r="AL671" s="35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5"/>
      <c r="AZ671" s="37"/>
      <c r="BA671" s="37"/>
      <c r="BB671" s="37"/>
      <c r="BC671" s="37"/>
      <c r="BD671" s="37"/>
      <c r="BE671" s="37"/>
      <c r="BF671" s="35"/>
      <c r="BG671" s="37"/>
      <c r="BH671" s="37"/>
      <c r="BI671" s="37"/>
      <c r="BJ671" s="37"/>
      <c r="BK671" s="37"/>
      <c r="BL671" s="37"/>
      <c r="BM671" s="37"/>
      <c r="BN671" s="35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5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5"/>
      <c r="CN671" s="37"/>
      <c r="CO671" s="37"/>
      <c r="CP671" s="37"/>
      <c r="CQ671" s="37"/>
      <c r="CR671" s="37"/>
      <c r="CS671" s="37"/>
      <c r="CT671" s="35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  <c r="DS671" s="37"/>
      <c r="DT671" s="37"/>
      <c r="DU671" s="37"/>
      <c r="DV671" s="37"/>
      <c r="DW671" s="37"/>
      <c r="DX671" s="37"/>
      <c r="DY671" s="37"/>
      <c r="DZ671" s="37"/>
      <c r="EA671" s="37"/>
      <c r="EB671" s="37"/>
      <c r="EC671" s="37"/>
      <c r="ED671" s="37"/>
      <c r="EE671" s="37"/>
      <c r="EF671" s="37"/>
      <c r="EG671" s="37"/>
      <c r="EH671" s="37"/>
      <c r="EI671" s="37"/>
      <c r="EJ671" s="37"/>
      <c r="EK671" s="37"/>
      <c r="EL671" s="37"/>
      <c r="EM671" s="89"/>
      <c r="EN671" s="37"/>
      <c r="EO671" s="37"/>
      <c r="EP671" s="37"/>
      <c r="EQ671" s="37"/>
      <c r="ER671" s="37"/>
      <c r="ES671" s="37"/>
      <c r="ET671" s="37"/>
      <c r="EU671" s="37"/>
      <c r="EV671" s="37"/>
      <c r="EW671" s="37"/>
      <c r="EX671" s="37"/>
      <c r="EY671" s="37"/>
      <c r="EZ671" s="37"/>
      <c r="FA671" s="37"/>
    </row>
    <row r="672">
      <c r="A672" s="71"/>
      <c r="B672" s="71"/>
      <c r="C672" s="12"/>
      <c r="D672" s="12"/>
      <c r="E672" s="37"/>
      <c r="F672" s="37"/>
      <c r="G672" s="37"/>
      <c r="H672" s="37"/>
      <c r="I672" s="37"/>
      <c r="J672" s="37"/>
      <c r="K672" s="37"/>
      <c r="L672" s="37"/>
      <c r="M672" s="35"/>
      <c r="N672" s="37"/>
      <c r="O672" s="37"/>
      <c r="P672" s="37"/>
      <c r="Q672" s="37"/>
      <c r="R672" s="37"/>
      <c r="S672" s="37"/>
      <c r="T672" s="37"/>
      <c r="U672" s="35"/>
      <c r="V672" s="37"/>
      <c r="W672" s="37"/>
      <c r="X672" s="37"/>
      <c r="Y672" s="37"/>
      <c r="Z672" s="37"/>
      <c r="AA672" s="37"/>
      <c r="AB672" s="35"/>
      <c r="AC672" s="37"/>
      <c r="AD672" s="37"/>
      <c r="AE672" s="37"/>
      <c r="AF672" s="37"/>
      <c r="AG672" s="37"/>
      <c r="AH672" s="37"/>
      <c r="AI672" s="37"/>
      <c r="AJ672" s="37"/>
      <c r="AK672" s="37"/>
      <c r="AL672" s="35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5"/>
      <c r="AZ672" s="37"/>
      <c r="BA672" s="37"/>
      <c r="BB672" s="37"/>
      <c r="BC672" s="37"/>
      <c r="BD672" s="37"/>
      <c r="BE672" s="37"/>
      <c r="BF672" s="35"/>
      <c r="BG672" s="37"/>
      <c r="BH672" s="37"/>
      <c r="BI672" s="37"/>
      <c r="BJ672" s="37"/>
      <c r="BK672" s="37"/>
      <c r="BL672" s="37"/>
      <c r="BM672" s="37"/>
      <c r="BN672" s="35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5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5"/>
      <c r="CN672" s="37"/>
      <c r="CO672" s="37"/>
      <c r="CP672" s="37"/>
      <c r="CQ672" s="37"/>
      <c r="CR672" s="37"/>
      <c r="CS672" s="37"/>
      <c r="CT672" s="35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  <c r="DS672" s="37"/>
      <c r="DT672" s="37"/>
      <c r="DU672" s="37"/>
      <c r="DV672" s="37"/>
      <c r="DW672" s="37"/>
      <c r="DX672" s="37"/>
      <c r="DY672" s="37"/>
      <c r="DZ672" s="37"/>
      <c r="EA672" s="37"/>
      <c r="EB672" s="37"/>
      <c r="EC672" s="37"/>
      <c r="ED672" s="37"/>
      <c r="EE672" s="37"/>
      <c r="EF672" s="37"/>
      <c r="EG672" s="37"/>
      <c r="EH672" s="37"/>
      <c r="EI672" s="37"/>
      <c r="EJ672" s="37"/>
      <c r="EK672" s="37"/>
      <c r="EL672" s="37"/>
      <c r="EM672" s="89"/>
      <c r="EN672" s="37"/>
      <c r="EO672" s="37"/>
      <c r="EP672" s="37"/>
      <c r="EQ672" s="37"/>
      <c r="ER672" s="37"/>
      <c r="ES672" s="37"/>
      <c r="ET672" s="37"/>
      <c r="EU672" s="37"/>
      <c r="EV672" s="37"/>
      <c r="EW672" s="37"/>
      <c r="EX672" s="37"/>
      <c r="EY672" s="37"/>
      <c r="EZ672" s="37"/>
      <c r="FA672" s="37"/>
    </row>
    <row r="673">
      <c r="A673" s="71"/>
      <c r="B673" s="71"/>
      <c r="C673" s="12"/>
      <c r="D673" s="12"/>
      <c r="E673" s="37"/>
      <c r="F673" s="37"/>
      <c r="G673" s="37"/>
      <c r="H673" s="37"/>
      <c r="I673" s="37"/>
      <c r="J673" s="37"/>
      <c r="K673" s="37"/>
      <c r="L673" s="37"/>
      <c r="M673" s="35"/>
      <c r="N673" s="37"/>
      <c r="O673" s="37"/>
      <c r="P673" s="37"/>
      <c r="Q673" s="37"/>
      <c r="R673" s="37"/>
      <c r="S673" s="37"/>
      <c r="T673" s="37"/>
      <c r="U673" s="35"/>
      <c r="V673" s="37"/>
      <c r="W673" s="37"/>
      <c r="X673" s="37"/>
      <c r="Y673" s="37"/>
      <c r="Z673" s="37"/>
      <c r="AA673" s="37"/>
      <c r="AB673" s="35"/>
      <c r="AC673" s="37"/>
      <c r="AD673" s="37"/>
      <c r="AE673" s="37"/>
      <c r="AF673" s="37"/>
      <c r="AG673" s="37"/>
      <c r="AH673" s="37"/>
      <c r="AI673" s="37"/>
      <c r="AJ673" s="37"/>
      <c r="AK673" s="37"/>
      <c r="AL673" s="35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5"/>
      <c r="AZ673" s="37"/>
      <c r="BA673" s="37"/>
      <c r="BB673" s="37"/>
      <c r="BC673" s="37"/>
      <c r="BD673" s="37"/>
      <c r="BE673" s="37"/>
      <c r="BF673" s="35"/>
      <c r="BG673" s="37"/>
      <c r="BH673" s="37"/>
      <c r="BI673" s="37"/>
      <c r="BJ673" s="37"/>
      <c r="BK673" s="37"/>
      <c r="BL673" s="37"/>
      <c r="BM673" s="37"/>
      <c r="BN673" s="35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5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5"/>
      <c r="CN673" s="37"/>
      <c r="CO673" s="37"/>
      <c r="CP673" s="37"/>
      <c r="CQ673" s="37"/>
      <c r="CR673" s="37"/>
      <c r="CS673" s="37"/>
      <c r="CT673" s="35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  <c r="DY673" s="37"/>
      <c r="DZ673" s="37"/>
      <c r="EA673" s="37"/>
      <c r="EB673" s="37"/>
      <c r="EC673" s="37"/>
      <c r="ED673" s="37"/>
      <c r="EE673" s="37"/>
      <c r="EF673" s="37"/>
      <c r="EG673" s="37"/>
      <c r="EH673" s="37"/>
      <c r="EI673" s="37"/>
      <c r="EJ673" s="37"/>
      <c r="EK673" s="37"/>
      <c r="EL673" s="37"/>
      <c r="EM673" s="89"/>
      <c r="EN673" s="37"/>
      <c r="EO673" s="37"/>
      <c r="EP673" s="37"/>
      <c r="EQ673" s="37"/>
      <c r="ER673" s="37"/>
      <c r="ES673" s="37"/>
      <c r="ET673" s="37"/>
      <c r="EU673" s="37"/>
      <c r="EV673" s="37"/>
      <c r="EW673" s="37"/>
      <c r="EX673" s="37"/>
      <c r="EY673" s="37"/>
      <c r="EZ673" s="37"/>
      <c r="FA673" s="37"/>
    </row>
    <row r="674">
      <c r="A674" s="71"/>
      <c r="B674" s="71"/>
      <c r="C674" s="12"/>
      <c r="D674" s="12"/>
      <c r="E674" s="37"/>
      <c r="F674" s="37"/>
      <c r="G674" s="37"/>
      <c r="H674" s="37"/>
      <c r="I674" s="37"/>
      <c r="J674" s="37"/>
      <c r="K674" s="37"/>
      <c r="L674" s="37"/>
      <c r="M674" s="35"/>
      <c r="N674" s="37"/>
      <c r="O674" s="37"/>
      <c r="P674" s="37"/>
      <c r="Q674" s="37"/>
      <c r="R674" s="37"/>
      <c r="S674" s="37"/>
      <c r="T674" s="37"/>
      <c r="U674" s="35"/>
      <c r="V674" s="37"/>
      <c r="W674" s="37"/>
      <c r="X674" s="37"/>
      <c r="Y674" s="37"/>
      <c r="Z674" s="37"/>
      <c r="AA674" s="37"/>
      <c r="AB674" s="35"/>
      <c r="AC674" s="37"/>
      <c r="AD674" s="37"/>
      <c r="AE674" s="37"/>
      <c r="AF674" s="37"/>
      <c r="AG674" s="37"/>
      <c r="AH674" s="37"/>
      <c r="AI674" s="37"/>
      <c r="AJ674" s="37"/>
      <c r="AK674" s="37"/>
      <c r="AL674" s="35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5"/>
      <c r="AZ674" s="37"/>
      <c r="BA674" s="37"/>
      <c r="BB674" s="37"/>
      <c r="BC674" s="37"/>
      <c r="BD674" s="37"/>
      <c r="BE674" s="37"/>
      <c r="BF674" s="35"/>
      <c r="BG674" s="37"/>
      <c r="BH674" s="37"/>
      <c r="BI674" s="37"/>
      <c r="BJ674" s="37"/>
      <c r="BK674" s="37"/>
      <c r="BL674" s="37"/>
      <c r="BM674" s="37"/>
      <c r="BN674" s="35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5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5"/>
      <c r="CN674" s="37"/>
      <c r="CO674" s="37"/>
      <c r="CP674" s="37"/>
      <c r="CQ674" s="37"/>
      <c r="CR674" s="37"/>
      <c r="CS674" s="37"/>
      <c r="CT674" s="35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  <c r="DY674" s="37"/>
      <c r="DZ674" s="37"/>
      <c r="EA674" s="37"/>
      <c r="EB674" s="37"/>
      <c r="EC674" s="37"/>
      <c r="ED674" s="37"/>
      <c r="EE674" s="37"/>
      <c r="EF674" s="37"/>
      <c r="EG674" s="37"/>
      <c r="EH674" s="37"/>
      <c r="EI674" s="37"/>
      <c r="EJ674" s="37"/>
      <c r="EK674" s="37"/>
      <c r="EL674" s="37"/>
      <c r="EM674" s="89"/>
      <c r="EN674" s="37"/>
      <c r="EO674" s="37"/>
      <c r="EP674" s="37"/>
      <c r="EQ674" s="37"/>
      <c r="ER674" s="37"/>
      <c r="ES674" s="37"/>
      <c r="ET674" s="37"/>
      <c r="EU674" s="37"/>
      <c r="EV674" s="37"/>
      <c r="EW674" s="37"/>
      <c r="EX674" s="37"/>
      <c r="EY674" s="37"/>
      <c r="EZ674" s="37"/>
      <c r="FA674" s="37"/>
    </row>
    <row r="675">
      <c r="A675" s="71"/>
      <c r="B675" s="71"/>
      <c r="C675" s="12"/>
      <c r="D675" s="12"/>
      <c r="E675" s="37"/>
      <c r="F675" s="37"/>
      <c r="G675" s="37"/>
      <c r="H675" s="37"/>
      <c r="I675" s="37"/>
      <c r="J675" s="37"/>
      <c r="K675" s="37"/>
      <c r="L675" s="37"/>
      <c r="M675" s="35"/>
      <c r="N675" s="37"/>
      <c r="O675" s="37"/>
      <c r="P675" s="37"/>
      <c r="Q675" s="37"/>
      <c r="R675" s="37"/>
      <c r="S675" s="37"/>
      <c r="T675" s="37"/>
      <c r="U675" s="35"/>
      <c r="V675" s="37"/>
      <c r="W675" s="37"/>
      <c r="X675" s="37"/>
      <c r="Y675" s="37"/>
      <c r="Z675" s="37"/>
      <c r="AA675" s="37"/>
      <c r="AB675" s="35"/>
      <c r="AC675" s="37"/>
      <c r="AD675" s="37"/>
      <c r="AE675" s="37"/>
      <c r="AF675" s="37"/>
      <c r="AG675" s="37"/>
      <c r="AH675" s="37"/>
      <c r="AI675" s="37"/>
      <c r="AJ675" s="37"/>
      <c r="AK675" s="37"/>
      <c r="AL675" s="35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5"/>
      <c r="AZ675" s="37"/>
      <c r="BA675" s="37"/>
      <c r="BB675" s="37"/>
      <c r="BC675" s="37"/>
      <c r="BD675" s="37"/>
      <c r="BE675" s="37"/>
      <c r="BF675" s="35"/>
      <c r="BG675" s="37"/>
      <c r="BH675" s="37"/>
      <c r="BI675" s="37"/>
      <c r="BJ675" s="37"/>
      <c r="BK675" s="37"/>
      <c r="BL675" s="37"/>
      <c r="BM675" s="37"/>
      <c r="BN675" s="35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5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5"/>
      <c r="CN675" s="37"/>
      <c r="CO675" s="37"/>
      <c r="CP675" s="37"/>
      <c r="CQ675" s="37"/>
      <c r="CR675" s="37"/>
      <c r="CS675" s="37"/>
      <c r="CT675" s="35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  <c r="DY675" s="37"/>
      <c r="DZ675" s="37"/>
      <c r="EA675" s="37"/>
      <c r="EB675" s="37"/>
      <c r="EC675" s="37"/>
      <c r="ED675" s="37"/>
      <c r="EE675" s="37"/>
      <c r="EF675" s="37"/>
      <c r="EG675" s="37"/>
      <c r="EH675" s="37"/>
      <c r="EI675" s="37"/>
      <c r="EJ675" s="37"/>
      <c r="EK675" s="37"/>
      <c r="EL675" s="37"/>
      <c r="EM675" s="89"/>
      <c r="EN675" s="37"/>
      <c r="EO675" s="37"/>
      <c r="EP675" s="37"/>
      <c r="EQ675" s="37"/>
      <c r="ER675" s="37"/>
      <c r="ES675" s="37"/>
      <c r="ET675" s="37"/>
      <c r="EU675" s="37"/>
      <c r="EV675" s="37"/>
      <c r="EW675" s="37"/>
      <c r="EX675" s="37"/>
      <c r="EY675" s="37"/>
      <c r="EZ675" s="37"/>
      <c r="FA675" s="37"/>
    </row>
    <row r="676">
      <c r="A676" s="71"/>
      <c r="B676" s="71"/>
      <c r="C676" s="12"/>
      <c r="D676" s="12"/>
      <c r="E676" s="37"/>
      <c r="F676" s="37"/>
      <c r="G676" s="37"/>
      <c r="H676" s="37"/>
      <c r="I676" s="37"/>
      <c r="J676" s="37"/>
      <c r="K676" s="37"/>
      <c r="L676" s="37"/>
      <c r="M676" s="35"/>
      <c r="N676" s="37"/>
      <c r="O676" s="37"/>
      <c r="P676" s="37"/>
      <c r="Q676" s="37"/>
      <c r="R676" s="37"/>
      <c r="S676" s="37"/>
      <c r="T676" s="37"/>
      <c r="U676" s="35"/>
      <c r="V676" s="37"/>
      <c r="W676" s="37"/>
      <c r="X676" s="37"/>
      <c r="Y676" s="37"/>
      <c r="Z676" s="37"/>
      <c r="AA676" s="37"/>
      <c r="AB676" s="35"/>
      <c r="AC676" s="37"/>
      <c r="AD676" s="37"/>
      <c r="AE676" s="37"/>
      <c r="AF676" s="37"/>
      <c r="AG676" s="37"/>
      <c r="AH676" s="37"/>
      <c r="AI676" s="37"/>
      <c r="AJ676" s="37"/>
      <c r="AK676" s="37"/>
      <c r="AL676" s="35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5"/>
      <c r="AZ676" s="37"/>
      <c r="BA676" s="37"/>
      <c r="BB676" s="37"/>
      <c r="BC676" s="37"/>
      <c r="BD676" s="37"/>
      <c r="BE676" s="37"/>
      <c r="BF676" s="35"/>
      <c r="BG676" s="37"/>
      <c r="BH676" s="37"/>
      <c r="BI676" s="37"/>
      <c r="BJ676" s="37"/>
      <c r="BK676" s="37"/>
      <c r="BL676" s="37"/>
      <c r="BM676" s="37"/>
      <c r="BN676" s="35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5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5"/>
      <c r="CN676" s="37"/>
      <c r="CO676" s="37"/>
      <c r="CP676" s="37"/>
      <c r="CQ676" s="37"/>
      <c r="CR676" s="37"/>
      <c r="CS676" s="37"/>
      <c r="CT676" s="35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  <c r="DS676" s="37"/>
      <c r="DT676" s="37"/>
      <c r="DU676" s="37"/>
      <c r="DV676" s="37"/>
      <c r="DW676" s="37"/>
      <c r="DX676" s="37"/>
      <c r="DY676" s="37"/>
      <c r="DZ676" s="37"/>
      <c r="EA676" s="37"/>
      <c r="EB676" s="37"/>
      <c r="EC676" s="37"/>
      <c r="ED676" s="37"/>
      <c r="EE676" s="37"/>
      <c r="EF676" s="37"/>
      <c r="EG676" s="37"/>
      <c r="EH676" s="37"/>
      <c r="EI676" s="37"/>
      <c r="EJ676" s="37"/>
      <c r="EK676" s="37"/>
      <c r="EL676" s="37"/>
      <c r="EM676" s="89"/>
      <c r="EN676" s="37"/>
      <c r="EO676" s="37"/>
      <c r="EP676" s="37"/>
      <c r="EQ676" s="37"/>
      <c r="ER676" s="37"/>
      <c r="ES676" s="37"/>
      <c r="ET676" s="37"/>
      <c r="EU676" s="37"/>
      <c r="EV676" s="37"/>
      <c r="EW676" s="37"/>
      <c r="EX676" s="37"/>
      <c r="EY676" s="37"/>
      <c r="EZ676" s="37"/>
      <c r="FA676" s="37"/>
    </row>
    <row r="677">
      <c r="A677" s="71"/>
      <c r="B677" s="71"/>
      <c r="C677" s="12"/>
      <c r="D677" s="12"/>
      <c r="E677" s="37"/>
      <c r="F677" s="37"/>
      <c r="G677" s="37"/>
      <c r="H677" s="37"/>
      <c r="I677" s="37"/>
      <c r="J677" s="37"/>
      <c r="K677" s="37"/>
      <c r="L677" s="37"/>
      <c r="M677" s="35"/>
      <c r="N677" s="37"/>
      <c r="O677" s="37"/>
      <c r="P677" s="37"/>
      <c r="Q677" s="37"/>
      <c r="R677" s="37"/>
      <c r="S677" s="37"/>
      <c r="T677" s="37"/>
      <c r="U677" s="35"/>
      <c r="V677" s="37"/>
      <c r="W677" s="37"/>
      <c r="X677" s="37"/>
      <c r="Y677" s="37"/>
      <c r="Z677" s="37"/>
      <c r="AA677" s="37"/>
      <c r="AB677" s="35"/>
      <c r="AC677" s="37"/>
      <c r="AD677" s="37"/>
      <c r="AE677" s="37"/>
      <c r="AF677" s="37"/>
      <c r="AG677" s="37"/>
      <c r="AH677" s="37"/>
      <c r="AI677" s="37"/>
      <c r="AJ677" s="37"/>
      <c r="AK677" s="37"/>
      <c r="AL677" s="35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5"/>
      <c r="AZ677" s="37"/>
      <c r="BA677" s="37"/>
      <c r="BB677" s="37"/>
      <c r="BC677" s="37"/>
      <c r="BD677" s="37"/>
      <c r="BE677" s="37"/>
      <c r="BF677" s="35"/>
      <c r="BG677" s="37"/>
      <c r="BH677" s="37"/>
      <c r="BI677" s="37"/>
      <c r="BJ677" s="37"/>
      <c r="BK677" s="37"/>
      <c r="BL677" s="37"/>
      <c r="BM677" s="37"/>
      <c r="BN677" s="35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5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5"/>
      <c r="CN677" s="37"/>
      <c r="CO677" s="37"/>
      <c r="CP677" s="37"/>
      <c r="CQ677" s="37"/>
      <c r="CR677" s="37"/>
      <c r="CS677" s="37"/>
      <c r="CT677" s="35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  <c r="DS677" s="37"/>
      <c r="DT677" s="37"/>
      <c r="DU677" s="37"/>
      <c r="DV677" s="37"/>
      <c r="DW677" s="37"/>
      <c r="DX677" s="37"/>
      <c r="DY677" s="37"/>
      <c r="DZ677" s="37"/>
      <c r="EA677" s="37"/>
      <c r="EB677" s="37"/>
      <c r="EC677" s="37"/>
      <c r="ED677" s="37"/>
      <c r="EE677" s="37"/>
      <c r="EF677" s="37"/>
      <c r="EG677" s="37"/>
      <c r="EH677" s="37"/>
      <c r="EI677" s="37"/>
      <c r="EJ677" s="37"/>
      <c r="EK677" s="37"/>
      <c r="EL677" s="37"/>
      <c r="EM677" s="89"/>
      <c r="EN677" s="37"/>
      <c r="EO677" s="37"/>
      <c r="EP677" s="37"/>
      <c r="EQ677" s="37"/>
      <c r="ER677" s="37"/>
      <c r="ES677" s="37"/>
      <c r="ET677" s="37"/>
      <c r="EU677" s="37"/>
      <c r="EV677" s="37"/>
      <c r="EW677" s="37"/>
      <c r="EX677" s="37"/>
      <c r="EY677" s="37"/>
      <c r="EZ677" s="37"/>
      <c r="FA677" s="37"/>
    </row>
    <row r="678">
      <c r="A678" s="71"/>
      <c r="B678" s="71"/>
      <c r="C678" s="12"/>
      <c r="D678" s="12"/>
      <c r="E678" s="37"/>
      <c r="F678" s="37"/>
      <c r="G678" s="37"/>
      <c r="H678" s="37"/>
      <c r="I678" s="37"/>
      <c r="J678" s="37"/>
      <c r="K678" s="37"/>
      <c r="L678" s="37"/>
      <c r="M678" s="35"/>
      <c r="N678" s="37"/>
      <c r="O678" s="37"/>
      <c r="P678" s="37"/>
      <c r="Q678" s="37"/>
      <c r="R678" s="37"/>
      <c r="S678" s="37"/>
      <c r="T678" s="37"/>
      <c r="U678" s="35"/>
      <c r="V678" s="37"/>
      <c r="W678" s="37"/>
      <c r="X678" s="37"/>
      <c r="Y678" s="37"/>
      <c r="Z678" s="37"/>
      <c r="AA678" s="37"/>
      <c r="AB678" s="35"/>
      <c r="AC678" s="37"/>
      <c r="AD678" s="37"/>
      <c r="AE678" s="37"/>
      <c r="AF678" s="37"/>
      <c r="AG678" s="37"/>
      <c r="AH678" s="37"/>
      <c r="AI678" s="37"/>
      <c r="AJ678" s="37"/>
      <c r="AK678" s="37"/>
      <c r="AL678" s="35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5"/>
      <c r="AZ678" s="37"/>
      <c r="BA678" s="37"/>
      <c r="BB678" s="37"/>
      <c r="BC678" s="37"/>
      <c r="BD678" s="37"/>
      <c r="BE678" s="37"/>
      <c r="BF678" s="35"/>
      <c r="BG678" s="37"/>
      <c r="BH678" s="37"/>
      <c r="BI678" s="37"/>
      <c r="BJ678" s="37"/>
      <c r="BK678" s="37"/>
      <c r="BL678" s="37"/>
      <c r="BM678" s="37"/>
      <c r="BN678" s="35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5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5"/>
      <c r="CN678" s="37"/>
      <c r="CO678" s="37"/>
      <c r="CP678" s="37"/>
      <c r="CQ678" s="37"/>
      <c r="CR678" s="37"/>
      <c r="CS678" s="37"/>
      <c r="CT678" s="35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  <c r="DS678" s="37"/>
      <c r="DT678" s="37"/>
      <c r="DU678" s="37"/>
      <c r="DV678" s="37"/>
      <c r="DW678" s="37"/>
      <c r="DX678" s="37"/>
      <c r="DY678" s="37"/>
      <c r="DZ678" s="37"/>
      <c r="EA678" s="37"/>
      <c r="EB678" s="37"/>
      <c r="EC678" s="37"/>
      <c r="ED678" s="37"/>
      <c r="EE678" s="37"/>
      <c r="EF678" s="37"/>
      <c r="EG678" s="37"/>
      <c r="EH678" s="37"/>
      <c r="EI678" s="37"/>
      <c r="EJ678" s="37"/>
      <c r="EK678" s="37"/>
      <c r="EL678" s="37"/>
      <c r="EM678" s="89"/>
      <c r="EN678" s="37"/>
      <c r="EO678" s="37"/>
      <c r="EP678" s="37"/>
      <c r="EQ678" s="37"/>
      <c r="ER678" s="37"/>
      <c r="ES678" s="37"/>
      <c r="ET678" s="37"/>
      <c r="EU678" s="37"/>
      <c r="EV678" s="37"/>
      <c r="EW678" s="37"/>
      <c r="EX678" s="37"/>
      <c r="EY678" s="37"/>
      <c r="EZ678" s="37"/>
      <c r="FA678" s="37"/>
    </row>
    <row r="679">
      <c r="A679" s="71"/>
      <c r="B679" s="71"/>
      <c r="C679" s="12"/>
      <c r="D679" s="12"/>
      <c r="E679" s="37"/>
      <c r="F679" s="37"/>
      <c r="G679" s="37"/>
      <c r="H679" s="37"/>
      <c r="I679" s="37"/>
      <c r="J679" s="37"/>
      <c r="K679" s="37"/>
      <c r="L679" s="37"/>
      <c r="M679" s="35"/>
      <c r="N679" s="37"/>
      <c r="O679" s="37"/>
      <c r="P679" s="37"/>
      <c r="Q679" s="37"/>
      <c r="R679" s="37"/>
      <c r="S679" s="37"/>
      <c r="T679" s="37"/>
      <c r="U679" s="35"/>
      <c r="V679" s="37"/>
      <c r="W679" s="37"/>
      <c r="X679" s="37"/>
      <c r="Y679" s="37"/>
      <c r="Z679" s="37"/>
      <c r="AA679" s="37"/>
      <c r="AB679" s="35"/>
      <c r="AC679" s="37"/>
      <c r="AD679" s="37"/>
      <c r="AE679" s="37"/>
      <c r="AF679" s="37"/>
      <c r="AG679" s="37"/>
      <c r="AH679" s="37"/>
      <c r="AI679" s="37"/>
      <c r="AJ679" s="37"/>
      <c r="AK679" s="37"/>
      <c r="AL679" s="35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5"/>
      <c r="AZ679" s="37"/>
      <c r="BA679" s="37"/>
      <c r="BB679" s="37"/>
      <c r="BC679" s="37"/>
      <c r="BD679" s="37"/>
      <c r="BE679" s="37"/>
      <c r="BF679" s="35"/>
      <c r="BG679" s="37"/>
      <c r="BH679" s="37"/>
      <c r="BI679" s="37"/>
      <c r="BJ679" s="37"/>
      <c r="BK679" s="37"/>
      <c r="BL679" s="37"/>
      <c r="BM679" s="37"/>
      <c r="BN679" s="35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5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5"/>
      <c r="CN679" s="37"/>
      <c r="CO679" s="37"/>
      <c r="CP679" s="37"/>
      <c r="CQ679" s="37"/>
      <c r="CR679" s="37"/>
      <c r="CS679" s="37"/>
      <c r="CT679" s="35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  <c r="DS679" s="37"/>
      <c r="DT679" s="37"/>
      <c r="DU679" s="37"/>
      <c r="DV679" s="37"/>
      <c r="DW679" s="37"/>
      <c r="DX679" s="37"/>
      <c r="DY679" s="37"/>
      <c r="DZ679" s="37"/>
      <c r="EA679" s="37"/>
      <c r="EB679" s="37"/>
      <c r="EC679" s="37"/>
      <c r="ED679" s="37"/>
      <c r="EE679" s="37"/>
      <c r="EF679" s="37"/>
      <c r="EG679" s="37"/>
      <c r="EH679" s="37"/>
      <c r="EI679" s="37"/>
      <c r="EJ679" s="37"/>
      <c r="EK679" s="37"/>
      <c r="EL679" s="37"/>
      <c r="EM679" s="89"/>
      <c r="EN679" s="37"/>
      <c r="EO679" s="37"/>
      <c r="EP679" s="37"/>
      <c r="EQ679" s="37"/>
      <c r="ER679" s="37"/>
      <c r="ES679" s="37"/>
      <c r="ET679" s="37"/>
      <c r="EU679" s="37"/>
      <c r="EV679" s="37"/>
      <c r="EW679" s="37"/>
      <c r="EX679" s="37"/>
      <c r="EY679" s="37"/>
      <c r="EZ679" s="37"/>
      <c r="FA679" s="37"/>
    </row>
    <row r="680">
      <c r="A680" s="71"/>
      <c r="B680" s="71"/>
      <c r="C680" s="12"/>
      <c r="D680" s="12"/>
      <c r="E680" s="37"/>
      <c r="F680" s="37"/>
      <c r="G680" s="37"/>
      <c r="H680" s="37"/>
      <c r="I680" s="37"/>
      <c r="J680" s="37"/>
      <c r="K680" s="37"/>
      <c r="L680" s="37"/>
      <c r="M680" s="35"/>
      <c r="N680" s="37"/>
      <c r="O680" s="37"/>
      <c r="P680" s="37"/>
      <c r="Q680" s="37"/>
      <c r="R680" s="37"/>
      <c r="S680" s="37"/>
      <c r="T680" s="37"/>
      <c r="U680" s="35"/>
      <c r="V680" s="37"/>
      <c r="W680" s="37"/>
      <c r="X680" s="37"/>
      <c r="Y680" s="37"/>
      <c r="Z680" s="37"/>
      <c r="AA680" s="37"/>
      <c r="AB680" s="35"/>
      <c r="AC680" s="37"/>
      <c r="AD680" s="37"/>
      <c r="AE680" s="37"/>
      <c r="AF680" s="37"/>
      <c r="AG680" s="37"/>
      <c r="AH680" s="37"/>
      <c r="AI680" s="37"/>
      <c r="AJ680" s="37"/>
      <c r="AK680" s="37"/>
      <c r="AL680" s="35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5"/>
      <c r="AZ680" s="37"/>
      <c r="BA680" s="37"/>
      <c r="BB680" s="37"/>
      <c r="BC680" s="37"/>
      <c r="BD680" s="37"/>
      <c r="BE680" s="37"/>
      <c r="BF680" s="35"/>
      <c r="BG680" s="37"/>
      <c r="BH680" s="37"/>
      <c r="BI680" s="37"/>
      <c r="BJ680" s="37"/>
      <c r="BK680" s="37"/>
      <c r="BL680" s="37"/>
      <c r="BM680" s="37"/>
      <c r="BN680" s="35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5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5"/>
      <c r="CN680" s="37"/>
      <c r="CO680" s="37"/>
      <c r="CP680" s="37"/>
      <c r="CQ680" s="37"/>
      <c r="CR680" s="37"/>
      <c r="CS680" s="37"/>
      <c r="CT680" s="35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  <c r="DS680" s="37"/>
      <c r="DT680" s="37"/>
      <c r="DU680" s="37"/>
      <c r="DV680" s="37"/>
      <c r="DW680" s="37"/>
      <c r="DX680" s="37"/>
      <c r="DY680" s="37"/>
      <c r="DZ680" s="37"/>
      <c r="EA680" s="37"/>
      <c r="EB680" s="37"/>
      <c r="EC680" s="37"/>
      <c r="ED680" s="37"/>
      <c r="EE680" s="37"/>
      <c r="EF680" s="37"/>
      <c r="EG680" s="37"/>
      <c r="EH680" s="37"/>
      <c r="EI680" s="37"/>
      <c r="EJ680" s="37"/>
      <c r="EK680" s="37"/>
      <c r="EL680" s="37"/>
      <c r="EM680" s="89"/>
      <c r="EN680" s="37"/>
      <c r="EO680" s="37"/>
      <c r="EP680" s="37"/>
      <c r="EQ680" s="37"/>
      <c r="ER680" s="37"/>
      <c r="ES680" s="37"/>
      <c r="ET680" s="37"/>
      <c r="EU680" s="37"/>
      <c r="EV680" s="37"/>
      <c r="EW680" s="37"/>
      <c r="EX680" s="37"/>
      <c r="EY680" s="37"/>
      <c r="EZ680" s="37"/>
      <c r="FA680" s="37"/>
    </row>
    <row r="681">
      <c r="A681" s="71"/>
      <c r="B681" s="71"/>
      <c r="C681" s="12"/>
      <c r="D681" s="12"/>
      <c r="E681" s="37"/>
      <c r="F681" s="37"/>
      <c r="G681" s="37"/>
      <c r="H681" s="37"/>
      <c r="I681" s="37"/>
      <c r="J681" s="37"/>
      <c r="K681" s="37"/>
      <c r="L681" s="37"/>
      <c r="M681" s="35"/>
      <c r="N681" s="37"/>
      <c r="O681" s="37"/>
      <c r="P681" s="37"/>
      <c r="Q681" s="37"/>
      <c r="R681" s="37"/>
      <c r="S681" s="37"/>
      <c r="T681" s="37"/>
      <c r="U681" s="35"/>
      <c r="V681" s="37"/>
      <c r="W681" s="37"/>
      <c r="X681" s="37"/>
      <c r="Y681" s="37"/>
      <c r="Z681" s="37"/>
      <c r="AA681" s="37"/>
      <c r="AB681" s="35"/>
      <c r="AC681" s="37"/>
      <c r="AD681" s="37"/>
      <c r="AE681" s="37"/>
      <c r="AF681" s="37"/>
      <c r="AG681" s="37"/>
      <c r="AH681" s="37"/>
      <c r="AI681" s="37"/>
      <c r="AJ681" s="37"/>
      <c r="AK681" s="37"/>
      <c r="AL681" s="35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5"/>
      <c r="AZ681" s="37"/>
      <c r="BA681" s="37"/>
      <c r="BB681" s="37"/>
      <c r="BC681" s="37"/>
      <c r="BD681" s="37"/>
      <c r="BE681" s="37"/>
      <c r="BF681" s="35"/>
      <c r="BG681" s="37"/>
      <c r="BH681" s="37"/>
      <c r="BI681" s="37"/>
      <c r="BJ681" s="37"/>
      <c r="BK681" s="37"/>
      <c r="BL681" s="37"/>
      <c r="BM681" s="37"/>
      <c r="BN681" s="35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5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5"/>
      <c r="CN681" s="37"/>
      <c r="CO681" s="37"/>
      <c r="CP681" s="37"/>
      <c r="CQ681" s="37"/>
      <c r="CR681" s="37"/>
      <c r="CS681" s="37"/>
      <c r="CT681" s="35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  <c r="DS681" s="37"/>
      <c r="DT681" s="37"/>
      <c r="DU681" s="37"/>
      <c r="DV681" s="37"/>
      <c r="DW681" s="37"/>
      <c r="DX681" s="37"/>
      <c r="DY681" s="37"/>
      <c r="DZ681" s="37"/>
      <c r="EA681" s="37"/>
      <c r="EB681" s="37"/>
      <c r="EC681" s="37"/>
      <c r="ED681" s="37"/>
      <c r="EE681" s="37"/>
      <c r="EF681" s="37"/>
      <c r="EG681" s="37"/>
      <c r="EH681" s="37"/>
      <c r="EI681" s="37"/>
      <c r="EJ681" s="37"/>
      <c r="EK681" s="37"/>
      <c r="EL681" s="37"/>
      <c r="EM681" s="89"/>
      <c r="EN681" s="37"/>
      <c r="EO681" s="37"/>
      <c r="EP681" s="37"/>
      <c r="EQ681" s="37"/>
      <c r="ER681" s="37"/>
      <c r="ES681" s="37"/>
      <c r="ET681" s="37"/>
      <c r="EU681" s="37"/>
      <c r="EV681" s="37"/>
      <c r="EW681" s="37"/>
      <c r="EX681" s="37"/>
      <c r="EY681" s="37"/>
      <c r="EZ681" s="37"/>
      <c r="FA681" s="37"/>
    </row>
    <row r="682">
      <c r="A682" s="71"/>
      <c r="B682" s="71"/>
      <c r="C682" s="12"/>
      <c r="D682" s="12"/>
      <c r="E682" s="37"/>
      <c r="F682" s="37"/>
      <c r="G682" s="37"/>
      <c r="H682" s="37"/>
      <c r="I682" s="37"/>
      <c r="J682" s="37"/>
      <c r="K682" s="37"/>
      <c r="L682" s="37"/>
      <c r="M682" s="35"/>
      <c r="N682" s="37"/>
      <c r="O682" s="37"/>
      <c r="P682" s="37"/>
      <c r="Q682" s="37"/>
      <c r="R682" s="37"/>
      <c r="S682" s="37"/>
      <c r="T682" s="37"/>
      <c r="U682" s="35"/>
      <c r="V682" s="37"/>
      <c r="W682" s="37"/>
      <c r="X682" s="37"/>
      <c r="Y682" s="37"/>
      <c r="Z682" s="37"/>
      <c r="AA682" s="37"/>
      <c r="AB682" s="35"/>
      <c r="AC682" s="37"/>
      <c r="AD682" s="37"/>
      <c r="AE682" s="37"/>
      <c r="AF682" s="37"/>
      <c r="AG682" s="37"/>
      <c r="AH682" s="37"/>
      <c r="AI682" s="37"/>
      <c r="AJ682" s="37"/>
      <c r="AK682" s="37"/>
      <c r="AL682" s="35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5"/>
      <c r="AZ682" s="37"/>
      <c r="BA682" s="37"/>
      <c r="BB682" s="37"/>
      <c r="BC682" s="37"/>
      <c r="BD682" s="37"/>
      <c r="BE682" s="37"/>
      <c r="BF682" s="35"/>
      <c r="BG682" s="37"/>
      <c r="BH682" s="37"/>
      <c r="BI682" s="37"/>
      <c r="BJ682" s="37"/>
      <c r="BK682" s="37"/>
      <c r="BL682" s="37"/>
      <c r="BM682" s="37"/>
      <c r="BN682" s="35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5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5"/>
      <c r="CN682" s="37"/>
      <c r="CO682" s="37"/>
      <c r="CP682" s="37"/>
      <c r="CQ682" s="37"/>
      <c r="CR682" s="37"/>
      <c r="CS682" s="37"/>
      <c r="CT682" s="35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  <c r="DS682" s="37"/>
      <c r="DT682" s="37"/>
      <c r="DU682" s="37"/>
      <c r="DV682" s="37"/>
      <c r="DW682" s="37"/>
      <c r="DX682" s="37"/>
      <c r="DY682" s="37"/>
      <c r="DZ682" s="37"/>
      <c r="EA682" s="37"/>
      <c r="EB682" s="37"/>
      <c r="EC682" s="37"/>
      <c r="ED682" s="37"/>
      <c r="EE682" s="37"/>
      <c r="EF682" s="37"/>
      <c r="EG682" s="37"/>
      <c r="EH682" s="37"/>
      <c r="EI682" s="37"/>
      <c r="EJ682" s="37"/>
      <c r="EK682" s="37"/>
      <c r="EL682" s="37"/>
      <c r="EM682" s="89"/>
      <c r="EN682" s="37"/>
      <c r="EO682" s="37"/>
      <c r="EP682" s="37"/>
      <c r="EQ682" s="37"/>
      <c r="ER682" s="37"/>
      <c r="ES682" s="37"/>
      <c r="ET682" s="37"/>
      <c r="EU682" s="37"/>
      <c r="EV682" s="37"/>
      <c r="EW682" s="37"/>
      <c r="EX682" s="37"/>
      <c r="EY682" s="37"/>
      <c r="EZ682" s="37"/>
      <c r="FA682" s="37"/>
    </row>
    <row r="683">
      <c r="A683" s="71"/>
      <c r="B683" s="71"/>
      <c r="C683" s="12"/>
      <c r="D683" s="12"/>
      <c r="E683" s="37"/>
      <c r="F683" s="37"/>
      <c r="G683" s="37"/>
      <c r="H683" s="37"/>
      <c r="I683" s="37"/>
      <c r="J683" s="37"/>
      <c r="K683" s="37"/>
      <c r="L683" s="37"/>
      <c r="M683" s="35"/>
      <c r="N683" s="37"/>
      <c r="O683" s="37"/>
      <c r="P683" s="37"/>
      <c r="Q683" s="37"/>
      <c r="R683" s="37"/>
      <c r="S683" s="37"/>
      <c r="T683" s="37"/>
      <c r="U683" s="35"/>
      <c r="V683" s="37"/>
      <c r="W683" s="37"/>
      <c r="X683" s="37"/>
      <c r="Y683" s="37"/>
      <c r="Z683" s="37"/>
      <c r="AA683" s="37"/>
      <c r="AB683" s="35"/>
      <c r="AC683" s="37"/>
      <c r="AD683" s="37"/>
      <c r="AE683" s="37"/>
      <c r="AF683" s="37"/>
      <c r="AG683" s="37"/>
      <c r="AH683" s="37"/>
      <c r="AI683" s="37"/>
      <c r="AJ683" s="37"/>
      <c r="AK683" s="37"/>
      <c r="AL683" s="35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5"/>
      <c r="AZ683" s="37"/>
      <c r="BA683" s="37"/>
      <c r="BB683" s="37"/>
      <c r="BC683" s="37"/>
      <c r="BD683" s="37"/>
      <c r="BE683" s="37"/>
      <c r="BF683" s="35"/>
      <c r="BG683" s="37"/>
      <c r="BH683" s="37"/>
      <c r="BI683" s="37"/>
      <c r="BJ683" s="37"/>
      <c r="BK683" s="37"/>
      <c r="BL683" s="37"/>
      <c r="BM683" s="37"/>
      <c r="BN683" s="35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5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5"/>
      <c r="CN683" s="37"/>
      <c r="CO683" s="37"/>
      <c r="CP683" s="37"/>
      <c r="CQ683" s="37"/>
      <c r="CR683" s="37"/>
      <c r="CS683" s="37"/>
      <c r="CT683" s="35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  <c r="DS683" s="37"/>
      <c r="DT683" s="37"/>
      <c r="DU683" s="37"/>
      <c r="DV683" s="37"/>
      <c r="DW683" s="37"/>
      <c r="DX683" s="37"/>
      <c r="DY683" s="37"/>
      <c r="DZ683" s="37"/>
      <c r="EA683" s="37"/>
      <c r="EB683" s="37"/>
      <c r="EC683" s="37"/>
      <c r="ED683" s="37"/>
      <c r="EE683" s="37"/>
      <c r="EF683" s="37"/>
      <c r="EG683" s="37"/>
      <c r="EH683" s="37"/>
      <c r="EI683" s="37"/>
      <c r="EJ683" s="37"/>
      <c r="EK683" s="37"/>
      <c r="EL683" s="37"/>
      <c r="EM683" s="89"/>
      <c r="EN683" s="37"/>
      <c r="EO683" s="37"/>
      <c r="EP683" s="37"/>
      <c r="EQ683" s="37"/>
      <c r="ER683" s="37"/>
      <c r="ES683" s="37"/>
      <c r="ET683" s="37"/>
      <c r="EU683" s="37"/>
      <c r="EV683" s="37"/>
      <c r="EW683" s="37"/>
      <c r="EX683" s="37"/>
      <c r="EY683" s="37"/>
      <c r="EZ683" s="37"/>
      <c r="FA683" s="37"/>
    </row>
    <row r="684">
      <c r="A684" s="71"/>
      <c r="B684" s="71"/>
      <c r="C684" s="12"/>
      <c r="D684" s="12"/>
      <c r="E684" s="37"/>
      <c r="F684" s="37"/>
      <c r="G684" s="37"/>
      <c r="H684" s="37"/>
      <c r="I684" s="37"/>
      <c r="J684" s="37"/>
      <c r="K684" s="37"/>
      <c r="L684" s="37"/>
      <c r="M684" s="35"/>
      <c r="N684" s="37"/>
      <c r="O684" s="37"/>
      <c r="P684" s="37"/>
      <c r="Q684" s="37"/>
      <c r="R684" s="37"/>
      <c r="S684" s="37"/>
      <c r="T684" s="37"/>
      <c r="U684" s="35"/>
      <c r="V684" s="37"/>
      <c r="W684" s="37"/>
      <c r="X684" s="37"/>
      <c r="Y684" s="37"/>
      <c r="Z684" s="37"/>
      <c r="AA684" s="37"/>
      <c r="AB684" s="35"/>
      <c r="AC684" s="37"/>
      <c r="AD684" s="37"/>
      <c r="AE684" s="37"/>
      <c r="AF684" s="37"/>
      <c r="AG684" s="37"/>
      <c r="AH684" s="37"/>
      <c r="AI684" s="37"/>
      <c r="AJ684" s="37"/>
      <c r="AK684" s="37"/>
      <c r="AL684" s="35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5"/>
      <c r="AZ684" s="37"/>
      <c r="BA684" s="37"/>
      <c r="BB684" s="37"/>
      <c r="BC684" s="37"/>
      <c r="BD684" s="37"/>
      <c r="BE684" s="37"/>
      <c r="BF684" s="35"/>
      <c r="BG684" s="37"/>
      <c r="BH684" s="37"/>
      <c r="BI684" s="37"/>
      <c r="BJ684" s="37"/>
      <c r="BK684" s="37"/>
      <c r="BL684" s="37"/>
      <c r="BM684" s="37"/>
      <c r="BN684" s="35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5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5"/>
      <c r="CN684" s="37"/>
      <c r="CO684" s="37"/>
      <c r="CP684" s="37"/>
      <c r="CQ684" s="37"/>
      <c r="CR684" s="37"/>
      <c r="CS684" s="37"/>
      <c r="CT684" s="35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  <c r="DY684" s="37"/>
      <c r="DZ684" s="37"/>
      <c r="EA684" s="37"/>
      <c r="EB684" s="37"/>
      <c r="EC684" s="37"/>
      <c r="ED684" s="37"/>
      <c r="EE684" s="37"/>
      <c r="EF684" s="37"/>
      <c r="EG684" s="37"/>
      <c r="EH684" s="37"/>
      <c r="EI684" s="37"/>
      <c r="EJ684" s="37"/>
      <c r="EK684" s="37"/>
      <c r="EL684" s="37"/>
      <c r="EM684" s="89"/>
      <c r="EN684" s="37"/>
      <c r="EO684" s="37"/>
      <c r="EP684" s="37"/>
      <c r="EQ684" s="37"/>
      <c r="ER684" s="37"/>
      <c r="ES684" s="37"/>
      <c r="ET684" s="37"/>
      <c r="EU684" s="37"/>
      <c r="EV684" s="37"/>
      <c r="EW684" s="37"/>
      <c r="EX684" s="37"/>
      <c r="EY684" s="37"/>
      <c r="EZ684" s="37"/>
      <c r="FA684" s="37"/>
    </row>
    <row r="685">
      <c r="A685" s="71"/>
      <c r="B685" s="71"/>
      <c r="C685" s="12"/>
      <c r="D685" s="12"/>
      <c r="E685" s="37"/>
      <c r="F685" s="37"/>
      <c r="G685" s="37"/>
      <c r="H685" s="37"/>
      <c r="I685" s="37"/>
      <c r="J685" s="37"/>
      <c r="K685" s="37"/>
      <c r="L685" s="37"/>
      <c r="M685" s="35"/>
      <c r="N685" s="37"/>
      <c r="O685" s="37"/>
      <c r="P685" s="37"/>
      <c r="Q685" s="37"/>
      <c r="R685" s="37"/>
      <c r="S685" s="37"/>
      <c r="T685" s="37"/>
      <c r="U685" s="35"/>
      <c r="V685" s="37"/>
      <c r="W685" s="37"/>
      <c r="X685" s="37"/>
      <c r="Y685" s="37"/>
      <c r="Z685" s="37"/>
      <c r="AA685" s="37"/>
      <c r="AB685" s="35"/>
      <c r="AC685" s="37"/>
      <c r="AD685" s="37"/>
      <c r="AE685" s="37"/>
      <c r="AF685" s="37"/>
      <c r="AG685" s="37"/>
      <c r="AH685" s="37"/>
      <c r="AI685" s="37"/>
      <c r="AJ685" s="37"/>
      <c r="AK685" s="37"/>
      <c r="AL685" s="35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5"/>
      <c r="AZ685" s="37"/>
      <c r="BA685" s="37"/>
      <c r="BB685" s="37"/>
      <c r="BC685" s="37"/>
      <c r="BD685" s="37"/>
      <c r="BE685" s="37"/>
      <c r="BF685" s="35"/>
      <c r="BG685" s="37"/>
      <c r="BH685" s="37"/>
      <c r="BI685" s="37"/>
      <c r="BJ685" s="37"/>
      <c r="BK685" s="37"/>
      <c r="BL685" s="37"/>
      <c r="BM685" s="37"/>
      <c r="BN685" s="35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5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5"/>
      <c r="CN685" s="37"/>
      <c r="CO685" s="37"/>
      <c r="CP685" s="37"/>
      <c r="CQ685" s="37"/>
      <c r="CR685" s="37"/>
      <c r="CS685" s="37"/>
      <c r="CT685" s="35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  <c r="DS685" s="37"/>
      <c r="DT685" s="37"/>
      <c r="DU685" s="37"/>
      <c r="DV685" s="37"/>
      <c r="DW685" s="37"/>
      <c r="DX685" s="37"/>
      <c r="DY685" s="37"/>
      <c r="DZ685" s="37"/>
      <c r="EA685" s="37"/>
      <c r="EB685" s="37"/>
      <c r="EC685" s="37"/>
      <c r="ED685" s="37"/>
      <c r="EE685" s="37"/>
      <c r="EF685" s="37"/>
      <c r="EG685" s="37"/>
      <c r="EH685" s="37"/>
      <c r="EI685" s="37"/>
      <c r="EJ685" s="37"/>
      <c r="EK685" s="37"/>
      <c r="EL685" s="37"/>
      <c r="EM685" s="89"/>
      <c r="EN685" s="37"/>
      <c r="EO685" s="37"/>
      <c r="EP685" s="37"/>
      <c r="EQ685" s="37"/>
      <c r="ER685" s="37"/>
      <c r="ES685" s="37"/>
      <c r="ET685" s="37"/>
      <c r="EU685" s="37"/>
      <c r="EV685" s="37"/>
      <c r="EW685" s="37"/>
      <c r="EX685" s="37"/>
      <c r="EY685" s="37"/>
      <c r="EZ685" s="37"/>
      <c r="FA685" s="37"/>
    </row>
    <row r="686">
      <c r="A686" s="71"/>
      <c r="B686" s="71"/>
      <c r="C686" s="12"/>
      <c r="D686" s="12"/>
      <c r="E686" s="37"/>
      <c r="F686" s="37"/>
      <c r="G686" s="37"/>
      <c r="H686" s="37"/>
      <c r="I686" s="37"/>
      <c r="J686" s="37"/>
      <c r="K686" s="37"/>
      <c r="L686" s="37"/>
      <c r="M686" s="35"/>
      <c r="N686" s="37"/>
      <c r="O686" s="37"/>
      <c r="P686" s="37"/>
      <c r="Q686" s="37"/>
      <c r="R686" s="37"/>
      <c r="S686" s="37"/>
      <c r="T686" s="37"/>
      <c r="U686" s="35"/>
      <c r="V686" s="37"/>
      <c r="W686" s="37"/>
      <c r="X686" s="37"/>
      <c r="Y686" s="37"/>
      <c r="Z686" s="37"/>
      <c r="AA686" s="37"/>
      <c r="AB686" s="35"/>
      <c r="AC686" s="37"/>
      <c r="AD686" s="37"/>
      <c r="AE686" s="37"/>
      <c r="AF686" s="37"/>
      <c r="AG686" s="37"/>
      <c r="AH686" s="37"/>
      <c r="AI686" s="37"/>
      <c r="AJ686" s="37"/>
      <c r="AK686" s="37"/>
      <c r="AL686" s="35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5"/>
      <c r="AZ686" s="37"/>
      <c r="BA686" s="37"/>
      <c r="BB686" s="37"/>
      <c r="BC686" s="37"/>
      <c r="BD686" s="37"/>
      <c r="BE686" s="37"/>
      <c r="BF686" s="35"/>
      <c r="BG686" s="37"/>
      <c r="BH686" s="37"/>
      <c r="BI686" s="37"/>
      <c r="BJ686" s="37"/>
      <c r="BK686" s="37"/>
      <c r="BL686" s="37"/>
      <c r="BM686" s="37"/>
      <c r="BN686" s="35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5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5"/>
      <c r="CN686" s="37"/>
      <c r="CO686" s="37"/>
      <c r="CP686" s="37"/>
      <c r="CQ686" s="37"/>
      <c r="CR686" s="37"/>
      <c r="CS686" s="37"/>
      <c r="CT686" s="35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  <c r="DS686" s="37"/>
      <c r="DT686" s="37"/>
      <c r="DU686" s="37"/>
      <c r="DV686" s="37"/>
      <c r="DW686" s="37"/>
      <c r="DX686" s="37"/>
      <c r="DY686" s="37"/>
      <c r="DZ686" s="37"/>
      <c r="EA686" s="37"/>
      <c r="EB686" s="37"/>
      <c r="EC686" s="37"/>
      <c r="ED686" s="37"/>
      <c r="EE686" s="37"/>
      <c r="EF686" s="37"/>
      <c r="EG686" s="37"/>
      <c r="EH686" s="37"/>
      <c r="EI686" s="37"/>
      <c r="EJ686" s="37"/>
      <c r="EK686" s="37"/>
      <c r="EL686" s="37"/>
      <c r="EM686" s="89"/>
      <c r="EN686" s="37"/>
      <c r="EO686" s="37"/>
      <c r="EP686" s="37"/>
      <c r="EQ686" s="37"/>
      <c r="ER686" s="37"/>
      <c r="ES686" s="37"/>
      <c r="ET686" s="37"/>
      <c r="EU686" s="37"/>
      <c r="EV686" s="37"/>
      <c r="EW686" s="37"/>
      <c r="EX686" s="37"/>
      <c r="EY686" s="37"/>
      <c r="EZ686" s="37"/>
      <c r="FA686" s="37"/>
    </row>
    <row r="687">
      <c r="A687" s="71"/>
      <c r="B687" s="71"/>
      <c r="C687" s="12"/>
      <c r="D687" s="12"/>
      <c r="E687" s="37"/>
      <c r="F687" s="37"/>
      <c r="G687" s="37"/>
      <c r="H687" s="37"/>
      <c r="I687" s="37"/>
      <c r="J687" s="37"/>
      <c r="K687" s="37"/>
      <c r="L687" s="37"/>
      <c r="M687" s="35"/>
      <c r="N687" s="37"/>
      <c r="O687" s="37"/>
      <c r="P687" s="37"/>
      <c r="Q687" s="37"/>
      <c r="R687" s="37"/>
      <c r="S687" s="37"/>
      <c r="T687" s="37"/>
      <c r="U687" s="35"/>
      <c r="V687" s="37"/>
      <c r="W687" s="37"/>
      <c r="X687" s="37"/>
      <c r="Y687" s="37"/>
      <c r="Z687" s="37"/>
      <c r="AA687" s="37"/>
      <c r="AB687" s="35"/>
      <c r="AC687" s="37"/>
      <c r="AD687" s="37"/>
      <c r="AE687" s="37"/>
      <c r="AF687" s="37"/>
      <c r="AG687" s="37"/>
      <c r="AH687" s="37"/>
      <c r="AI687" s="37"/>
      <c r="AJ687" s="37"/>
      <c r="AK687" s="37"/>
      <c r="AL687" s="35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5"/>
      <c r="AZ687" s="37"/>
      <c r="BA687" s="37"/>
      <c r="BB687" s="37"/>
      <c r="BC687" s="37"/>
      <c r="BD687" s="37"/>
      <c r="BE687" s="37"/>
      <c r="BF687" s="35"/>
      <c r="BG687" s="37"/>
      <c r="BH687" s="37"/>
      <c r="BI687" s="37"/>
      <c r="BJ687" s="37"/>
      <c r="BK687" s="37"/>
      <c r="BL687" s="37"/>
      <c r="BM687" s="37"/>
      <c r="BN687" s="35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5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5"/>
      <c r="CN687" s="37"/>
      <c r="CO687" s="37"/>
      <c r="CP687" s="37"/>
      <c r="CQ687" s="37"/>
      <c r="CR687" s="37"/>
      <c r="CS687" s="37"/>
      <c r="CT687" s="35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  <c r="DY687" s="37"/>
      <c r="DZ687" s="37"/>
      <c r="EA687" s="37"/>
      <c r="EB687" s="37"/>
      <c r="EC687" s="37"/>
      <c r="ED687" s="37"/>
      <c r="EE687" s="37"/>
      <c r="EF687" s="37"/>
      <c r="EG687" s="37"/>
      <c r="EH687" s="37"/>
      <c r="EI687" s="37"/>
      <c r="EJ687" s="37"/>
      <c r="EK687" s="37"/>
      <c r="EL687" s="37"/>
      <c r="EM687" s="89"/>
      <c r="EN687" s="37"/>
      <c r="EO687" s="37"/>
      <c r="EP687" s="37"/>
      <c r="EQ687" s="37"/>
      <c r="ER687" s="37"/>
      <c r="ES687" s="37"/>
      <c r="ET687" s="37"/>
      <c r="EU687" s="37"/>
      <c r="EV687" s="37"/>
      <c r="EW687" s="37"/>
      <c r="EX687" s="37"/>
      <c r="EY687" s="37"/>
      <c r="EZ687" s="37"/>
      <c r="FA687" s="37"/>
    </row>
    <row r="688">
      <c r="A688" s="71"/>
      <c r="B688" s="71"/>
      <c r="C688" s="12"/>
      <c r="D688" s="12"/>
      <c r="E688" s="37"/>
      <c r="F688" s="37"/>
      <c r="G688" s="37"/>
      <c r="H688" s="37"/>
      <c r="I688" s="37"/>
      <c r="J688" s="37"/>
      <c r="K688" s="37"/>
      <c r="L688" s="37"/>
      <c r="M688" s="35"/>
      <c r="N688" s="37"/>
      <c r="O688" s="37"/>
      <c r="P688" s="37"/>
      <c r="Q688" s="37"/>
      <c r="R688" s="37"/>
      <c r="S688" s="37"/>
      <c r="T688" s="37"/>
      <c r="U688" s="35"/>
      <c r="V688" s="37"/>
      <c r="W688" s="37"/>
      <c r="X688" s="37"/>
      <c r="Y688" s="37"/>
      <c r="Z688" s="37"/>
      <c r="AA688" s="37"/>
      <c r="AB688" s="35"/>
      <c r="AC688" s="37"/>
      <c r="AD688" s="37"/>
      <c r="AE688" s="37"/>
      <c r="AF688" s="37"/>
      <c r="AG688" s="37"/>
      <c r="AH688" s="37"/>
      <c r="AI688" s="37"/>
      <c r="AJ688" s="37"/>
      <c r="AK688" s="37"/>
      <c r="AL688" s="35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5"/>
      <c r="AZ688" s="37"/>
      <c r="BA688" s="37"/>
      <c r="BB688" s="37"/>
      <c r="BC688" s="37"/>
      <c r="BD688" s="37"/>
      <c r="BE688" s="37"/>
      <c r="BF688" s="35"/>
      <c r="BG688" s="37"/>
      <c r="BH688" s="37"/>
      <c r="BI688" s="37"/>
      <c r="BJ688" s="37"/>
      <c r="BK688" s="37"/>
      <c r="BL688" s="37"/>
      <c r="BM688" s="37"/>
      <c r="BN688" s="35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5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5"/>
      <c r="CN688" s="37"/>
      <c r="CO688" s="37"/>
      <c r="CP688" s="37"/>
      <c r="CQ688" s="37"/>
      <c r="CR688" s="37"/>
      <c r="CS688" s="37"/>
      <c r="CT688" s="35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  <c r="DS688" s="37"/>
      <c r="DT688" s="37"/>
      <c r="DU688" s="37"/>
      <c r="DV688" s="37"/>
      <c r="DW688" s="37"/>
      <c r="DX688" s="37"/>
      <c r="DY688" s="37"/>
      <c r="DZ688" s="37"/>
      <c r="EA688" s="37"/>
      <c r="EB688" s="37"/>
      <c r="EC688" s="37"/>
      <c r="ED688" s="37"/>
      <c r="EE688" s="37"/>
      <c r="EF688" s="37"/>
      <c r="EG688" s="37"/>
      <c r="EH688" s="37"/>
      <c r="EI688" s="37"/>
      <c r="EJ688" s="37"/>
      <c r="EK688" s="37"/>
      <c r="EL688" s="37"/>
      <c r="EM688" s="89"/>
      <c r="EN688" s="37"/>
      <c r="EO688" s="37"/>
      <c r="EP688" s="37"/>
      <c r="EQ688" s="37"/>
      <c r="ER688" s="37"/>
      <c r="ES688" s="37"/>
      <c r="ET688" s="37"/>
      <c r="EU688" s="37"/>
      <c r="EV688" s="37"/>
      <c r="EW688" s="37"/>
      <c r="EX688" s="37"/>
      <c r="EY688" s="37"/>
      <c r="EZ688" s="37"/>
      <c r="FA688" s="37"/>
    </row>
    <row r="689">
      <c r="A689" s="71"/>
      <c r="B689" s="71"/>
      <c r="C689" s="12"/>
      <c r="D689" s="12"/>
      <c r="E689" s="37"/>
      <c r="F689" s="37"/>
      <c r="G689" s="37"/>
      <c r="H689" s="37"/>
      <c r="I689" s="37"/>
      <c r="J689" s="37"/>
      <c r="K689" s="37"/>
      <c r="L689" s="37"/>
      <c r="M689" s="35"/>
      <c r="N689" s="37"/>
      <c r="O689" s="37"/>
      <c r="P689" s="37"/>
      <c r="Q689" s="37"/>
      <c r="R689" s="37"/>
      <c r="S689" s="37"/>
      <c r="T689" s="37"/>
      <c r="U689" s="35"/>
      <c r="V689" s="37"/>
      <c r="W689" s="37"/>
      <c r="X689" s="37"/>
      <c r="Y689" s="37"/>
      <c r="Z689" s="37"/>
      <c r="AA689" s="37"/>
      <c r="AB689" s="35"/>
      <c r="AC689" s="37"/>
      <c r="AD689" s="37"/>
      <c r="AE689" s="37"/>
      <c r="AF689" s="37"/>
      <c r="AG689" s="37"/>
      <c r="AH689" s="37"/>
      <c r="AI689" s="37"/>
      <c r="AJ689" s="37"/>
      <c r="AK689" s="37"/>
      <c r="AL689" s="35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5"/>
      <c r="AZ689" s="37"/>
      <c r="BA689" s="37"/>
      <c r="BB689" s="37"/>
      <c r="BC689" s="37"/>
      <c r="BD689" s="37"/>
      <c r="BE689" s="37"/>
      <c r="BF689" s="35"/>
      <c r="BG689" s="37"/>
      <c r="BH689" s="37"/>
      <c r="BI689" s="37"/>
      <c r="BJ689" s="37"/>
      <c r="BK689" s="37"/>
      <c r="BL689" s="37"/>
      <c r="BM689" s="37"/>
      <c r="BN689" s="35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5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5"/>
      <c r="CN689" s="37"/>
      <c r="CO689" s="37"/>
      <c r="CP689" s="37"/>
      <c r="CQ689" s="37"/>
      <c r="CR689" s="37"/>
      <c r="CS689" s="37"/>
      <c r="CT689" s="35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  <c r="DS689" s="37"/>
      <c r="DT689" s="37"/>
      <c r="DU689" s="37"/>
      <c r="DV689" s="37"/>
      <c r="DW689" s="37"/>
      <c r="DX689" s="37"/>
      <c r="DY689" s="37"/>
      <c r="DZ689" s="37"/>
      <c r="EA689" s="37"/>
      <c r="EB689" s="37"/>
      <c r="EC689" s="37"/>
      <c r="ED689" s="37"/>
      <c r="EE689" s="37"/>
      <c r="EF689" s="37"/>
      <c r="EG689" s="37"/>
      <c r="EH689" s="37"/>
      <c r="EI689" s="37"/>
      <c r="EJ689" s="37"/>
      <c r="EK689" s="37"/>
      <c r="EL689" s="37"/>
      <c r="EM689" s="89"/>
      <c r="EN689" s="37"/>
      <c r="EO689" s="37"/>
      <c r="EP689" s="37"/>
      <c r="EQ689" s="37"/>
      <c r="ER689" s="37"/>
      <c r="ES689" s="37"/>
      <c r="ET689" s="37"/>
      <c r="EU689" s="37"/>
      <c r="EV689" s="37"/>
      <c r="EW689" s="37"/>
      <c r="EX689" s="37"/>
      <c r="EY689" s="37"/>
      <c r="EZ689" s="37"/>
      <c r="FA689" s="37"/>
    </row>
    <row r="690">
      <c r="A690" s="71"/>
      <c r="B690" s="71"/>
      <c r="C690" s="12"/>
      <c r="D690" s="12"/>
      <c r="E690" s="37"/>
      <c r="F690" s="37"/>
      <c r="G690" s="37"/>
      <c r="H690" s="37"/>
      <c r="I690" s="37"/>
      <c r="J690" s="37"/>
      <c r="K690" s="37"/>
      <c r="L690" s="37"/>
      <c r="M690" s="35"/>
      <c r="N690" s="37"/>
      <c r="O690" s="37"/>
      <c r="P690" s="37"/>
      <c r="Q690" s="37"/>
      <c r="R690" s="37"/>
      <c r="S690" s="37"/>
      <c r="T690" s="37"/>
      <c r="U690" s="35"/>
      <c r="V690" s="37"/>
      <c r="W690" s="37"/>
      <c r="X690" s="37"/>
      <c r="Y690" s="37"/>
      <c r="Z690" s="37"/>
      <c r="AA690" s="37"/>
      <c r="AB690" s="35"/>
      <c r="AC690" s="37"/>
      <c r="AD690" s="37"/>
      <c r="AE690" s="37"/>
      <c r="AF690" s="37"/>
      <c r="AG690" s="37"/>
      <c r="AH690" s="37"/>
      <c r="AI690" s="37"/>
      <c r="AJ690" s="37"/>
      <c r="AK690" s="37"/>
      <c r="AL690" s="35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5"/>
      <c r="AZ690" s="37"/>
      <c r="BA690" s="37"/>
      <c r="BB690" s="37"/>
      <c r="BC690" s="37"/>
      <c r="BD690" s="37"/>
      <c r="BE690" s="37"/>
      <c r="BF690" s="35"/>
      <c r="BG690" s="37"/>
      <c r="BH690" s="37"/>
      <c r="BI690" s="37"/>
      <c r="BJ690" s="37"/>
      <c r="BK690" s="37"/>
      <c r="BL690" s="37"/>
      <c r="BM690" s="37"/>
      <c r="BN690" s="35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5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5"/>
      <c r="CN690" s="37"/>
      <c r="CO690" s="37"/>
      <c r="CP690" s="37"/>
      <c r="CQ690" s="37"/>
      <c r="CR690" s="37"/>
      <c r="CS690" s="37"/>
      <c r="CT690" s="35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  <c r="DY690" s="37"/>
      <c r="DZ690" s="37"/>
      <c r="EA690" s="37"/>
      <c r="EB690" s="37"/>
      <c r="EC690" s="37"/>
      <c r="ED690" s="37"/>
      <c r="EE690" s="37"/>
      <c r="EF690" s="37"/>
      <c r="EG690" s="37"/>
      <c r="EH690" s="37"/>
      <c r="EI690" s="37"/>
      <c r="EJ690" s="37"/>
      <c r="EK690" s="37"/>
      <c r="EL690" s="37"/>
      <c r="EM690" s="89"/>
      <c r="EN690" s="37"/>
      <c r="EO690" s="37"/>
      <c r="EP690" s="37"/>
      <c r="EQ690" s="37"/>
      <c r="ER690" s="37"/>
      <c r="ES690" s="37"/>
      <c r="ET690" s="37"/>
      <c r="EU690" s="37"/>
      <c r="EV690" s="37"/>
      <c r="EW690" s="37"/>
      <c r="EX690" s="37"/>
      <c r="EY690" s="37"/>
      <c r="EZ690" s="37"/>
      <c r="FA690" s="37"/>
    </row>
    <row r="691">
      <c r="A691" s="71"/>
      <c r="B691" s="71"/>
      <c r="C691" s="12"/>
      <c r="D691" s="12"/>
      <c r="E691" s="37"/>
      <c r="F691" s="37"/>
      <c r="G691" s="37"/>
      <c r="H691" s="37"/>
      <c r="I691" s="37"/>
      <c r="J691" s="37"/>
      <c r="K691" s="37"/>
      <c r="L691" s="37"/>
      <c r="M691" s="35"/>
      <c r="N691" s="37"/>
      <c r="O691" s="37"/>
      <c r="P691" s="37"/>
      <c r="Q691" s="37"/>
      <c r="R691" s="37"/>
      <c r="S691" s="37"/>
      <c r="T691" s="37"/>
      <c r="U691" s="35"/>
      <c r="V691" s="37"/>
      <c r="W691" s="37"/>
      <c r="X691" s="37"/>
      <c r="Y691" s="37"/>
      <c r="Z691" s="37"/>
      <c r="AA691" s="37"/>
      <c r="AB691" s="35"/>
      <c r="AC691" s="37"/>
      <c r="AD691" s="37"/>
      <c r="AE691" s="37"/>
      <c r="AF691" s="37"/>
      <c r="AG691" s="37"/>
      <c r="AH691" s="37"/>
      <c r="AI691" s="37"/>
      <c r="AJ691" s="37"/>
      <c r="AK691" s="37"/>
      <c r="AL691" s="35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5"/>
      <c r="AZ691" s="37"/>
      <c r="BA691" s="37"/>
      <c r="BB691" s="37"/>
      <c r="BC691" s="37"/>
      <c r="BD691" s="37"/>
      <c r="BE691" s="37"/>
      <c r="BF691" s="35"/>
      <c r="BG691" s="37"/>
      <c r="BH691" s="37"/>
      <c r="BI691" s="37"/>
      <c r="BJ691" s="37"/>
      <c r="BK691" s="37"/>
      <c r="BL691" s="37"/>
      <c r="BM691" s="37"/>
      <c r="BN691" s="35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5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5"/>
      <c r="CN691" s="37"/>
      <c r="CO691" s="37"/>
      <c r="CP691" s="37"/>
      <c r="CQ691" s="37"/>
      <c r="CR691" s="37"/>
      <c r="CS691" s="37"/>
      <c r="CT691" s="35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89"/>
      <c r="EN691" s="37"/>
      <c r="EO691" s="37"/>
      <c r="EP691" s="37"/>
      <c r="EQ691" s="37"/>
      <c r="ER691" s="37"/>
      <c r="ES691" s="37"/>
      <c r="ET691" s="37"/>
      <c r="EU691" s="37"/>
      <c r="EV691" s="37"/>
      <c r="EW691" s="37"/>
      <c r="EX691" s="37"/>
      <c r="EY691" s="37"/>
      <c r="EZ691" s="37"/>
      <c r="FA691" s="37"/>
    </row>
    <row r="692">
      <c r="A692" s="71"/>
      <c r="B692" s="71"/>
      <c r="C692" s="12"/>
      <c r="D692" s="12"/>
      <c r="E692" s="37"/>
      <c r="F692" s="37"/>
      <c r="G692" s="37"/>
      <c r="H692" s="37"/>
      <c r="I692" s="37"/>
      <c r="J692" s="37"/>
      <c r="K692" s="37"/>
      <c r="L692" s="37"/>
      <c r="M692" s="35"/>
      <c r="N692" s="37"/>
      <c r="O692" s="37"/>
      <c r="P692" s="37"/>
      <c r="Q692" s="37"/>
      <c r="R692" s="37"/>
      <c r="S692" s="37"/>
      <c r="T692" s="37"/>
      <c r="U692" s="35"/>
      <c r="V692" s="37"/>
      <c r="W692" s="37"/>
      <c r="X692" s="37"/>
      <c r="Y692" s="37"/>
      <c r="Z692" s="37"/>
      <c r="AA692" s="37"/>
      <c r="AB692" s="35"/>
      <c r="AC692" s="37"/>
      <c r="AD692" s="37"/>
      <c r="AE692" s="37"/>
      <c r="AF692" s="37"/>
      <c r="AG692" s="37"/>
      <c r="AH692" s="37"/>
      <c r="AI692" s="37"/>
      <c r="AJ692" s="37"/>
      <c r="AK692" s="37"/>
      <c r="AL692" s="35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5"/>
      <c r="AZ692" s="37"/>
      <c r="BA692" s="37"/>
      <c r="BB692" s="37"/>
      <c r="BC692" s="37"/>
      <c r="BD692" s="37"/>
      <c r="BE692" s="37"/>
      <c r="BF692" s="35"/>
      <c r="BG692" s="37"/>
      <c r="BH692" s="37"/>
      <c r="BI692" s="37"/>
      <c r="BJ692" s="37"/>
      <c r="BK692" s="37"/>
      <c r="BL692" s="37"/>
      <c r="BM692" s="37"/>
      <c r="BN692" s="35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5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5"/>
      <c r="CN692" s="37"/>
      <c r="CO692" s="37"/>
      <c r="CP692" s="37"/>
      <c r="CQ692" s="37"/>
      <c r="CR692" s="37"/>
      <c r="CS692" s="37"/>
      <c r="CT692" s="35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  <c r="DS692" s="37"/>
      <c r="DT692" s="37"/>
      <c r="DU692" s="37"/>
      <c r="DV692" s="37"/>
      <c r="DW692" s="37"/>
      <c r="DX692" s="37"/>
      <c r="DY692" s="37"/>
      <c r="DZ692" s="37"/>
      <c r="EA692" s="37"/>
      <c r="EB692" s="37"/>
      <c r="EC692" s="37"/>
      <c r="ED692" s="37"/>
      <c r="EE692" s="37"/>
      <c r="EF692" s="37"/>
      <c r="EG692" s="37"/>
      <c r="EH692" s="37"/>
      <c r="EI692" s="37"/>
      <c r="EJ692" s="37"/>
      <c r="EK692" s="37"/>
      <c r="EL692" s="37"/>
      <c r="EM692" s="89"/>
      <c r="EN692" s="37"/>
      <c r="EO692" s="37"/>
      <c r="EP692" s="37"/>
      <c r="EQ692" s="37"/>
      <c r="ER692" s="37"/>
      <c r="ES692" s="37"/>
      <c r="ET692" s="37"/>
      <c r="EU692" s="37"/>
      <c r="EV692" s="37"/>
      <c r="EW692" s="37"/>
      <c r="EX692" s="37"/>
      <c r="EY692" s="37"/>
      <c r="EZ692" s="37"/>
      <c r="FA692" s="37"/>
    </row>
    <row r="693">
      <c r="A693" s="71"/>
      <c r="B693" s="71"/>
      <c r="C693" s="12"/>
      <c r="D693" s="12"/>
      <c r="E693" s="37"/>
      <c r="F693" s="37"/>
      <c r="G693" s="37"/>
      <c r="H693" s="37"/>
      <c r="I693" s="37"/>
      <c r="J693" s="37"/>
      <c r="K693" s="37"/>
      <c r="L693" s="37"/>
      <c r="M693" s="35"/>
      <c r="N693" s="37"/>
      <c r="O693" s="37"/>
      <c r="P693" s="37"/>
      <c r="Q693" s="37"/>
      <c r="R693" s="37"/>
      <c r="S693" s="37"/>
      <c r="T693" s="37"/>
      <c r="U693" s="35"/>
      <c r="V693" s="37"/>
      <c r="W693" s="37"/>
      <c r="X693" s="37"/>
      <c r="Y693" s="37"/>
      <c r="Z693" s="37"/>
      <c r="AA693" s="37"/>
      <c r="AB693" s="35"/>
      <c r="AC693" s="37"/>
      <c r="AD693" s="37"/>
      <c r="AE693" s="37"/>
      <c r="AF693" s="37"/>
      <c r="AG693" s="37"/>
      <c r="AH693" s="37"/>
      <c r="AI693" s="37"/>
      <c r="AJ693" s="37"/>
      <c r="AK693" s="37"/>
      <c r="AL693" s="35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5"/>
      <c r="AZ693" s="37"/>
      <c r="BA693" s="37"/>
      <c r="BB693" s="37"/>
      <c r="BC693" s="37"/>
      <c r="BD693" s="37"/>
      <c r="BE693" s="37"/>
      <c r="BF693" s="35"/>
      <c r="BG693" s="37"/>
      <c r="BH693" s="37"/>
      <c r="BI693" s="37"/>
      <c r="BJ693" s="37"/>
      <c r="BK693" s="37"/>
      <c r="BL693" s="37"/>
      <c r="BM693" s="37"/>
      <c r="BN693" s="35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5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5"/>
      <c r="CN693" s="37"/>
      <c r="CO693" s="37"/>
      <c r="CP693" s="37"/>
      <c r="CQ693" s="37"/>
      <c r="CR693" s="37"/>
      <c r="CS693" s="37"/>
      <c r="CT693" s="35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  <c r="DY693" s="37"/>
      <c r="DZ693" s="37"/>
      <c r="EA693" s="37"/>
      <c r="EB693" s="37"/>
      <c r="EC693" s="37"/>
      <c r="ED693" s="37"/>
      <c r="EE693" s="37"/>
      <c r="EF693" s="37"/>
      <c r="EG693" s="37"/>
      <c r="EH693" s="37"/>
      <c r="EI693" s="37"/>
      <c r="EJ693" s="37"/>
      <c r="EK693" s="37"/>
      <c r="EL693" s="37"/>
      <c r="EM693" s="89"/>
      <c r="EN693" s="37"/>
      <c r="EO693" s="37"/>
      <c r="EP693" s="37"/>
      <c r="EQ693" s="37"/>
      <c r="ER693" s="37"/>
      <c r="ES693" s="37"/>
      <c r="ET693" s="37"/>
      <c r="EU693" s="37"/>
      <c r="EV693" s="37"/>
      <c r="EW693" s="37"/>
      <c r="EX693" s="37"/>
      <c r="EY693" s="37"/>
      <c r="EZ693" s="37"/>
      <c r="FA693" s="37"/>
    </row>
    <row r="694">
      <c r="A694" s="71"/>
      <c r="B694" s="71"/>
      <c r="C694" s="12"/>
      <c r="D694" s="12"/>
      <c r="E694" s="37"/>
      <c r="F694" s="37"/>
      <c r="G694" s="37"/>
      <c r="H694" s="37"/>
      <c r="I694" s="37"/>
      <c r="J694" s="37"/>
      <c r="K694" s="37"/>
      <c r="L694" s="37"/>
      <c r="M694" s="35"/>
      <c r="N694" s="37"/>
      <c r="O694" s="37"/>
      <c r="P694" s="37"/>
      <c r="Q694" s="37"/>
      <c r="R694" s="37"/>
      <c r="S694" s="37"/>
      <c r="T694" s="37"/>
      <c r="U694" s="35"/>
      <c r="V694" s="37"/>
      <c r="W694" s="37"/>
      <c r="X694" s="37"/>
      <c r="Y694" s="37"/>
      <c r="Z694" s="37"/>
      <c r="AA694" s="37"/>
      <c r="AB694" s="35"/>
      <c r="AC694" s="37"/>
      <c r="AD694" s="37"/>
      <c r="AE694" s="37"/>
      <c r="AF694" s="37"/>
      <c r="AG694" s="37"/>
      <c r="AH694" s="37"/>
      <c r="AI694" s="37"/>
      <c r="AJ694" s="37"/>
      <c r="AK694" s="37"/>
      <c r="AL694" s="35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5"/>
      <c r="AZ694" s="37"/>
      <c r="BA694" s="37"/>
      <c r="BB694" s="37"/>
      <c r="BC694" s="37"/>
      <c r="BD694" s="37"/>
      <c r="BE694" s="37"/>
      <c r="BF694" s="35"/>
      <c r="BG694" s="37"/>
      <c r="BH694" s="37"/>
      <c r="BI694" s="37"/>
      <c r="BJ694" s="37"/>
      <c r="BK694" s="37"/>
      <c r="BL694" s="37"/>
      <c r="BM694" s="37"/>
      <c r="BN694" s="35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5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5"/>
      <c r="CN694" s="37"/>
      <c r="CO694" s="37"/>
      <c r="CP694" s="37"/>
      <c r="CQ694" s="37"/>
      <c r="CR694" s="37"/>
      <c r="CS694" s="37"/>
      <c r="CT694" s="35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  <c r="DS694" s="37"/>
      <c r="DT694" s="37"/>
      <c r="DU694" s="37"/>
      <c r="DV694" s="37"/>
      <c r="DW694" s="37"/>
      <c r="DX694" s="37"/>
      <c r="DY694" s="37"/>
      <c r="DZ694" s="37"/>
      <c r="EA694" s="37"/>
      <c r="EB694" s="37"/>
      <c r="EC694" s="37"/>
      <c r="ED694" s="37"/>
      <c r="EE694" s="37"/>
      <c r="EF694" s="37"/>
      <c r="EG694" s="37"/>
      <c r="EH694" s="37"/>
      <c r="EI694" s="37"/>
      <c r="EJ694" s="37"/>
      <c r="EK694" s="37"/>
      <c r="EL694" s="37"/>
      <c r="EM694" s="89"/>
      <c r="EN694" s="37"/>
      <c r="EO694" s="37"/>
      <c r="EP694" s="37"/>
      <c r="EQ694" s="37"/>
      <c r="ER694" s="37"/>
      <c r="ES694" s="37"/>
      <c r="ET694" s="37"/>
      <c r="EU694" s="37"/>
      <c r="EV694" s="37"/>
      <c r="EW694" s="37"/>
      <c r="EX694" s="37"/>
      <c r="EY694" s="37"/>
      <c r="EZ694" s="37"/>
      <c r="FA694" s="37"/>
    </row>
    <row r="695">
      <c r="A695" s="71"/>
      <c r="B695" s="71"/>
      <c r="C695" s="12"/>
      <c r="D695" s="12"/>
      <c r="E695" s="37"/>
      <c r="F695" s="37"/>
      <c r="G695" s="37"/>
      <c r="H695" s="37"/>
      <c r="I695" s="37"/>
      <c r="J695" s="37"/>
      <c r="K695" s="37"/>
      <c r="L695" s="37"/>
      <c r="M695" s="35"/>
      <c r="N695" s="37"/>
      <c r="O695" s="37"/>
      <c r="P695" s="37"/>
      <c r="Q695" s="37"/>
      <c r="R695" s="37"/>
      <c r="S695" s="37"/>
      <c r="T695" s="37"/>
      <c r="U695" s="35"/>
      <c r="V695" s="37"/>
      <c r="W695" s="37"/>
      <c r="X695" s="37"/>
      <c r="Y695" s="37"/>
      <c r="Z695" s="37"/>
      <c r="AA695" s="37"/>
      <c r="AB695" s="35"/>
      <c r="AC695" s="37"/>
      <c r="AD695" s="37"/>
      <c r="AE695" s="37"/>
      <c r="AF695" s="37"/>
      <c r="AG695" s="37"/>
      <c r="AH695" s="37"/>
      <c r="AI695" s="37"/>
      <c r="AJ695" s="37"/>
      <c r="AK695" s="37"/>
      <c r="AL695" s="35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5"/>
      <c r="AZ695" s="37"/>
      <c r="BA695" s="37"/>
      <c r="BB695" s="37"/>
      <c r="BC695" s="37"/>
      <c r="BD695" s="37"/>
      <c r="BE695" s="37"/>
      <c r="BF695" s="35"/>
      <c r="BG695" s="37"/>
      <c r="BH695" s="37"/>
      <c r="BI695" s="37"/>
      <c r="BJ695" s="37"/>
      <c r="BK695" s="37"/>
      <c r="BL695" s="37"/>
      <c r="BM695" s="37"/>
      <c r="BN695" s="35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5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5"/>
      <c r="CN695" s="37"/>
      <c r="CO695" s="37"/>
      <c r="CP695" s="37"/>
      <c r="CQ695" s="37"/>
      <c r="CR695" s="37"/>
      <c r="CS695" s="37"/>
      <c r="CT695" s="35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  <c r="DS695" s="37"/>
      <c r="DT695" s="37"/>
      <c r="DU695" s="37"/>
      <c r="DV695" s="37"/>
      <c r="DW695" s="37"/>
      <c r="DX695" s="37"/>
      <c r="DY695" s="37"/>
      <c r="DZ695" s="37"/>
      <c r="EA695" s="37"/>
      <c r="EB695" s="37"/>
      <c r="EC695" s="37"/>
      <c r="ED695" s="37"/>
      <c r="EE695" s="37"/>
      <c r="EF695" s="37"/>
      <c r="EG695" s="37"/>
      <c r="EH695" s="37"/>
      <c r="EI695" s="37"/>
      <c r="EJ695" s="37"/>
      <c r="EK695" s="37"/>
      <c r="EL695" s="37"/>
      <c r="EM695" s="89"/>
      <c r="EN695" s="37"/>
      <c r="EO695" s="37"/>
      <c r="EP695" s="37"/>
      <c r="EQ695" s="37"/>
      <c r="ER695" s="37"/>
      <c r="ES695" s="37"/>
      <c r="ET695" s="37"/>
      <c r="EU695" s="37"/>
      <c r="EV695" s="37"/>
      <c r="EW695" s="37"/>
      <c r="EX695" s="37"/>
      <c r="EY695" s="37"/>
      <c r="EZ695" s="37"/>
      <c r="FA695" s="37"/>
    </row>
    <row r="696">
      <c r="A696" s="71"/>
      <c r="B696" s="71"/>
      <c r="C696" s="12"/>
      <c r="D696" s="12"/>
      <c r="E696" s="37"/>
      <c r="F696" s="37"/>
      <c r="G696" s="37"/>
      <c r="H696" s="37"/>
      <c r="I696" s="37"/>
      <c r="J696" s="37"/>
      <c r="K696" s="37"/>
      <c r="L696" s="37"/>
      <c r="M696" s="35"/>
      <c r="N696" s="37"/>
      <c r="O696" s="37"/>
      <c r="P696" s="37"/>
      <c r="Q696" s="37"/>
      <c r="R696" s="37"/>
      <c r="S696" s="37"/>
      <c r="T696" s="37"/>
      <c r="U696" s="35"/>
      <c r="V696" s="37"/>
      <c r="W696" s="37"/>
      <c r="X696" s="37"/>
      <c r="Y696" s="37"/>
      <c r="Z696" s="37"/>
      <c r="AA696" s="37"/>
      <c r="AB696" s="35"/>
      <c r="AC696" s="37"/>
      <c r="AD696" s="37"/>
      <c r="AE696" s="37"/>
      <c r="AF696" s="37"/>
      <c r="AG696" s="37"/>
      <c r="AH696" s="37"/>
      <c r="AI696" s="37"/>
      <c r="AJ696" s="37"/>
      <c r="AK696" s="37"/>
      <c r="AL696" s="35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5"/>
      <c r="AZ696" s="37"/>
      <c r="BA696" s="37"/>
      <c r="BB696" s="37"/>
      <c r="BC696" s="37"/>
      <c r="BD696" s="37"/>
      <c r="BE696" s="37"/>
      <c r="BF696" s="35"/>
      <c r="BG696" s="37"/>
      <c r="BH696" s="37"/>
      <c r="BI696" s="37"/>
      <c r="BJ696" s="37"/>
      <c r="BK696" s="37"/>
      <c r="BL696" s="37"/>
      <c r="BM696" s="37"/>
      <c r="BN696" s="35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5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5"/>
      <c r="CN696" s="37"/>
      <c r="CO696" s="37"/>
      <c r="CP696" s="37"/>
      <c r="CQ696" s="37"/>
      <c r="CR696" s="37"/>
      <c r="CS696" s="37"/>
      <c r="CT696" s="35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  <c r="DS696" s="37"/>
      <c r="DT696" s="37"/>
      <c r="DU696" s="37"/>
      <c r="DV696" s="37"/>
      <c r="DW696" s="37"/>
      <c r="DX696" s="37"/>
      <c r="DY696" s="37"/>
      <c r="DZ696" s="37"/>
      <c r="EA696" s="37"/>
      <c r="EB696" s="37"/>
      <c r="EC696" s="37"/>
      <c r="ED696" s="37"/>
      <c r="EE696" s="37"/>
      <c r="EF696" s="37"/>
      <c r="EG696" s="37"/>
      <c r="EH696" s="37"/>
      <c r="EI696" s="37"/>
      <c r="EJ696" s="37"/>
      <c r="EK696" s="37"/>
      <c r="EL696" s="37"/>
      <c r="EM696" s="89"/>
      <c r="EN696" s="37"/>
      <c r="EO696" s="37"/>
      <c r="EP696" s="37"/>
      <c r="EQ696" s="37"/>
      <c r="ER696" s="37"/>
      <c r="ES696" s="37"/>
      <c r="ET696" s="37"/>
      <c r="EU696" s="37"/>
      <c r="EV696" s="37"/>
      <c r="EW696" s="37"/>
      <c r="EX696" s="37"/>
      <c r="EY696" s="37"/>
      <c r="EZ696" s="37"/>
      <c r="FA696" s="37"/>
    </row>
    <row r="697">
      <c r="A697" s="71"/>
      <c r="B697" s="71"/>
      <c r="C697" s="12"/>
      <c r="D697" s="12"/>
      <c r="E697" s="37"/>
      <c r="F697" s="37"/>
      <c r="G697" s="37"/>
      <c r="H697" s="37"/>
      <c r="I697" s="37"/>
      <c r="J697" s="37"/>
      <c r="K697" s="37"/>
      <c r="L697" s="37"/>
      <c r="M697" s="35"/>
      <c r="N697" s="37"/>
      <c r="O697" s="37"/>
      <c r="P697" s="37"/>
      <c r="Q697" s="37"/>
      <c r="R697" s="37"/>
      <c r="S697" s="37"/>
      <c r="T697" s="37"/>
      <c r="U697" s="35"/>
      <c r="V697" s="37"/>
      <c r="W697" s="37"/>
      <c r="X697" s="37"/>
      <c r="Y697" s="37"/>
      <c r="Z697" s="37"/>
      <c r="AA697" s="37"/>
      <c r="AB697" s="35"/>
      <c r="AC697" s="37"/>
      <c r="AD697" s="37"/>
      <c r="AE697" s="37"/>
      <c r="AF697" s="37"/>
      <c r="AG697" s="37"/>
      <c r="AH697" s="37"/>
      <c r="AI697" s="37"/>
      <c r="AJ697" s="37"/>
      <c r="AK697" s="37"/>
      <c r="AL697" s="35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5"/>
      <c r="AZ697" s="37"/>
      <c r="BA697" s="37"/>
      <c r="BB697" s="37"/>
      <c r="BC697" s="37"/>
      <c r="BD697" s="37"/>
      <c r="BE697" s="37"/>
      <c r="BF697" s="35"/>
      <c r="BG697" s="37"/>
      <c r="BH697" s="37"/>
      <c r="BI697" s="37"/>
      <c r="BJ697" s="37"/>
      <c r="BK697" s="37"/>
      <c r="BL697" s="37"/>
      <c r="BM697" s="37"/>
      <c r="BN697" s="35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5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5"/>
      <c r="CN697" s="37"/>
      <c r="CO697" s="37"/>
      <c r="CP697" s="37"/>
      <c r="CQ697" s="37"/>
      <c r="CR697" s="37"/>
      <c r="CS697" s="37"/>
      <c r="CT697" s="35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  <c r="DS697" s="37"/>
      <c r="DT697" s="37"/>
      <c r="DU697" s="37"/>
      <c r="DV697" s="37"/>
      <c r="DW697" s="37"/>
      <c r="DX697" s="37"/>
      <c r="DY697" s="37"/>
      <c r="DZ697" s="37"/>
      <c r="EA697" s="37"/>
      <c r="EB697" s="37"/>
      <c r="EC697" s="37"/>
      <c r="ED697" s="37"/>
      <c r="EE697" s="37"/>
      <c r="EF697" s="37"/>
      <c r="EG697" s="37"/>
      <c r="EH697" s="37"/>
      <c r="EI697" s="37"/>
      <c r="EJ697" s="37"/>
      <c r="EK697" s="37"/>
      <c r="EL697" s="37"/>
      <c r="EM697" s="89"/>
      <c r="EN697" s="37"/>
      <c r="EO697" s="37"/>
      <c r="EP697" s="37"/>
      <c r="EQ697" s="37"/>
      <c r="ER697" s="37"/>
      <c r="ES697" s="37"/>
      <c r="ET697" s="37"/>
      <c r="EU697" s="37"/>
      <c r="EV697" s="37"/>
      <c r="EW697" s="37"/>
      <c r="EX697" s="37"/>
      <c r="EY697" s="37"/>
      <c r="EZ697" s="37"/>
      <c r="FA697" s="37"/>
    </row>
    <row r="698">
      <c r="A698" s="71"/>
      <c r="B698" s="71"/>
      <c r="C698" s="12"/>
      <c r="D698" s="12"/>
      <c r="E698" s="37"/>
      <c r="F698" s="37"/>
      <c r="G698" s="37"/>
      <c r="H698" s="37"/>
      <c r="I698" s="37"/>
      <c r="J698" s="37"/>
      <c r="K698" s="37"/>
      <c r="L698" s="37"/>
      <c r="M698" s="35"/>
      <c r="N698" s="37"/>
      <c r="O698" s="37"/>
      <c r="P698" s="37"/>
      <c r="Q698" s="37"/>
      <c r="R698" s="37"/>
      <c r="S698" s="37"/>
      <c r="T698" s="37"/>
      <c r="U698" s="35"/>
      <c r="V698" s="37"/>
      <c r="W698" s="37"/>
      <c r="X698" s="37"/>
      <c r="Y698" s="37"/>
      <c r="Z698" s="37"/>
      <c r="AA698" s="37"/>
      <c r="AB698" s="35"/>
      <c r="AC698" s="37"/>
      <c r="AD698" s="37"/>
      <c r="AE698" s="37"/>
      <c r="AF698" s="37"/>
      <c r="AG698" s="37"/>
      <c r="AH698" s="37"/>
      <c r="AI698" s="37"/>
      <c r="AJ698" s="37"/>
      <c r="AK698" s="37"/>
      <c r="AL698" s="35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5"/>
      <c r="AZ698" s="37"/>
      <c r="BA698" s="37"/>
      <c r="BB698" s="37"/>
      <c r="BC698" s="37"/>
      <c r="BD698" s="37"/>
      <c r="BE698" s="37"/>
      <c r="BF698" s="35"/>
      <c r="BG698" s="37"/>
      <c r="BH698" s="37"/>
      <c r="BI698" s="37"/>
      <c r="BJ698" s="37"/>
      <c r="BK698" s="37"/>
      <c r="BL698" s="37"/>
      <c r="BM698" s="37"/>
      <c r="BN698" s="35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5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5"/>
      <c r="CN698" s="37"/>
      <c r="CO698" s="37"/>
      <c r="CP698" s="37"/>
      <c r="CQ698" s="37"/>
      <c r="CR698" s="37"/>
      <c r="CS698" s="37"/>
      <c r="CT698" s="35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  <c r="DS698" s="37"/>
      <c r="DT698" s="37"/>
      <c r="DU698" s="37"/>
      <c r="DV698" s="37"/>
      <c r="DW698" s="37"/>
      <c r="DX698" s="37"/>
      <c r="DY698" s="37"/>
      <c r="DZ698" s="37"/>
      <c r="EA698" s="37"/>
      <c r="EB698" s="37"/>
      <c r="EC698" s="37"/>
      <c r="ED698" s="37"/>
      <c r="EE698" s="37"/>
      <c r="EF698" s="37"/>
      <c r="EG698" s="37"/>
      <c r="EH698" s="37"/>
      <c r="EI698" s="37"/>
      <c r="EJ698" s="37"/>
      <c r="EK698" s="37"/>
      <c r="EL698" s="37"/>
      <c r="EM698" s="89"/>
      <c r="EN698" s="37"/>
      <c r="EO698" s="37"/>
      <c r="EP698" s="37"/>
      <c r="EQ698" s="37"/>
      <c r="ER698" s="37"/>
      <c r="ES698" s="37"/>
      <c r="ET698" s="37"/>
      <c r="EU698" s="37"/>
      <c r="EV698" s="37"/>
      <c r="EW698" s="37"/>
      <c r="EX698" s="37"/>
      <c r="EY698" s="37"/>
      <c r="EZ698" s="37"/>
      <c r="FA698" s="37"/>
    </row>
    <row r="699">
      <c r="A699" s="71"/>
      <c r="B699" s="71"/>
      <c r="C699" s="12"/>
      <c r="D699" s="12"/>
      <c r="E699" s="37"/>
      <c r="F699" s="37"/>
      <c r="G699" s="37"/>
      <c r="H699" s="37"/>
      <c r="I699" s="37"/>
      <c r="J699" s="37"/>
      <c r="K699" s="37"/>
      <c r="L699" s="37"/>
      <c r="M699" s="35"/>
      <c r="N699" s="37"/>
      <c r="O699" s="37"/>
      <c r="P699" s="37"/>
      <c r="Q699" s="37"/>
      <c r="R699" s="37"/>
      <c r="S699" s="37"/>
      <c r="T699" s="37"/>
      <c r="U699" s="35"/>
      <c r="V699" s="37"/>
      <c r="W699" s="37"/>
      <c r="X699" s="37"/>
      <c r="Y699" s="37"/>
      <c r="Z699" s="37"/>
      <c r="AA699" s="37"/>
      <c r="AB699" s="35"/>
      <c r="AC699" s="37"/>
      <c r="AD699" s="37"/>
      <c r="AE699" s="37"/>
      <c r="AF699" s="37"/>
      <c r="AG699" s="37"/>
      <c r="AH699" s="37"/>
      <c r="AI699" s="37"/>
      <c r="AJ699" s="37"/>
      <c r="AK699" s="37"/>
      <c r="AL699" s="35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5"/>
      <c r="AZ699" s="37"/>
      <c r="BA699" s="37"/>
      <c r="BB699" s="37"/>
      <c r="BC699" s="37"/>
      <c r="BD699" s="37"/>
      <c r="BE699" s="37"/>
      <c r="BF699" s="35"/>
      <c r="BG699" s="37"/>
      <c r="BH699" s="37"/>
      <c r="BI699" s="37"/>
      <c r="BJ699" s="37"/>
      <c r="BK699" s="37"/>
      <c r="BL699" s="37"/>
      <c r="BM699" s="37"/>
      <c r="BN699" s="35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5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5"/>
      <c r="CN699" s="37"/>
      <c r="CO699" s="37"/>
      <c r="CP699" s="37"/>
      <c r="CQ699" s="37"/>
      <c r="CR699" s="37"/>
      <c r="CS699" s="37"/>
      <c r="CT699" s="35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  <c r="DS699" s="37"/>
      <c r="DT699" s="37"/>
      <c r="DU699" s="37"/>
      <c r="DV699" s="37"/>
      <c r="DW699" s="37"/>
      <c r="DX699" s="37"/>
      <c r="DY699" s="37"/>
      <c r="DZ699" s="37"/>
      <c r="EA699" s="37"/>
      <c r="EB699" s="37"/>
      <c r="EC699" s="37"/>
      <c r="ED699" s="37"/>
      <c r="EE699" s="37"/>
      <c r="EF699" s="37"/>
      <c r="EG699" s="37"/>
      <c r="EH699" s="37"/>
      <c r="EI699" s="37"/>
      <c r="EJ699" s="37"/>
      <c r="EK699" s="37"/>
      <c r="EL699" s="37"/>
      <c r="EM699" s="89"/>
      <c r="EN699" s="37"/>
      <c r="EO699" s="37"/>
      <c r="EP699" s="37"/>
      <c r="EQ699" s="37"/>
      <c r="ER699" s="37"/>
      <c r="ES699" s="37"/>
      <c r="ET699" s="37"/>
      <c r="EU699" s="37"/>
      <c r="EV699" s="37"/>
      <c r="EW699" s="37"/>
      <c r="EX699" s="37"/>
      <c r="EY699" s="37"/>
      <c r="EZ699" s="37"/>
      <c r="FA699" s="37"/>
    </row>
    <row r="700">
      <c r="A700" s="71"/>
      <c r="B700" s="71"/>
      <c r="C700" s="12"/>
      <c r="D700" s="12"/>
      <c r="E700" s="37"/>
      <c r="F700" s="37"/>
      <c r="G700" s="37"/>
      <c r="H700" s="37"/>
      <c r="I700" s="37"/>
      <c r="J700" s="37"/>
      <c r="K700" s="37"/>
      <c r="L700" s="37"/>
      <c r="M700" s="35"/>
      <c r="N700" s="37"/>
      <c r="O700" s="37"/>
      <c r="P700" s="37"/>
      <c r="Q700" s="37"/>
      <c r="R700" s="37"/>
      <c r="S700" s="37"/>
      <c r="T700" s="37"/>
      <c r="U700" s="35"/>
      <c r="V700" s="37"/>
      <c r="W700" s="37"/>
      <c r="X700" s="37"/>
      <c r="Y700" s="37"/>
      <c r="Z700" s="37"/>
      <c r="AA700" s="37"/>
      <c r="AB700" s="35"/>
      <c r="AC700" s="37"/>
      <c r="AD700" s="37"/>
      <c r="AE700" s="37"/>
      <c r="AF700" s="37"/>
      <c r="AG700" s="37"/>
      <c r="AH700" s="37"/>
      <c r="AI700" s="37"/>
      <c r="AJ700" s="37"/>
      <c r="AK700" s="37"/>
      <c r="AL700" s="35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5"/>
      <c r="AZ700" s="37"/>
      <c r="BA700" s="37"/>
      <c r="BB700" s="37"/>
      <c r="BC700" s="37"/>
      <c r="BD700" s="37"/>
      <c r="BE700" s="37"/>
      <c r="BF700" s="35"/>
      <c r="BG700" s="37"/>
      <c r="BH700" s="37"/>
      <c r="BI700" s="37"/>
      <c r="BJ700" s="37"/>
      <c r="BK700" s="37"/>
      <c r="BL700" s="37"/>
      <c r="BM700" s="37"/>
      <c r="BN700" s="35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5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5"/>
      <c r="CN700" s="37"/>
      <c r="CO700" s="37"/>
      <c r="CP700" s="37"/>
      <c r="CQ700" s="37"/>
      <c r="CR700" s="37"/>
      <c r="CS700" s="37"/>
      <c r="CT700" s="35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  <c r="DY700" s="37"/>
      <c r="DZ700" s="37"/>
      <c r="EA700" s="37"/>
      <c r="EB700" s="37"/>
      <c r="EC700" s="37"/>
      <c r="ED700" s="37"/>
      <c r="EE700" s="37"/>
      <c r="EF700" s="37"/>
      <c r="EG700" s="37"/>
      <c r="EH700" s="37"/>
      <c r="EI700" s="37"/>
      <c r="EJ700" s="37"/>
      <c r="EK700" s="37"/>
      <c r="EL700" s="37"/>
      <c r="EM700" s="89"/>
      <c r="EN700" s="37"/>
      <c r="EO700" s="37"/>
      <c r="EP700" s="37"/>
      <c r="EQ700" s="37"/>
      <c r="ER700" s="37"/>
      <c r="ES700" s="37"/>
      <c r="ET700" s="37"/>
      <c r="EU700" s="37"/>
      <c r="EV700" s="37"/>
      <c r="EW700" s="37"/>
      <c r="EX700" s="37"/>
      <c r="EY700" s="37"/>
      <c r="EZ700" s="37"/>
      <c r="FA700" s="37"/>
    </row>
    <row r="701">
      <c r="A701" s="71"/>
      <c r="B701" s="71"/>
      <c r="C701" s="12"/>
      <c r="D701" s="12"/>
      <c r="E701" s="37"/>
      <c r="F701" s="37"/>
      <c r="G701" s="37"/>
      <c r="H701" s="37"/>
      <c r="I701" s="37"/>
      <c r="J701" s="37"/>
      <c r="K701" s="37"/>
      <c r="L701" s="37"/>
      <c r="M701" s="35"/>
      <c r="N701" s="37"/>
      <c r="O701" s="37"/>
      <c r="P701" s="37"/>
      <c r="Q701" s="37"/>
      <c r="R701" s="37"/>
      <c r="S701" s="37"/>
      <c r="T701" s="37"/>
      <c r="U701" s="35"/>
      <c r="V701" s="37"/>
      <c r="W701" s="37"/>
      <c r="X701" s="37"/>
      <c r="Y701" s="37"/>
      <c r="Z701" s="37"/>
      <c r="AA701" s="37"/>
      <c r="AB701" s="35"/>
      <c r="AC701" s="37"/>
      <c r="AD701" s="37"/>
      <c r="AE701" s="37"/>
      <c r="AF701" s="37"/>
      <c r="AG701" s="37"/>
      <c r="AH701" s="37"/>
      <c r="AI701" s="37"/>
      <c r="AJ701" s="37"/>
      <c r="AK701" s="37"/>
      <c r="AL701" s="35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5"/>
      <c r="AZ701" s="37"/>
      <c r="BA701" s="37"/>
      <c r="BB701" s="37"/>
      <c r="BC701" s="37"/>
      <c r="BD701" s="37"/>
      <c r="BE701" s="37"/>
      <c r="BF701" s="35"/>
      <c r="BG701" s="37"/>
      <c r="BH701" s="37"/>
      <c r="BI701" s="37"/>
      <c r="BJ701" s="37"/>
      <c r="BK701" s="37"/>
      <c r="BL701" s="37"/>
      <c r="BM701" s="37"/>
      <c r="BN701" s="35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5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5"/>
      <c r="CN701" s="37"/>
      <c r="CO701" s="37"/>
      <c r="CP701" s="37"/>
      <c r="CQ701" s="37"/>
      <c r="CR701" s="37"/>
      <c r="CS701" s="37"/>
      <c r="CT701" s="35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  <c r="DS701" s="37"/>
      <c r="DT701" s="37"/>
      <c r="DU701" s="37"/>
      <c r="DV701" s="37"/>
      <c r="DW701" s="37"/>
      <c r="DX701" s="37"/>
      <c r="DY701" s="37"/>
      <c r="DZ701" s="37"/>
      <c r="EA701" s="37"/>
      <c r="EB701" s="37"/>
      <c r="EC701" s="37"/>
      <c r="ED701" s="37"/>
      <c r="EE701" s="37"/>
      <c r="EF701" s="37"/>
      <c r="EG701" s="37"/>
      <c r="EH701" s="37"/>
      <c r="EI701" s="37"/>
      <c r="EJ701" s="37"/>
      <c r="EK701" s="37"/>
      <c r="EL701" s="37"/>
      <c r="EM701" s="89"/>
      <c r="EN701" s="37"/>
      <c r="EO701" s="37"/>
      <c r="EP701" s="37"/>
      <c r="EQ701" s="37"/>
      <c r="ER701" s="37"/>
      <c r="ES701" s="37"/>
      <c r="ET701" s="37"/>
      <c r="EU701" s="37"/>
      <c r="EV701" s="37"/>
      <c r="EW701" s="37"/>
      <c r="EX701" s="37"/>
      <c r="EY701" s="37"/>
      <c r="EZ701" s="37"/>
      <c r="FA701" s="37"/>
    </row>
    <row r="702">
      <c r="A702" s="71"/>
      <c r="B702" s="71"/>
      <c r="C702" s="12"/>
      <c r="D702" s="12"/>
      <c r="E702" s="37"/>
      <c r="F702" s="37"/>
      <c r="G702" s="37"/>
      <c r="H702" s="37"/>
      <c r="I702" s="37"/>
      <c r="J702" s="37"/>
      <c r="K702" s="37"/>
      <c r="L702" s="37"/>
      <c r="M702" s="35"/>
      <c r="N702" s="37"/>
      <c r="O702" s="37"/>
      <c r="P702" s="37"/>
      <c r="Q702" s="37"/>
      <c r="R702" s="37"/>
      <c r="S702" s="37"/>
      <c r="T702" s="37"/>
      <c r="U702" s="35"/>
      <c r="V702" s="37"/>
      <c r="W702" s="37"/>
      <c r="X702" s="37"/>
      <c r="Y702" s="37"/>
      <c r="Z702" s="37"/>
      <c r="AA702" s="37"/>
      <c r="AB702" s="35"/>
      <c r="AC702" s="37"/>
      <c r="AD702" s="37"/>
      <c r="AE702" s="37"/>
      <c r="AF702" s="37"/>
      <c r="AG702" s="37"/>
      <c r="AH702" s="37"/>
      <c r="AI702" s="37"/>
      <c r="AJ702" s="37"/>
      <c r="AK702" s="37"/>
      <c r="AL702" s="35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5"/>
      <c r="AZ702" s="37"/>
      <c r="BA702" s="37"/>
      <c r="BB702" s="37"/>
      <c r="BC702" s="37"/>
      <c r="BD702" s="37"/>
      <c r="BE702" s="37"/>
      <c r="BF702" s="35"/>
      <c r="BG702" s="37"/>
      <c r="BH702" s="37"/>
      <c r="BI702" s="37"/>
      <c r="BJ702" s="37"/>
      <c r="BK702" s="37"/>
      <c r="BL702" s="37"/>
      <c r="BM702" s="37"/>
      <c r="BN702" s="35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5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5"/>
      <c r="CN702" s="37"/>
      <c r="CO702" s="37"/>
      <c r="CP702" s="37"/>
      <c r="CQ702" s="37"/>
      <c r="CR702" s="37"/>
      <c r="CS702" s="37"/>
      <c r="CT702" s="35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  <c r="DS702" s="37"/>
      <c r="DT702" s="37"/>
      <c r="DU702" s="37"/>
      <c r="DV702" s="37"/>
      <c r="DW702" s="37"/>
      <c r="DX702" s="37"/>
      <c r="DY702" s="37"/>
      <c r="DZ702" s="37"/>
      <c r="EA702" s="37"/>
      <c r="EB702" s="37"/>
      <c r="EC702" s="37"/>
      <c r="ED702" s="37"/>
      <c r="EE702" s="37"/>
      <c r="EF702" s="37"/>
      <c r="EG702" s="37"/>
      <c r="EH702" s="37"/>
      <c r="EI702" s="37"/>
      <c r="EJ702" s="37"/>
      <c r="EK702" s="37"/>
      <c r="EL702" s="37"/>
      <c r="EM702" s="89"/>
      <c r="EN702" s="37"/>
      <c r="EO702" s="37"/>
      <c r="EP702" s="37"/>
      <c r="EQ702" s="37"/>
      <c r="ER702" s="37"/>
      <c r="ES702" s="37"/>
      <c r="ET702" s="37"/>
      <c r="EU702" s="37"/>
      <c r="EV702" s="37"/>
      <c r="EW702" s="37"/>
      <c r="EX702" s="37"/>
      <c r="EY702" s="37"/>
      <c r="EZ702" s="37"/>
      <c r="FA702" s="37"/>
    </row>
    <row r="703">
      <c r="A703" s="71"/>
      <c r="B703" s="71"/>
      <c r="C703" s="12"/>
      <c r="D703" s="12"/>
      <c r="E703" s="37"/>
      <c r="F703" s="37"/>
      <c r="G703" s="37"/>
      <c r="H703" s="37"/>
      <c r="I703" s="37"/>
      <c r="J703" s="37"/>
      <c r="K703" s="37"/>
      <c r="L703" s="37"/>
      <c r="M703" s="35"/>
      <c r="N703" s="37"/>
      <c r="O703" s="37"/>
      <c r="P703" s="37"/>
      <c r="Q703" s="37"/>
      <c r="R703" s="37"/>
      <c r="S703" s="37"/>
      <c r="T703" s="37"/>
      <c r="U703" s="35"/>
      <c r="V703" s="37"/>
      <c r="W703" s="37"/>
      <c r="X703" s="37"/>
      <c r="Y703" s="37"/>
      <c r="Z703" s="37"/>
      <c r="AA703" s="37"/>
      <c r="AB703" s="35"/>
      <c r="AC703" s="37"/>
      <c r="AD703" s="37"/>
      <c r="AE703" s="37"/>
      <c r="AF703" s="37"/>
      <c r="AG703" s="37"/>
      <c r="AH703" s="37"/>
      <c r="AI703" s="37"/>
      <c r="AJ703" s="37"/>
      <c r="AK703" s="37"/>
      <c r="AL703" s="35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5"/>
      <c r="AZ703" s="37"/>
      <c r="BA703" s="37"/>
      <c r="BB703" s="37"/>
      <c r="BC703" s="37"/>
      <c r="BD703" s="37"/>
      <c r="BE703" s="37"/>
      <c r="BF703" s="35"/>
      <c r="BG703" s="37"/>
      <c r="BH703" s="37"/>
      <c r="BI703" s="37"/>
      <c r="BJ703" s="37"/>
      <c r="BK703" s="37"/>
      <c r="BL703" s="37"/>
      <c r="BM703" s="37"/>
      <c r="BN703" s="35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5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5"/>
      <c r="CN703" s="37"/>
      <c r="CO703" s="37"/>
      <c r="CP703" s="37"/>
      <c r="CQ703" s="37"/>
      <c r="CR703" s="37"/>
      <c r="CS703" s="37"/>
      <c r="CT703" s="35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  <c r="DY703" s="37"/>
      <c r="DZ703" s="37"/>
      <c r="EA703" s="37"/>
      <c r="EB703" s="37"/>
      <c r="EC703" s="37"/>
      <c r="ED703" s="37"/>
      <c r="EE703" s="37"/>
      <c r="EF703" s="37"/>
      <c r="EG703" s="37"/>
      <c r="EH703" s="37"/>
      <c r="EI703" s="37"/>
      <c r="EJ703" s="37"/>
      <c r="EK703" s="37"/>
      <c r="EL703" s="37"/>
      <c r="EM703" s="89"/>
      <c r="EN703" s="37"/>
      <c r="EO703" s="37"/>
      <c r="EP703" s="37"/>
      <c r="EQ703" s="37"/>
      <c r="ER703" s="37"/>
      <c r="ES703" s="37"/>
      <c r="ET703" s="37"/>
      <c r="EU703" s="37"/>
      <c r="EV703" s="37"/>
      <c r="EW703" s="37"/>
      <c r="EX703" s="37"/>
      <c r="EY703" s="37"/>
      <c r="EZ703" s="37"/>
      <c r="FA703" s="37"/>
    </row>
    <row r="704">
      <c r="A704" s="71"/>
      <c r="B704" s="71"/>
      <c r="C704" s="12"/>
      <c r="D704" s="12"/>
      <c r="E704" s="37"/>
      <c r="F704" s="37"/>
      <c r="G704" s="37"/>
      <c r="H704" s="37"/>
      <c r="I704" s="37"/>
      <c r="J704" s="37"/>
      <c r="K704" s="37"/>
      <c r="L704" s="37"/>
      <c r="M704" s="35"/>
      <c r="N704" s="37"/>
      <c r="O704" s="37"/>
      <c r="P704" s="37"/>
      <c r="Q704" s="37"/>
      <c r="R704" s="37"/>
      <c r="S704" s="37"/>
      <c r="T704" s="37"/>
      <c r="U704" s="35"/>
      <c r="V704" s="37"/>
      <c r="W704" s="37"/>
      <c r="X704" s="37"/>
      <c r="Y704" s="37"/>
      <c r="Z704" s="37"/>
      <c r="AA704" s="37"/>
      <c r="AB704" s="35"/>
      <c r="AC704" s="37"/>
      <c r="AD704" s="37"/>
      <c r="AE704" s="37"/>
      <c r="AF704" s="37"/>
      <c r="AG704" s="37"/>
      <c r="AH704" s="37"/>
      <c r="AI704" s="37"/>
      <c r="AJ704" s="37"/>
      <c r="AK704" s="37"/>
      <c r="AL704" s="35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5"/>
      <c r="AZ704" s="37"/>
      <c r="BA704" s="37"/>
      <c r="BB704" s="37"/>
      <c r="BC704" s="37"/>
      <c r="BD704" s="37"/>
      <c r="BE704" s="37"/>
      <c r="BF704" s="35"/>
      <c r="BG704" s="37"/>
      <c r="BH704" s="37"/>
      <c r="BI704" s="37"/>
      <c r="BJ704" s="37"/>
      <c r="BK704" s="37"/>
      <c r="BL704" s="37"/>
      <c r="BM704" s="37"/>
      <c r="BN704" s="35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5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5"/>
      <c r="CN704" s="37"/>
      <c r="CO704" s="37"/>
      <c r="CP704" s="37"/>
      <c r="CQ704" s="37"/>
      <c r="CR704" s="37"/>
      <c r="CS704" s="37"/>
      <c r="CT704" s="35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  <c r="DS704" s="37"/>
      <c r="DT704" s="37"/>
      <c r="DU704" s="37"/>
      <c r="DV704" s="37"/>
      <c r="DW704" s="37"/>
      <c r="DX704" s="37"/>
      <c r="DY704" s="37"/>
      <c r="DZ704" s="37"/>
      <c r="EA704" s="37"/>
      <c r="EB704" s="37"/>
      <c r="EC704" s="37"/>
      <c r="ED704" s="37"/>
      <c r="EE704" s="37"/>
      <c r="EF704" s="37"/>
      <c r="EG704" s="37"/>
      <c r="EH704" s="37"/>
      <c r="EI704" s="37"/>
      <c r="EJ704" s="37"/>
      <c r="EK704" s="37"/>
      <c r="EL704" s="37"/>
      <c r="EM704" s="89"/>
      <c r="EN704" s="37"/>
      <c r="EO704" s="37"/>
      <c r="EP704" s="37"/>
      <c r="EQ704" s="37"/>
      <c r="ER704" s="37"/>
      <c r="ES704" s="37"/>
      <c r="ET704" s="37"/>
      <c r="EU704" s="37"/>
      <c r="EV704" s="37"/>
      <c r="EW704" s="37"/>
      <c r="EX704" s="37"/>
      <c r="EY704" s="37"/>
      <c r="EZ704" s="37"/>
      <c r="FA704" s="37"/>
    </row>
    <row r="705">
      <c r="A705" s="71"/>
      <c r="B705" s="71"/>
      <c r="C705" s="12"/>
      <c r="D705" s="12"/>
      <c r="E705" s="37"/>
      <c r="F705" s="37"/>
      <c r="G705" s="37"/>
      <c r="H705" s="37"/>
      <c r="I705" s="37"/>
      <c r="J705" s="37"/>
      <c r="K705" s="37"/>
      <c r="L705" s="37"/>
      <c r="M705" s="35"/>
      <c r="N705" s="37"/>
      <c r="O705" s="37"/>
      <c r="P705" s="37"/>
      <c r="Q705" s="37"/>
      <c r="R705" s="37"/>
      <c r="S705" s="37"/>
      <c r="T705" s="37"/>
      <c r="U705" s="35"/>
      <c r="V705" s="37"/>
      <c r="W705" s="37"/>
      <c r="X705" s="37"/>
      <c r="Y705" s="37"/>
      <c r="Z705" s="37"/>
      <c r="AA705" s="37"/>
      <c r="AB705" s="35"/>
      <c r="AC705" s="37"/>
      <c r="AD705" s="37"/>
      <c r="AE705" s="37"/>
      <c r="AF705" s="37"/>
      <c r="AG705" s="37"/>
      <c r="AH705" s="37"/>
      <c r="AI705" s="37"/>
      <c r="AJ705" s="37"/>
      <c r="AK705" s="37"/>
      <c r="AL705" s="35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5"/>
      <c r="AZ705" s="37"/>
      <c r="BA705" s="37"/>
      <c r="BB705" s="37"/>
      <c r="BC705" s="37"/>
      <c r="BD705" s="37"/>
      <c r="BE705" s="37"/>
      <c r="BF705" s="35"/>
      <c r="BG705" s="37"/>
      <c r="BH705" s="37"/>
      <c r="BI705" s="37"/>
      <c r="BJ705" s="37"/>
      <c r="BK705" s="37"/>
      <c r="BL705" s="37"/>
      <c r="BM705" s="37"/>
      <c r="BN705" s="35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5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5"/>
      <c r="CN705" s="37"/>
      <c r="CO705" s="37"/>
      <c r="CP705" s="37"/>
      <c r="CQ705" s="37"/>
      <c r="CR705" s="37"/>
      <c r="CS705" s="37"/>
      <c r="CT705" s="35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  <c r="DY705" s="37"/>
      <c r="DZ705" s="37"/>
      <c r="EA705" s="37"/>
      <c r="EB705" s="37"/>
      <c r="EC705" s="37"/>
      <c r="ED705" s="37"/>
      <c r="EE705" s="37"/>
      <c r="EF705" s="37"/>
      <c r="EG705" s="37"/>
      <c r="EH705" s="37"/>
      <c r="EI705" s="37"/>
      <c r="EJ705" s="37"/>
      <c r="EK705" s="37"/>
      <c r="EL705" s="37"/>
      <c r="EM705" s="89"/>
      <c r="EN705" s="37"/>
      <c r="EO705" s="37"/>
      <c r="EP705" s="37"/>
      <c r="EQ705" s="37"/>
      <c r="ER705" s="37"/>
      <c r="ES705" s="37"/>
      <c r="ET705" s="37"/>
      <c r="EU705" s="37"/>
      <c r="EV705" s="37"/>
      <c r="EW705" s="37"/>
      <c r="EX705" s="37"/>
      <c r="EY705" s="37"/>
      <c r="EZ705" s="37"/>
      <c r="FA705" s="37"/>
    </row>
    <row r="706">
      <c r="A706" s="71"/>
      <c r="B706" s="71"/>
      <c r="C706" s="12"/>
      <c r="D706" s="12"/>
      <c r="E706" s="37"/>
      <c r="F706" s="37"/>
      <c r="G706" s="37"/>
      <c r="H706" s="37"/>
      <c r="I706" s="37"/>
      <c r="J706" s="37"/>
      <c r="K706" s="37"/>
      <c r="L706" s="37"/>
      <c r="M706" s="35"/>
      <c r="N706" s="37"/>
      <c r="O706" s="37"/>
      <c r="P706" s="37"/>
      <c r="Q706" s="37"/>
      <c r="R706" s="37"/>
      <c r="S706" s="37"/>
      <c r="T706" s="37"/>
      <c r="U706" s="35"/>
      <c r="V706" s="37"/>
      <c r="W706" s="37"/>
      <c r="X706" s="37"/>
      <c r="Y706" s="37"/>
      <c r="Z706" s="37"/>
      <c r="AA706" s="37"/>
      <c r="AB706" s="35"/>
      <c r="AC706" s="37"/>
      <c r="AD706" s="37"/>
      <c r="AE706" s="37"/>
      <c r="AF706" s="37"/>
      <c r="AG706" s="37"/>
      <c r="AH706" s="37"/>
      <c r="AI706" s="37"/>
      <c r="AJ706" s="37"/>
      <c r="AK706" s="37"/>
      <c r="AL706" s="35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5"/>
      <c r="AZ706" s="37"/>
      <c r="BA706" s="37"/>
      <c r="BB706" s="37"/>
      <c r="BC706" s="37"/>
      <c r="BD706" s="37"/>
      <c r="BE706" s="37"/>
      <c r="BF706" s="35"/>
      <c r="BG706" s="37"/>
      <c r="BH706" s="37"/>
      <c r="BI706" s="37"/>
      <c r="BJ706" s="37"/>
      <c r="BK706" s="37"/>
      <c r="BL706" s="37"/>
      <c r="BM706" s="37"/>
      <c r="BN706" s="35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5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5"/>
      <c r="CN706" s="37"/>
      <c r="CO706" s="37"/>
      <c r="CP706" s="37"/>
      <c r="CQ706" s="37"/>
      <c r="CR706" s="37"/>
      <c r="CS706" s="37"/>
      <c r="CT706" s="35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  <c r="DS706" s="37"/>
      <c r="DT706" s="37"/>
      <c r="DU706" s="37"/>
      <c r="DV706" s="37"/>
      <c r="DW706" s="37"/>
      <c r="DX706" s="37"/>
      <c r="DY706" s="37"/>
      <c r="DZ706" s="37"/>
      <c r="EA706" s="37"/>
      <c r="EB706" s="37"/>
      <c r="EC706" s="37"/>
      <c r="ED706" s="37"/>
      <c r="EE706" s="37"/>
      <c r="EF706" s="37"/>
      <c r="EG706" s="37"/>
      <c r="EH706" s="37"/>
      <c r="EI706" s="37"/>
      <c r="EJ706" s="37"/>
      <c r="EK706" s="37"/>
      <c r="EL706" s="37"/>
      <c r="EM706" s="89"/>
      <c r="EN706" s="37"/>
      <c r="EO706" s="37"/>
      <c r="EP706" s="37"/>
      <c r="EQ706" s="37"/>
      <c r="ER706" s="37"/>
      <c r="ES706" s="37"/>
      <c r="ET706" s="37"/>
      <c r="EU706" s="37"/>
      <c r="EV706" s="37"/>
      <c r="EW706" s="37"/>
      <c r="EX706" s="37"/>
      <c r="EY706" s="37"/>
      <c r="EZ706" s="37"/>
      <c r="FA706" s="37"/>
    </row>
    <row r="707">
      <c r="A707" s="71"/>
      <c r="B707" s="71"/>
      <c r="C707" s="12"/>
      <c r="D707" s="12"/>
      <c r="E707" s="37"/>
      <c r="F707" s="37"/>
      <c r="G707" s="37"/>
      <c r="H707" s="37"/>
      <c r="I707" s="37"/>
      <c r="J707" s="37"/>
      <c r="K707" s="37"/>
      <c r="L707" s="37"/>
      <c r="M707" s="35"/>
      <c r="N707" s="37"/>
      <c r="O707" s="37"/>
      <c r="P707" s="37"/>
      <c r="Q707" s="37"/>
      <c r="R707" s="37"/>
      <c r="S707" s="37"/>
      <c r="T707" s="37"/>
      <c r="U707" s="35"/>
      <c r="V707" s="37"/>
      <c r="W707" s="37"/>
      <c r="X707" s="37"/>
      <c r="Y707" s="37"/>
      <c r="Z707" s="37"/>
      <c r="AA707" s="37"/>
      <c r="AB707" s="35"/>
      <c r="AC707" s="37"/>
      <c r="AD707" s="37"/>
      <c r="AE707" s="37"/>
      <c r="AF707" s="37"/>
      <c r="AG707" s="37"/>
      <c r="AH707" s="37"/>
      <c r="AI707" s="37"/>
      <c r="AJ707" s="37"/>
      <c r="AK707" s="37"/>
      <c r="AL707" s="35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5"/>
      <c r="AZ707" s="37"/>
      <c r="BA707" s="37"/>
      <c r="BB707" s="37"/>
      <c r="BC707" s="37"/>
      <c r="BD707" s="37"/>
      <c r="BE707" s="37"/>
      <c r="BF707" s="35"/>
      <c r="BG707" s="37"/>
      <c r="BH707" s="37"/>
      <c r="BI707" s="37"/>
      <c r="BJ707" s="37"/>
      <c r="BK707" s="37"/>
      <c r="BL707" s="37"/>
      <c r="BM707" s="37"/>
      <c r="BN707" s="35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5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5"/>
      <c r="CN707" s="37"/>
      <c r="CO707" s="37"/>
      <c r="CP707" s="37"/>
      <c r="CQ707" s="37"/>
      <c r="CR707" s="37"/>
      <c r="CS707" s="37"/>
      <c r="CT707" s="35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  <c r="DY707" s="37"/>
      <c r="DZ707" s="37"/>
      <c r="EA707" s="37"/>
      <c r="EB707" s="37"/>
      <c r="EC707" s="37"/>
      <c r="ED707" s="37"/>
      <c r="EE707" s="37"/>
      <c r="EF707" s="37"/>
      <c r="EG707" s="37"/>
      <c r="EH707" s="37"/>
      <c r="EI707" s="37"/>
      <c r="EJ707" s="37"/>
      <c r="EK707" s="37"/>
      <c r="EL707" s="37"/>
      <c r="EM707" s="89"/>
      <c r="EN707" s="37"/>
      <c r="EO707" s="37"/>
      <c r="EP707" s="37"/>
      <c r="EQ707" s="37"/>
      <c r="ER707" s="37"/>
      <c r="ES707" s="37"/>
      <c r="ET707" s="37"/>
      <c r="EU707" s="37"/>
      <c r="EV707" s="37"/>
      <c r="EW707" s="37"/>
      <c r="EX707" s="37"/>
      <c r="EY707" s="37"/>
      <c r="EZ707" s="37"/>
      <c r="FA707" s="37"/>
    </row>
    <row r="708">
      <c r="A708" s="71"/>
      <c r="B708" s="71"/>
      <c r="C708" s="12"/>
      <c r="D708" s="12"/>
      <c r="E708" s="37"/>
      <c r="F708" s="37"/>
      <c r="G708" s="37"/>
      <c r="H708" s="37"/>
      <c r="I708" s="37"/>
      <c r="J708" s="37"/>
      <c r="K708" s="37"/>
      <c r="L708" s="37"/>
      <c r="M708" s="35"/>
      <c r="N708" s="37"/>
      <c r="O708" s="37"/>
      <c r="P708" s="37"/>
      <c r="Q708" s="37"/>
      <c r="R708" s="37"/>
      <c r="S708" s="37"/>
      <c r="T708" s="37"/>
      <c r="U708" s="35"/>
      <c r="V708" s="37"/>
      <c r="W708" s="37"/>
      <c r="X708" s="37"/>
      <c r="Y708" s="37"/>
      <c r="Z708" s="37"/>
      <c r="AA708" s="37"/>
      <c r="AB708" s="35"/>
      <c r="AC708" s="37"/>
      <c r="AD708" s="37"/>
      <c r="AE708" s="37"/>
      <c r="AF708" s="37"/>
      <c r="AG708" s="37"/>
      <c r="AH708" s="37"/>
      <c r="AI708" s="37"/>
      <c r="AJ708" s="37"/>
      <c r="AK708" s="37"/>
      <c r="AL708" s="35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5"/>
      <c r="AZ708" s="37"/>
      <c r="BA708" s="37"/>
      <c r="BB708" s="37"/>
      <c r="BC708" s="37"/>
      <c r="BD708" s="37"/>
      <c r="BE708" s="37"/>
      <c r="BF708" s="35"/>
      <c r="BG708" s="37"/>
      <c r="BH708" s="37"/>
      <c r="BI708" s="37"/>
      <c r="BJ708" s="37"/>
      <c r="BK708" s="37"/>
      <c r="BL708" s="37"/>
      <c r="BM708" s="37"/>
      <c r="BN708" s="35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5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5"/>
      <c r="CN708" s="37"/>
      <c r="CO708" s="37"/>
      <c r="CP708" s="37"/>
      <c r="CQ708" s="37"/>
      <c r="CR708" s="37"/>
      <c r="CS708" s="37"/>
      <c r="CT708" s="35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  <c r="DY708" s="37"/>
      <c r="DZ708" s="37"/>
      <c r="EA708" s="37"/>
      <c r="EB708" s="37"/>
      <c r="EC708" s="37"/>
      <c r="ED708" s="37"/>
      <c r="EE708" s="37"/>
      <c r="EF708" s="37"/>
      <c r="EG708" s="37"/>
      <c r="EH708" s="37"/>
      <c r="EI708" s="37"/>
      <c r="EJ708" s="37"/>
      <c r="EK708" s="37"/>
      <c r="EL708" s="37"/>
      <c r="EM708" s="89"/>
      <c r="EN708" s="37"/>
      <c r="EO708" s="37"/>
      <c r="EP708" s="37"/>
      <c r="EQ708" s="37"/>
      <c r="ER708" s="37"/>
      <c r="ES708" s="37"/>
      <c r="ET708" s="37"/>
      <c r="EU708" s="37"/>
      <c r="EV708" s="37"/>
      <c r="EW708" s="37"/>
      <c r="EX708" s="37"/>
      <c r="EY708" s="37"/>
      <c r="EZ708" s="37"/>
      <c r="FA708" s="37"/>
    </row>
    <row r="709">
      <c r="A709" s="71"/>
      <c r="B709" s="71"/>
      <c r="C709" s="12"/>
      <c r="D709" s="12"/>
      <c r="E709" s="37"/>
      <c r="F709" s="37"/>
      <c r="G709" s="37"/>
      <c r="H709" s="37"/>
      <c r="I709" s="37"/>
      <c r="J709" s="37"/>
      <c r="K709" s="37"/>
      <c r="L709" s="37"/>
      <c r="M709" s="35"/>
      <c r="N709" s="37"/>
      <c r="O709" s="37"/>
      <c r="P709" s="37"/>
      <c r="Q709" s="37"/>
      <c r="R709" s="37"/>
      <c r="S709" s="37"/>
      <c r="T709" s="37"/>
      <c r="U709" s="35"/>
      <c r="V709" s="37"/>
      <c r="W709" s="37"/>
      <c r="X709" s="37"/>
      <c r="Y709" s="37"/>
      <c r="Z709" s="37"/>
      <c r="AA709" s="37"/>
      <c r="AB709" s="35"/>
      <c r="AC709" s="37"/>
      <c r="AD709" s="37"/>
      <c r="AE709" s="37"/>
      <c r="AF709" s="37"/>
      <c r="AG709" s="37"/>
      <c r="AH709" s="37"/>
      <c r="AI709" s="37"/>
      <c r="AJ709" s="37"/>
      <c r="AK709" s="37"/>
      <c r="AL709" s="35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5"/>
      <c r="AZ709" s="37"/>
      <c r="BA709" s="37"/>
      <c r="BB709" s="37"/>
      <c r="BC709" s="37"/>
      <c r="BD709" s="37"/>
      <c r="BE709" s="37"/>
      <c r="BF709" s="35"/>
      <c r="BG709" s="37"/>
      <c r="BH709" s="37"/>
      <c r="BI709" s="37"/>
      <c r="BJ709" s="37"/>
      <c r="BK709" s="37"/>
      <c r="BL709" s="37"/>
      <c r="BM709" s="37"/>
      <c r="BN709" s="35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5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5"/>
      <c r="CN709" s="37"/>
      <c r="CO709" s="37"/>
      <c r="CP709" s="37"/>
      <c r="CQ709" s="37"/>
      <c r="CR709" s="37"/>
      <c r="CS709" s="37"/>
      <c r="CT709" s="35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  <c r="DS709" s="37"/>
      <c r="DT709" s="37"/>
      <c r="DU709" s="37"/>
      <c r="DV709" s="37"/>
      <c r="DW709" s="37"/>
      <c r="DX709" s="37"/>
      <c r="DY709" s="37"/>
      <c r="DZ709" s="37"/>
      <c r="EA709" s="37"/>
      <c r="EB709" s="37"/>
      <c r="EC709" s="37"/>
      <c r="ED709" s="37"/>
      <c r="EE709" s="37"/>
      <c r="EF709" s="37"/>
      <c r="EG709" s="37"/>
      <c r="EH709" s="37"/>
      <c r="EI709" s="37"/>
      <c r="EJ709" s="37"/>
      <c r="EK709" s="37"/>
      <c r="EL709" s="37"/>
      <c r="EM709" s="89"/>
      <c r="EN709" s="37"/>
      <c r="EO709" s="37"/>
      <c r="EP709" s="37"/>
      <c r="EQ709" s="37"/>
      <c r="ER709" s="37"/>
      <c r="ES709" s="37"/>
      <c r="ET709" s="37"/>
      <c r="EU709" s="37"/>
      <c r="EV709" s="37"/>
      <c r="EW709" s="37"/>
      <c r="EX709" s="37"/>
      <c r="EY709" s="37"/>
      <c r="EZ709" s="37"/>
      <c r="FA709" s="37"/>
    </row>
    <row r="710">
      <c r="A710" s="71"/>
      <c r="B710" s="71"/>
      <c r="C710" s="12"/>
      <c r="D710" s="12"/>
      <c r="E710" s="37"/>
      <c r="F710" s="37"/>
      <c r="G710" s="37"/>
      <c r="H710" s="37"/>
      <c r="I710" s="37"/>
      <c r="J710" s="37"/>
      <c r="K710" s="37"/>
      <c r="L710" s="37"/>
      <c r="M710" s="35"/>
      <c r="N710" s="37"/>
      <c r="O710" s="37"/>
      <c r="P710" s="37"/>
      <c r="Q710" s="37"/>
      <c r="R710" s="37"/>
      <c r="S710" s="37"/>
      <c r="T710" s="37"/>
      <c r="U710" s="35"/>
      <c r="V710" s="37"/>
      <c r="W710" s="37"/>
      <c r="X710" s="37"/>
      <c r="Y710" s="37"/>
      <c r="Z710" s="37"/>
      <c r="AA710" s="37"/>
      <c r="AB710" s="35"/>
      <c r="AC710" s="37"/>
      <c r="AD710" s="37"/>
      <c r="AE710" s="37"/>
      <c r="AF710" s="37"/>
      <c r="AG710" s="37"/>
      <c r="AH710" s="37"/>
      <c r="AI710" s="37"/>
      <c r="AJ710" s="37"/>
      <c r="AK710" s="37"/>
      <c r="AL710" s="35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5"/>
      <c r="AZ710" s="37"/>
      <c r="BA710" s="37"/>
      <c r="BB710" s="37"/>
      <c r="BC710" s="37"/>
      <c r="BD710" s="37"/>
      <c r="BE710" s="37"/>
      <c r="BF710" s="35"/>
      <c r="BG710" s="37"/>
      <c r="BH710" s="37"/>
      <c r="BI710" s="37"/>
      <c r="BJ710" s="37"/>
      <c r="BK710" s="37"/>
      <c r="BL710" s="37"/>
      <c r="BM710" s="37"/>
      <c r="BN710" s="35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5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5"/>
      <c r="CN710" s="37"/>
      <c r="CO710" s="37"/>
      <c r="CP710" s="37"/>
      <c r="CQ710" s="37"/>
      <c r="CR710" s="37"/>
      <c r="CS710" s="37"/>
      <c r="CT710" s="35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  <c r="DS710" s="37"/>
      <c r="DT710" s="37"/>
      <c r="DU710" s="37"/>
      <c r="DV710" s="37"/>
      <c r="DW710" s="37"/>
      <c r="DX710" s="37"/>
      <c r="DY710" s="37"/>
      <c r="DZ710" s="37"/>
      <c r="EA710" s="37"/>
      <c r="EB710" s="37"/>
      <c r="EC710" s="37"/>
      <c r="ED710" s="37"/>
      <c r="EE710" s="37"/>
      <c r="EF710" s="37"/>
      <c r="EG710" s="37"/>
      <c r="EH710" s="37"/>
      <c r="EI710" s="37"/>
      <c r="EJ710" s="37"/>
      <c r="EK710" s="37"/>
      <c r="EL710" s="37"/>
      <c r="EM710" s="89"/>
      <c r="EN710" s="37"/>
      <c r="EO710" s="37"/>
      <c r="EP710" s="37"/>
      <c r="EQ710" s="37"/>
      <c r="ER710" s="37"/>
      <c r="ES710" s="37"/>
      <c r="ET710" s="37"/>
      <c r="EU710" s="37"/>
      <c r="EV710" s="37"/>
      <c r="EW710" s="37"/>
      <c r="EX710" s="37"/>
      <c r="EY710" s="37"/>
      <c r="EZ710" s="37"/>
      <c r="FA710" s="37"/>
    </row>
    <row r="711">
      <c r="A711" s="71"/>
      <c r="B711" s="71"/>
      <c r="C711" s="12"/>
      <c r="D711" s="12"/>
      <c r="E711" s="37"/>
      <c r="F711" s="37"/>
      <c r="G711" s="37"/>
      <c r="H711" s="37"/>
      <c r="I711" s="37"/>
      <c r="J711" s="37"/>
      <c r="K711" s="37"/>
      <c r="L711" s="37"/>
      <c r="M711" s="35"/>
      <c r="N711" s="37"/>
      <c r="O711" s="37"/>
      <c r="P711" s="37"/>
      <c r="Q711" s="37"/>
      <c r="R711" s="37"/>
      <c r="S711" s="37"/>
      <c r="T711" s="37"/>
      <c r="U711" s="35"/>
      <c r="V711" s="37"/>
      <c r="W711" s="37"/>
      <c r="X711" s="37"/>
      <c r="Y711" s="37"/>
      <c r="Z711" s="37"/>
      <c r="AA711" s="37"/>
      <c r="AB711" s="35"/>
      <c r="AC711" s="37"/>
      <c r="AD711" s="37"/>
      <c r="AE711" s="37"/>
      <c r="AF711" s="37"/>
      <c r="AG711" s="37"/>
      <c r="AH711" s="37"/>
      <c r="AI711" s="37"/>
      <c r="AJ711" s="37"/>
      <c r="AK711" s="37"/>
      <c r="AL711" s="35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5"/>
      <c r="AZ711" s="37"/>
      <c r="BA711" s="37"/>
      <c r="BB711" s="37"/>
      <c r="BC711" s="37"/>
      <c r="BD711" s="37"/>
      <c r="BE711" s="37"/>
      <c r="BF711" s="35"/>
      <c r="BG711" s="37"/>
      <c r="BH711" s="37"/>
      <c r="BI711" s="37"/>
      <c r="BJ711" s="37"/>
      <c r="BK711" s="37"/>
      <c r="BL711" s="37"/>
      <c r="BM711" s="37"/>
      <c r="BN711" s="35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5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5"/>
      <c r="CN711" s="37"/>
      <c r="CO711" s="37"/>
      <c r="CP711" s="37"/>
      <c r="CQ711" s="37"/>
      <c r="CR711" s="37"/>
      <c r="CS711" s="37"/>
      <c r="CT711" s="35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  <c r="DS711" s="37"/>
      <c r="DT711" s="37"/>
      <c r="DU711" s="37"/>
      <c r="DV711" s="37"/>
      <c r="DW711" s="37"/>
      <c r="DX711" s="37"/>
      <c r="DY711" s="37"/>
      <c r="DZ711" s="37"/>
      <c r="EA711" s="37"/>
      <c r="EB711" s="37"/>
      <c r="EC711" s="37"/>
      <c r="ED711" s="37"/>
      <c r="EE711" s="37"/>
      <c r="EF711" s="37"/>
      <c r="EG711" s="37"/>
      <c r="EH711" s="37"/>
      <c r="EI711" s="37"/>
      <c r="EJ711" s="37"/>
      <c r="EK711" s="37"/>
      <c r="EL711" s="37"/>
      <c r="EM711" s="89"/>
      <c r="EN711" s="37"/>
      <c r="EO711" s="37"/>
      <c r="EP711" s="37"/>
      <c r="EQ711" s="37"/>
      <c r="ER711" s="37"/>
      <c r="ES711" s="37"/>
      <c r="ET711" s="37"/>
      <c r="EU711" s="37"/>
      <c r="EV711" s="37"/>
      <c r="EW711" s="37"/>
      <c r="EX711" s="37"/>
      <c r="EY711" s="37"/>
      <c r="EZ711" s="37"/>
      <c r="FA711" s="37"/>
    </row>
    <row r="712">
      <c r="A712" s="71"/>
      <c r="B712" s="71"/>
      <c r="C712" s="12"/>
      <c r="D712" s="12"/>
      <c r="E712" s="37"/>
      <c r="F712" s="37"/>
      <c r="G712" s="37"/>
      <c r="H712" s="37"/>
      <c r="I712" s="37"/>
      <c r="J712" s="37"/>
      <c r="K712" s="37"/>
      <c r="L712" s="37"/>
      <c r="M712" s="35"/>
      <c r="N712" s="37"/>
      <c r="O712" s="37"/>
      <c r="P712" s="37"/>
      <c r="Q712" s="37"/>
      <c r="R712" s="37"/>
      <c r="S712" s="37"/>
      <c r="T712" s="37"/>
      <c r="U712" s="35"/>
      <c r="V712" s="37"/>
      <c r="W712" s="37"/>
      <c r="X712" s="37"/>
      <c r="Y712" s="37"/>
      <c r="Z712" s="37"/>
      <c r="AA712" s="37"/>
      <c r="AB712" s="35"/>
      <c r="AC712" s="37"/>
      <c r="AD712" s="37"/>
      <c r="AE712" s="37"/>
      <c r="AF712" s="37"/>
      <c r="AG712" s="37"/>
      <c r="AH712" s="37"/>
      <c r="AI712" s="37"/>
      <c r="AJ712" s="37"/>
      <c r="AK712" s="37"/>
      <c r="AL712" s="35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5"/>
      <c r="AZ712" s="37"/>
      <c r="BA712" s="37"/>
      <c r="BB712" s="37"/>
      <c r="BC712" s="37"/>
      <c r="BD712" s="37"/>
      <c r="BE712" s="37"/>
      <c r="BF712" s="35"/>
      <c r="BG712" s="37"/>
      <c r="BH712" s="37"/>
      <c r="BI712" s="37"/>
      <c r="BJ712" s="37"/>
      <c r="BK712" s="37"/>
      <c r="BL712" s="37"/>
      <c r="BM712" s="37"/>
      <c r="BN712" s="35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5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5"/>
      <c r="CN712" s="37"/>
      <c r="CO712" s="37"/>
      <c r="CP712" s="37"/>
      <c r="CQ712" s="37"/>
      <c r="CR712" s="37"/>
      <c r="CS712" s="37"/>
      <c r="CT712" s="35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  <c r="DS712" s="37"/>
      <c r="DT712" s="37"/>
      <c r="DU712" s="37"/>
      <c r="DV712" s="37"/>
      <c r="DW712" s="37"/>
      <c r="DX712" s="37"/>
      <c r="DY712" s="37"/>
      <c r="DZ712" s="37"/>
      <c r="EA712" s="37"/>
      <c r="EB712" s="37"/>
      <c r="EC712" s="37"/>
      <c r="ED712" s="37"/>
      <c r="EE712" s="37"/>
      <c r="EF712" s="37"/>
      <c r="EG712" s="37"/>
      <c r="EH712" s="37"/>
      <c r="EI712" s="37"/>
      <c r="EJ712" s="37"/>
      <c r="EK712" s="37"/>
      <c r="EL712" s="37"/>
      <c r="EM712" s="89"/>
      <c r="EN712" s="37"/>
      <c r="EO712" s="37"/>
      <c r="EP712" s="37"/>
      <c r="EQ712" s="37"/>
      <c r="ER712" s="37"/>
      <c r="ES712" s="37"/>
      <c r="ET712" s="37"/>
      <c r="EU712" s="37"/>
      <c r="EV712" s="37"/>
      <c r="EW712" s="37"/>
      <c r="EX712" s="37"/>
      <c r="EY712" s="37"/>
      <c r="EZ712" s="37"/>
      <c r="FA712" s="37"/>
    </row>
    <row r="713">
      <c r="A713" s="71"/>
      <c r="B713" s="71"/>
      <c r="C713" s="12"/>
      <c r="D713" s="12"/>
      <c r="E713" s="37"/>
      <c r="F713" s="37"/>
      <c r="G713" s="37"/>
      <c r="H713" s="37"/>
      <c r="I713" s="37"/>
      <c r="J713" s="37"/>
      <c r="K713" s="37"/>
      <c r="L713" s="37"/>
      <c r="M713" s="35"/>
      <c r="N713" s="37"/>
      <c r="O713" s="37"/>
      <c r="P713" s="37"/>
      <c r="Q713" s="37"/>
      <c r="R713" s="37"/>
      <c r="S713" s="37"/>
      <c r="T713" s="37"/>
      <c r="U713" s="35"/>
      <c r="V713" s="37"/>
      <c r="W713" s="37"/>
      <c r="X713" s="37"/>
      <c r="Y713" s="37"/>
      <c r="Z713" s="37"/>
      <c r="AA713" s="37"/>
      <c r="AB713" s="35"/>
      <c r="AC713" s="37"/>
      <c r="AD713" s="37"/>
      <c r="AE713" s="37"/>
      <c r="AF713" s="37"/>
      <c r="AG713" s="37"/>
      <c r="AH713" s="37"/>
      <c r="AI713" s="37"/>
      <c r="AJ713" s="37"/>
      <c r="AK713" s="37"/>
      <c r="AL713" s="35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5"/>
      <c r="AZ713" s="37"/>
      <c r="BA713" s="37"/>
      <c r="BB713" s="37"/>
      <c r="BC713" s="37"/>
      <c r="BD713" s="37"/>
      <c r="BE713" s="37"/>
      <c r="BF713" s="35"/>
      <c r="BG713" s="37"/>
      <c r="BH713" s="37"/>
      <c r="BI713" s="37"/>
      <c r="BJ713" s="37"/>
      <c r="BK713" s="37"/>
      <c r="BL713" s="37"/>
      <c r="BM713" s="37"/>
      <c r="BN713" s="35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5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5"/>
      <c r="CN713" s="37"/>
      <c r="CO713" s="37"/>
      <c r="CP713" s="37"/>
      <c r="CQ713" s="37"/>
      <c r="CR713" s="37"/>
      <c r="CS713" s="37"/>
      <c r="CT713" s="35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  <c r="DS713" s="37"/>
      <c r="DT713" s="37"/>
      <c r="DU713" s="37"/>
      <c r="DV713" s="37"/>
      <c r="DW713" s="37"/>
      <c r="DX713" s="37"/>
      <c r="DY713" s="37"/>
      <c r="DZ713" s="37"/>
      <c r="EA713" s="37"/>
      <c r="EB713" s="37"/>
      <c r="EC713" s="37"/>
      <c r="ED713" s="37"/>
      <c r="EE713" s="37"/>
      <c r="EF713" s="37"/>
      <c r="EG713" s="37"/>
      <c r="EH713" s="37"/>
      <c r="EI713" s="37"/>
      <c r="EJ713" s="37"/>
      <c r="EK713" s="37"/>
      <c r="EL713" s="37"/>
      <c r="EM713" s="89"/>
      <c r="EN713" s="37"/>
      <c r="EO713" s="37"/>
      <c r="EP713" s="37"/>
      <c r="EQ713" s="37"/>
      <c r="ER713" s="37"/>
      <c r="ES713" s="37"/>
      <c r="ET713" s="37"/>
      <c r="EU713" s="37"/>
      <c r="EV713" s="37"/>
      <c r="EW713" s="37"/>
      <c r="EX713" s="37"/>
      <c r="EY713" s="37"/>
      <c r="EZ713" s="37"/>
      <c r="FA713" s="37"/>
    </row>
    <row r="714">
      <c r="A714" s="71"/>
      <c r="B714" s="71"/>
      <c r="C714" s="12"/>
      <c r="D714" s="12"/>
      <c r="E714" s="37"/>
      <c r="F714" s="37"/>
      <c r="G714" s="37"/>
      <c r="H714" s="37"/>
      <c r="I714" s="37"/>
      <c r="J714" s="37"/>
      <c r="K714" s="37"/>
      <c r="L714" s="37"/>
      <c r="M714" s="35"/>
      <c r="N714" s="37"/>
      <c r="O714" s="37"/>
      <c r="P714" s="37"/>
      <c r="Q714" s="37"/>
      <c r="R714" s="37"/>
      <c r="S714" s="37"/>
      <c r="T714" s="37"/>
      <c r="U714" s="35"/>
      <c r="V714" s="37"/>
      <c r="W714" s="37"/>
      <c r="X714" s="37"/>
      <c r="Y714" s="37"/>
      <c r="Z714" s="37"/>
      <c r="AA714" s="37"/>
      <c r="AB714" s="35"/>
      <c r="AC714" s="37"/>
      <c r="AD714" s="37"/>
      <c r="AE714" s="37"/>
      <c r="AF714" s="37"/>
      <c r="AG714" s="37"/>
      <c r="AH714" s="37"/>
      <c r="AI714" s="37"/>
      <c r="AJ714" s="37"/>
      <c r="AK714" s="37"/>
      <c r="AL714" s="35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5"/>
      <c r="AZ714" s="37"/>
      <c r="BA714" s="37"/>
      <c r="BB714" s="37"/>
      <c r="BC714" s="37"/>
      <c r="BD714" s="37"/>
      <c r="BE714" s="37"/>
      <c r="BF714" s="35"/>
      <c r="BG714" s="37"/>
      <c r="BH714" s="37"/>
      <c r="BI714" s="37"/>
      <c r="BJ714" s="37"/>
      <c r="BK714" s="37"/>
      <c r="BL714" s="37"/>
      <c r="BM714" s="37"/>
      <c r="BN714" s="35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5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5"/>
      <c r="CN714" s="37"/>
      <c r="CO714" s="37"/>
      <c r="CP714" s="37"/>
      <c r="CQ714" s="37"/>
      <c r="CR714" s="37"/>
      <c r="CS714" s="37"/>
      <c r="CT714" s="35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  <c r="DS714" s="37"/>
      <c r="DT714" s="37"/>
      <c r="DU714" s="37"/>
      <c r="DV714" s="37"/>
      <c r="DW714" s="37"/>
      <c r="DX714" s="37"/>
      <c r="DY714" s="37"/>
      <c r="DZ714" s="37"/>
      <c r="EA714" s="37"/>
      <c r="EB714" s="37"/>
      <c r="EC714" s="37"/>
      <c r="ED714" s="37"/>
      <c r="EE714" s="37"/>
      <c r="EF714" s="37"/>
      <c r="EG714" s="37"/>
      <c r="EH714" s="37"/>
      <c r="EI714" s="37"/>
      <c r="EJ714" s="37"/>
      <c r="EK714" s="37"/>
      <c r="EL714" s="37"/>
      <c r="EM714" s="89"/>
      <c r="EN714" s="37"/>
      <c r="EO714" s="37"/>
      <c r="EP714" s="37"/>
      <c r="EQ714" s="37"/>
      <c r="ER714" s="37"/>
      <c r="ES714" s="37"/>
      <c r="ET714" s="37"/>
      <c r="EU714" s="37"/>
      <c r="EV714" s="37"/>
      <c r="EW714" s="37"/>
      <c r="EX714" s="37"/>
      <c r="EY714" s="37"/>
      <c r="EZ714" s="37"/>
      <c r="FA714" s="37"/>
    </row>
    <row r="715">
      <c r="A715" s="71"/>
      <c r="B715" s="71"/>
      <c r="C715" s="12"/>
      <c r="D715" s="12"/>
      <c r="E715" s="37"/>
      <c r="F715" s="37"/>
      <c r="G715" s="37"/>
      <c r="H715" s="37"/>
      <c r="I715" s="37"/>
      <c r="J715" s="37"/>
      <c r="K715" s="37"/>
      <c r="L715" s="37"/>
      <c r="M715" s="35"/>
      <c r="N715" s="37"/>
      <c r="O715" s="37"/>
      <c r="P715" s="37"/>
      <c r="Q715" s="37"/>
      <c r="R715" s="37"/>
      <c r="S715" s="37"/>
      <c r="T715" s="37"/>
      <c r="U715" s="35"/>
      <c r="V715" s="37"/>
      <c r="W715" s="37"/>
      <c r="X715" s="37"/>
      <c r="Y715" s="37"/>
      <c r="Z715" s="37"/>
      <c r="AA715" s="37"/>
      <c r="AB715" s="35"/>
      <c r="AC715" s="37"/>
      <c r="AD715" s="37"/>
      <c r="AE715" s="37"/>
      <c r="AF715" s="37"/>
      <c r="AG715" s="37"/>
      <c r="AH715" s="37"/>
      <c r="AI715" s="37"/>
      <c r="AJ715" s="37"/>
      <c r="AK715" s="37"/>
      <c r="AL715" s="35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5"/>
      <c r="AZ715" s="37"/>
      <c r="BA715" s="37"/>
      <c r="BB715" s="37"/>
      <c r="BC715" s="37"/>
      <c r="BD715" s="37"/>
      <c r="BE715" s="37"/>
      <c r="BF715" s="35"/>
      <c r="BG715" s="37"/>
      <c r="BH715" s="37"/>
      <c r="BI715" s="37"/>
      <c r="BJ715" s="37"/>
      <c r="BK715" s="37"/>
      <c r="BL715" s="37"/>
      <c r="BM715" s="37"/>
      <c r="BN715" s="35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5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5"/>
      <c r="CN715" s="37"/>
      <c r="CO715" s="37"/>
      <c r="CP715" s="37"/>
      <c r="CQ715" s="37"/>
      <c r="CR715" s="37"/>
      <c r="CS715" s="37"/>
      <c r="CT715" s="35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  <c r="DS715" s="37"/>
      <c r="DT715" s="37"/>
      <c r="DU715" s="37"/>
      <c r="DV715" s="37"/>
      <c r="DW715" s="37"/>
      <c r="DX715" s="37"/>
      <c r="DY715" s="37"/>
      <c r="DZ715" s="37"/>
      <c r="EA715" s="37"/>
      <c r="EB715" s="37"/>
      <c r="EC715" s="37"/>
      <c r="ED715" s="37"/>
      <c r="EE715" s="37"/>
      <c r="EF715" s="37"/>
      <c r="EG715" s="37"/>
      <c r="EH715" s="37"/>
      <c r="EI715" s="37"/>
      <c r="EJ715" s="37"/>
      <c r="EK715" s="37"/>
      <c r="EL715" s="37"/>
      <c r="EM715" s="89"/>
      <c r="EN715" s="37"/>
      <c r="EO715" s="37"/>
      <c r="EP715" s="37"/>
      <c r="EQ715" s="37"/>
      <c r="ER715" s="37"/>
      <c r="ES715" s="37"/>
      <c r="ET715" s="37"/>
      <c r="EU715" s="37"/>
      <c r="EV715" s="37"/>
      <c r="EW715" s="37"/>
      <c r="EX715" s="37"/>
      <c r="EY715" s="37"/>
      <c r="EZ715" s="37"/>
      <c r="FA715" s="37"/>
    </row>
    <row r="716">
      <c r="A716" s="71"/>
      <c r="B716" s="71"/>
      <c r="C716" s="12"/>
      <c r="D716" s="12"/>
      <c r="E716" s="37"/>
      <c r="F716" s="37"/>
      <c r="G716" s="37"/>
      <c r="H716" s="37"/>
      <c r="I716" s="37"/>
      <c r="J716" s="37"/>
      <c r="K716" s="37"/>
      <c r="L716" s="37"/>
      <c r="M716" s="35"/>
      <c r="N716" s="37"/>
      <c r="O716" s="37"/>
      <c r="P716" s="37"/>
      <c r="Q716" s="37"/>
      <c r="R716" s="37"/>
      <c r="S716" s="37"/>
      <c r="T716" s="37"/>
      <c r="U716" s="35"/>
      <c r="V716" s="37"/>
      <c r="W716" s="37"/>
      <c r="X716" s="37"/>
      <c r="Y716" s="37"/>
      <c r="Z716" s="37"/>
      <c r="AA716" s="37"/>
      <c r="AB716" s="35"/>
      <c r="AC716" s="37"/>
      <c r="AD716" s="37"/>
      <c r="AE716" s="37"/>
      <c r="AF716" s="37"/>
      <c r="AG716" s="37"/>
      <c r="AH716" s="37"/>
      <c r="AI716" s="37"/>
      <c r="AJ716" s="37"/>
      <c r="AK716" s="37"/>
      <c r="AL716" s="35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5"/>
      <c r="AZ716" s="37"/>
      <c r="BA716" s="37"/>
      <c r="BB716" s="37"/>
      <c r="BC716" s="37"/>
      <c r="BD716" s="37"/>
      <c r="BE716" s="37"/>
      <c r="BF716" s="35"/>
      <c r="BG716" s="37"/>
      <c r="BH716" s="37"/>
      <c r="BI716" s="37"/>
      <c r="BJ716" s="37"/>
      <c r="BK716" s="37"/>
      <c r="BL716" s="37"/>
      <c r="BM716" s="37"/>
      <c r="BN716" s="35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5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5"/>
      <c r="CN716" s="37"/>
      <c r="CO716" s="37"/>
      <c r="CP716" s="37"/>
      <c r="CQ716" s="37"/>
      <c r="CR716" s="37"/>
      <c r="CS716" s="37"/>
      <c r="CT716" s="35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  <c r="DY716" s="37"/>
      <c r="DZ716" s="37"/>
      <c r="EA716" s="37"/>
      <c r="EB716" s="37"/>
      <c r="EC716" s="37"/>
      <c r="ED716" s="37"/>
      <c r="EE716" s="37"/>
      <c r="EF716" s="37"/>
      <c r="EG716" s="37"/>
      <c r="EH716" s="37"/>
      <c r="EI716" s="37"/>
      <c r="EJ716" s="37"/>
      <c r="EK716" s="37"/>
      <c r="EL716" s="37"/>
      <c r="EM716" s="89"/>
      <c r="EN716" s="37"/>
      <c r="EO716" s="37"/>
      <c r="EP716" s="37"/>
      <c r="EQ716" s="37"/>
      <c r="ER716" s="37"/>
      <c r="ES716" s="37"/>
      <c r="ET716" s="37"/>
      <c r="EU716" s="37"/>
      <c r="EV716" s="37"/>
      <c r="EW716" s="37"/>
      <c r="EX716" s="37"/>
      <c r="EY716" s="37"/>
      <c r="EZ716" s="37"/>
      <c r="FA716" s="37"/>
    </row>
    <row r="717">
      <c r="A717" s="71"/>
      <c r="B717" s="71"/>
      <c r="C717" s="12"/>
      <c r="D717" s="12"/>
      <c r="E717" s="37"/>
      <c r="F717" s="37"/>
      <c r="G717" s="37"/>
      <c r="H717" s="37"/>
      <c r="I717" s="37"/>
      <c r="J717" s="37"/>
      <c r="K717" s="37"/>
      <c r="L717" s="37"/>
      <c r="M717" s="35"/>
      <c r="N717" s="37"/>
      <c r="O717" s="37"/>
      <c r="P717" s="37"/>
      <c r="Q717" s="37"/>
      <c r="R717" s="37"/>
      <c r="S717" s="37"/>
      <c r="T717" s="37"/>
      <c r="U717" s="35"/>
      <c r="V717" s="37"/>
      <c r="W717" s="37"/>
      <c r="X717" s="37"/>
      <c r="Y717" s="37"/>
      <c r="Z717" s="37"/>
      <c r="AA717" s="37"/>
      <c r="AB717" s="35"/>
      <c r="AC717" s="37"/>
      <c r="AD717" s="37"/>
      <c r="AE717" s="37"/>
      <c r="AF717" s="37"/>
      <c r="AG717" s="37"/>
      <c r="AH717" s="37"/>
      <c r="AI717" s="37"/>
      <c r="AJ717" s="37"/>
      <c r="AK717" s="37"/>
      <c r="AL717" s="35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5"/>
      <c r="AZ717" s="37"/>
      <c r="BA717" s="37"/>
      <c r="BB717" s="37"/>
      <c r="BC717" s="37"/>
      <c r="BD717" s="37"/>
      <c r="BE717" s="37"/>
      <c r="BF717" s="35"/>
      <c r="BG717" s="37"/>
      <c r="BH717" s="37"/>
      <c r="BI717" s="37"/>
      <c r="BJ717" s="37"/>
      <c r="BK717" s="37"/>
      <c r="BL717" s="37"/>
      <c r="BM717" s="37"/>
      <c r="BN717" s="35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5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5"/>
      <c r="CN717" s="37"/>
      <c r="CO717" s="37"/>
      <c r="CP717" s="37"/>
      <c r="CQ717" s="37"/>
      <c r="CR717" s="37"/>
      <c r="CS717" s="37"/>
      <c r="CT717" s="35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  <c r="DY717" s="37"/>
      <c r="DZ717" s="37"/>
      <c r="EA717" s="37"/>
      <c r="EB717" s="37"/>
      <c r="EC717" s="37"/>
      <c r="ED717" s="37"/>
      <c r="EE717" s="37"/>
      <c r="EF717" s="37"/>
      <c r="EG717" s="37"/>
      <c r="EH717" s="37"/>
      <c r="EI717" s="37"/>
      <c r="EJ717" s="37"/>
      <c r="EK717" s="37"/>
      <c r="EL717" s="37"/>
      <c r="EM717" s="89"/>
      <c r="EN717" s="37"/>
      <c r="EO717" s="37"/>
      <c r="EP717" s="37"/>
      <c r="EQ717" s="37"/>
      <c r="ER717" s="37"/>
      <c r="ES717" s="37"/>
      <c r="ET717" s="37"/>
      <c r="EU717" s="37"/>
      <c r="EV717" s="37"/>
      <c r="EW717" s="37"/>
      <c r="EX717" s="37"/>
      <c r="EY717" s="37"/>
      <c r="EZ717" s="37"/>
      <c r="FA717" s="37"/>
    </row>
    <row r="718">
      <c r="A718" s="71"/>
      <c r="B718" s="71"/>
      <c r="C718" s="12"/>
      <c r="D718" s="12"/>
      <c r="E718" s="37"/>
      <c r="F718" s="37"/>
      <c r="G718" s="37"/>
      <c r="H718" s="37"/>
      <c r="I718" s="37"/>
      <c r="J718" s="37"/>
      <c r="K718" s="37"/>
      <c r="L718" s="37"/>
      <c r="M718" s="35"/>
      <c r="N718" s="37"/>
      <c r="O718" s="37"/>
      <c r="P718" s="37"/>
      <c r="Q718" s="37"/>
      <c r="R718" s="37"/>
      <c r="S718" s="37"/>
      <c r="T718" s="37"/>
      <c r="U718" s="35"/>
      <c r="V718" s="37"/>
      <c r="W718" s="37"/>
      <c r="X718" s="37"/>
      <c r="Y718" s="37"/>
      <c r="Z718" s="37"/>
      <c r="AA718" s="37"/>
      <c r="AB718" s="35"/>
      <c r="AC718" s="37"/>
      <c r="AD718" s="37"/>
      <c r="AE718" s="37"/>
      <c r="AF718" s="37"/>
      <c r="AG718" s="37"/>
      <c r="AH718" s="37"/>
      <c r="AI718" s="37"/>
      <c r="AJ718" s="37"/>
      <c r="AK718" s="37"/>
      <c r="AL718" s="35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5"/>
      <c r="AZ718" s="37"/>
      <c r="BA718" s="37"/>
      <c r="BB718" s="37"/>
      <c r="BC718" s="37"/>
      <c r="BD718" s="37"/>
      <c r="BE718" s="37"/>
      <c r="BF718" s="35"/>
      <c r="BG718" s="37"/>
      <c r="BH718" s="37"/>
      <c r="BI718" s="37"/>
      <c r="BJ718" s="37"/>
      <c r="BK718" s="37"/>
      <c r="BL718" s="37"/>
      <c r="BM718" s="37"/>
      <c r="BN718" s="35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5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5"/>
      <c r="CN718" s="37"/>
      <c r="CO718" s="37"/>
      <c r="CP718" s="37"/>
      <c r="CQ718" s="37"/>
      <c r="CR718" s="37"/>
      <c r="CS718" s="37"/>
      <c r="CT718" s="35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  <c r="DY718" s="37"/>
      <c r="DZ718" s="37"/>
      <c r="EA718" s="37"/>
      <c r="EB718" s="37"/>
      <c r="EC718" s="37"/>
      <c r="ED718" s="37"/>
      <c r="EE718" s="37"/>
      <c r="EF718" s="37"/>
      <c r="EG718" s="37"/>
      <c r="EH718" s="37"/>
      <c r="EI718" s="37"/>
      <c r="EJ718" s="37"/>
      <c r="EK718" s="37"/>
      <c r="EL718" s="37"/>
      <c r="EM718" s="89"/>
      <c r="EN718" s="37"/>
      <c r="EO718" s="37"/>
      <c r="EP718" s="37"/>
      <c r="EQ718" s="37"/>
      <c r="ER718" s="37"/>
      <c r="ES718" s="37"/>
      <c r="ET718" s="37"/>
      <c r="EU718" s="37"/>
      <c r="EV718" s="37"/>
      <c r="EW718" s="37"/>
      <c r="EX718" s="37"/>
      <c r="EY718" s="37"/>
      <c r="EZ718" s="37"/>
      <c r="FA718" s="37"/>
    </row>
    <row r="719">
      <c r="A719" s="71"/>
      <c r="B719" s="71"/>
      <c r="C719" s="12"/>
      <c r="D719" s="12"/>
      <c r="E719" s="37"/>
      <c r="F719" s="37"/>
      <c r="G719" s="37"/>
      <c r="H719" s="37"/>
      <c r="I719" s="37"/>
      <c r="J719" s="37"/>
      <c r="K719" s="37"/>
      <c r="L719" s="37"/>
      <c r="M719" s="35"/>
      <c r="N719" s="37"/>
      <c r="O719" s="37"/>
      <c r="P719" s="37"/>
      <c r="Q719" s="37"/>
      <c r="R719" s="37"/>
      <c r="S719" s="37"/>
      <c r="T719" s="37"/>
      <c r="U719" s="35"/>
      <c r="V719" s="37"/>
      <c r="W719" s="37"/>
      <c r="X719" s="37"/>
      <c r="Y719" s="37"/>
      <c r="Z719" s="37"/>
      <c r="AA719" s="37"/>
      <c r="AB719" s="35"/>
      <c r="AC719" s="37"/>
      <c r="AD719" s="37"/>
      <c r="AE719" s="37"/>
      <c r="AF719" s="37"/>
      <c r="AG719" s="37"/>
      <c r="AH719" s="37"/>
      <c r="AI719" s="37"/>
      <c r="AJ719" s="37"/>
      <c r="AK719" s="37"/>
      <c r="AL719" s="35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5"/>
      <c r="AZ719" s="37"/>
      <c r="BA719" s="37"/>
      <c r="BB719" s="37"/>
      <c r="BC719" s="37"/>
      <c r="BD719" s="37"/>
      <c r="BE719" s="37"/>
      <c r="BF719" s="35"/>
      <c r="BG719" s="37"/>
      <c r="BH719" s="37"/>
      <c r="BI719" s="37"/>
      <c r="BJ719" s="37"/>
      <c r="BK719" s="37"/>
      <c r="BL719" s="37"/>
      <c r="BM719" s="37"/>
      <c r="BN719" s="35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5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5"/>
      <c r="CN719" s="37"/>
      <c r="CO719" s="37"/>
      <c r="CP719" s="37"/>
      <c r="CQ719" s="37"/>
      <c r="CR719" s="37"/>
      <c r="CS719" s="37"/>
      <c r="CT719" s="35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  <c r="DS719" s="37"/>
      <c r="DT719" s="37"/>
      <c r="DU719" s="37"/>
      <c r="DV719" s="37"/>
      <c r="DW719" s="37"/>
      <c r="DX719" s="37"/>
      <c r="DY719" s="37"/>
      <c r="DZ719" s="37"/>
      <c r="EA719" s="37"/>
      <c r="EB719" s="37"/>
      <c r="EC719" s="37"/>
      <c r="ED719" s="37"/>
      <c r="EE719" s="37"/>
      <c r="EF719" s="37"/>
      <c r="EG719" s="37"/>
      <c r="EH719" s="37"/>
      <c r="EI719" s="37"/>
      <c r="EJ719" s="37"/>
      <c r="EK719" s="37"/>
      <c r="EL719" s="37"/>
      <c r="EM719" s="89"/>
      <c r="EN719" s="37"/>
      <c r="EO719" s="37"/>
      <c r="EP719" s="37"/>
      <c r="EQ719" s="37"/>
      <c r="ER719" s="37"/>
      <c r="ES719" s="37"/>
      <c r="ET719" s="37"/>
      <c r="EU719" s="37"/>
      <c r="EV719" s="37"/>
      <c r="EW719" s="37"/>
      <c r="EX719" s="37"/>
      <c r="EY719" s="37"/>
      <c r="EZ719" s="37"/>
      <c r="FA719" s="37"/>
    </row>
    <row r="720">
      <c r="A720" s="71"/>
      <c r="B720" s="71"/>
      <c r="C720" s="12"/>
      <c r="D720" s="12"/>
      <c r="E720" s="37"/>
      <c r="F720" s="37"/>
      <c r="G720" s="37"/>
      <c r="H720" s="37"/>
      <c r="I720" s="37"/>
      <c r="J720" s="37"/>
      <c r="K720" s="37"/>
      <c r="L720" s="37"/>
      <c r="M720" s="35"/>
      <c r="N720" s="37"/>
      <c r="O720" s="37"/>
      <c r="P720" s="37"/>
      <c r="Q720" s="37"/>
      <c r="R720" s="37"/>
      <c r="S720" s="37"/>
      <c r="T720" s="37"/>
      <c r="U720" s="35"/>
      <c r="V720" s="37"/>
      <c r="W720" s="37"/>
      <c r="X720" s="37"/>
      <c r="Y720" s="37"/>
      <c r="Z720" s="37"/>
      <c r="AA720" s="37"/>
      <c r="AB720" s="35"/>
      <c r="AC720" s="37"/>
      <c r="AD720" s="37"/>
      <c r="AE720" s="37"/>
      <c r="AF720" s="37"/>
      <c r="AG720" s="37"/>
      <c r="AH720" s="37"/>
      <c r="AI720" s="37"/>
      <c r="AJ720" s="37"/>
      <c r="AK720" s="37"/>
      <c r="AL720" s="35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5"/>
      <c r="AZ720" s="37"/>
      <c r="BA720" s="37"/>
      <c r="BB720" s="37"/>
      <c r="BC720" s="37"/>
      <c r="BD720" s="37"/>
      <c r="BE720" s="37"/>
      <c r="BF720" s="35"/>
      <c r="BG720" s="37"/>
      <c r="BH720" s="37"/>
      <c r="BI720" s="37"/>
      <c r="BJ720" s="37"/>
      <c r="BK720" s="37"/>
      <c r="BL720" s="37"/>
      <c r="BM720" s="37"/>
      <c r="BN720" s="35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5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5"/>
      <c r="CN720" s="37"/>
      <c r="CO720" s="37"/>
      <c r="CP720" s="37"/>
      <c r="CQ720" s="37"/>
      <c r="CR720" s="37"/>
      <c r="CS720" s="37"/>
      <c r="CT720" s="35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  <c r="DY720" s="37"/>
      <c r="DZ720" s="37"/>
      <c r="EA720" s="37"/>
      <c r="EB720" s="37"/>
      <c r="EC720" s="37"/>
      <c r="ED720" s="37"/>
      <c r="EE720" s="37"/>
      <c r="EF720" s="37"/>
      <c r="EG720" s="37"/>
      <c r="EH720" s="37"/>
      <c r="EI720" s="37"/>
      <c r="EJ720" s="37"/>
      <c r="EK720" s="37"/>
      <c r="EL720" s="37"/>
      <c r="EM720" s="89"/>
      <c r="EN720" s="37"/>
      <c r="EO720" s="37"/>
      <c r="EP720" s="37"/>
      <c r="EQ720" s="37"/>
      <c r="ER720" s="37"/>
      <c r="ES720" s="37"/>
      <c r="ET720" s="37"/>
      <c r="EU720" s="37"/>
      <c r="EV720" s="37"/>
      <c r="EW720" s="37"/>
      <c r="EX720" s="37"/>
      <c r="EY720" s="37"/>
      <c r="EZ720" s="37"/>
      <c r="FA720" s="37"/>
    </row>
    <row r="721">
      <c r="A721" s="71"/>
      <c r="B721" s="71"/>
      <c r="C721" s="12"/>
      <c r="D721" s="12"/>
      <c r="E721" s="37"/>
      <c r="F721" s="37"/>
      <c r="G721" s="37"/>
      <c r="H721" s="37"/>
      <c r="I721" s="37"/>
      <c r="J721" s="37"/>
      <c r="K721" s="37"/>
      <c r="L721" s="37"/>
      <c r="M721" s="35"/>
      <c r="N721" s="37"/>
      <c r="O721" s="37"/>
      <c r="P721" s="37"/>
      <c r="Q721" s="37"/>
      <c r="R721" s="37"/>
      <c r="S721" s="37"/>
      <c r="T721" s="37"/>
      <c r="U721" s="35"/>
      <c r="V721" s="37"/>
      <c r="W721" s="37"/>
      <c r="X721" s="37"/>
      <c r="Y721" s="37"/>
      <c r="Z721" s="37"/>
      <c r="AA721" s="37"/>
      <c r="AB721" s="35"/>
      <c r="AC721" s="37"/>
      <c r="AD721" s="37"/>
      <c r="AE721" s="37"/>
      <c r="AF721" s="37"/>
      <c r="AG721" s="37"/>
      <c r="AH721" s="37"/>
      <c r="AI721" s="37"/>
      <c r="AJ721" s="37"/>
      <c r="AK721" s="37"/>
      <c r="AL721" s="35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5"/>
      <c r="AZ721" s="37"/>
      <c r="BA721" s="37"/>
      <c r="BB721" s="37"/>
      <c r="BC721" s="37"/>
      <c r="BD721" s="37"/>
      <c r="BE721" s="37"/>
      <c r="BF721" s="35"/>
      <c r="BG721" s="37"/>
      <c r="BH721" s="37"/>
      <c r="BI721" s="37"/>
      <c r="BJ721" s="37"/>
      <c r="BK721" s="37"/>
      <c r="BL721" s="37"/>
      <c r="BM721" s="37"/>
      <c r="BN721" s="35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5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5"/>
      <c r="CN721" s="37"/>
      <c r="CO721" s="37"/>
      <c r="CP721" s="37"/>
      <c r="CQ721" s="37"/>
      <c r="CR721" s="37"/>
      <c r="CS721" s="37"/>
      <c r="CT721" s="35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  <c r="DY721" s="37"/>
      <c r="DZ721" s="37"/>
      <c r="EA721" s="37"/>
      <c r="EB721" s="37"/>
      <c r="EC721" s="37"/>
      <c r="ED721" s="37"/>
      <c r="EE721" s="37"/>
      <c r="EF721" s="37"/>
      <c r="EG721" s="37"/>
      <c r="EH721" s="37"/>
      <c r="EI721" s="37"/>
      <c r="EJ721" s="37"/>
      <c r="EK721" s="37"/>
      <c r="EL721" s="37"/>
      <c r="EM721" s="89"/>
      <c r="EN721" s="37"/>
      <c r="EO721" s="37"/>
      <c r="EP721" s="37"/>
      <c r="EQ721" s="37"/>
      <c r="ER721" s="37"/>
      <c r="ES721" s="37"/>
      <c r="ET721" s="37"/>
      <c r="EU721" s="37"/>
      <c r="EV721" s="37"/>
      <c r="EW721" s="37"/>
      <c r="EX721" s="37"/>
      <c r="EY721" s="37"/>
      <c r="EZ721" s="37"/>
      <c r="FA721" s="37"/>
    </row>
    <row r="722">
      <c r="A722" s="71"/>
      <c r="B722" s="71"/>
      <c r="C722" s="12"/>
      <c r="D722" s="12"/>
      <c r="E722" s="37"/>
      <c r="F722" s="37"/>
      <c r="G722" s="37"/>
      <c r="H722" s="37"/>
      <c r="I722" s="37"/>
      <c r="J722" s="37"/>
      <c r="K722" s="37"/>
      <c r="L722" s="37"/>
      <c r="M722" s="35"/>
      <c r="N722" s="37"/>
      <c r="O722" s="37"/>
      <c r="P722" s="37"/>
      <c r="Q722" s="37"/>
      <c r="R722" s="37"/>
      <c r="S722" s="37"/>
      <c r="T722" s="37"/>
      <c r="U722" s="35"/>
      <c r="V722" s="37"/>
      <c r="W722" s="37"/>
      <c r="X722" s="37"/>
      <c r="Y722" s="37"/>
      <c r="Z722" s="37"/>
      <c r="AA722" s="37"/>
      <c r="AB722" s="35"/>
      <c r="AC722" s="37"/>
      <c r="AD722" s="37"/>
      <c r="AE722" s="37"/>
      <c r="AF722" s="37"/>
      <c r="AG722" s="37"/>
      <c r="AH722" s="37"/>
      <c r="AI722" s="37"/>
      <c r="AJ722" s="37"/>
      <c r="AK722" s="37"/>
      <c r="AL722" s="35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5"/>
      <c r="AZ722" s="37"/>
      <c r="BA722" s="37"/>
      <c r="BB722" s="37"/>
      <c r="BC722" s="37"/>
      <c r="BD722" s="37"/>
      <c r="BE722" s="37"/>
      <c r="BF722" s="35"/>
      <c r="BG722" s="37"/>
      <c r="BH722" s="37"/>
      <c r="BI722" s="37"/>
      <c r="BJ722" s="37"/>
      <c r="BK722" s="37"/>
      <c r="BL722" s="37"/>
      <c r="BM722" s="37"/>
      <c r="BN722" s="35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5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5"/>
      <c r="CN722" s="37"/>
      <c r="CO722" s="37"/>
      <c r="CP722" s="37"/>
      <c r="CQ722" s="37"/>
      <c r="CR722" s="37"/>
      <c r="CS722" s="37"/>
      <c r="CT722" s="35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  <c r="DY722" s="37"/>
      <c r="DZ722" s="37"/>
      <c r="EA722" s="37"/>
      <c r="EB722" s="37"/>
      <c r="EC722" s="37"/>
      <c r="ED722" s="37"/>
      <c r="EE722" s="37"/>
      <c r="EF722" s="37"/>
      <c r="EG722" s="37"/>
      <c r="EH722" s="37"/>
      <c r="EI722" s="37"/>
      <c r="EJ722" s="37"/>
      <c r="EK722" s="37"/>
      <c r="EL722" s="37"/>
      <c r="EM722" s="89"/>
      <c r="EN722" s="37"/>
      <c r="EO722" s="37"/>
      <c r="EP722" s="37"/>
      <c r="EQ722" s="37"/>
      <c r="ER722" s="37"/>
      <c r="ES722" s="37"/>
      <c r="ET722" s="37"/>
      <c r="EU722" s="37"/>
      <c r="EV722" s="37"/>
      <c r="EW722" s="37"/>
      <c r="EX722" s="37"/>
      <c r="EY722" s="37"/>
      <c r="EZ722" s="37"/>
      <c r="FA722" s="37"/>
    </row>
    <row r="723">
      <c r="A723" s="71"/>
      <c r="B723" s="71"/>
      <c r="C723" s="12"/>
      <c r="D723" s="12"/>
      <c r="E723" s="37"/>
      <c r="F723" s="37"/>
      <c r="G723" s="37"/>
      <c r="H723" s="37"/>
      <c r="I723" s="37"/>
      <c r="J723" s="37"/>
      <c r="K723" s="37"/>
      <c r="L723" s="37"/>
      <c r="M723" s="35"/>
      <c r="N723" s="37"/>
      <c r="O723" s="37"/>
      <c r="P723" s="37"/>
      <c r="Q723" s="37"/>
      <c r="R723" s="37"/>
      <c r="S723" s="37"/>
      <c r="T723" s="37"/>
      <c r="U723" s="35"/>
      <c r="V723" s="37"/>
      <c r="W723" s="37"/>
      <c r="X723" s="37"/>
      <c r="Y723" s="37"/>
      <c r="Z723" s="37"/>
      <c r="AA723" s="37"/>
      <c r="AB723" s="35"/>
      <c r="AC723" s="37"/>
      <c r="AD723" s="37"/>
      <c r="AE723" s="37"/>
      <c r="AF723" s="37"/>
      <c r="AG723" s="37"/>
      <c r="AH723" s="37"/>
      <c r="AI723" s="37"/>
      <c r="AJ723" s="37"/>
      <c r="AK723" s="37"/>
      <c r="AL723" s="35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5"/>
      <c r="AZ723" s="37"/>
      <c r="BA723" s="37"/>
      <c r="BB723" s="37"/>
      <c r="BC723" s="37"/>
      <c r="BD723" s="37"/>
      <c r="BE723" s="37"/>
      <c r="BF723" s="35"/>
      <c r="BG723" s="37"/>
      <c r="BH723" s="37"/>
      <c r="BI723" s="37"/>
      <c r="BJ723" s="37"/>
      <c r="BK723" s="37"/>
      <c r="BL723" s="37"/>
      <c r="BM723" s="37"/>
      <c r="BN723" s="35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5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5"/>
      <c r="CN723" s="37"/>
      <c r="CO723" s="37"/>
      <c r="CP723" s="37"/>
      <c r="CQ723" s="37"/>
      <c r="CR723" s="37"/>
      <c r="CS723" s="37"/>
      <c r="CT723" s="35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  <c r="DS723" s="37"/>
      <c r="DT723" s="37"/>
      <c r="DU723" s="37"/>
      <c r="DV723" s="37"/>
      <c r="DW723" s="37"/>
      <c r="DX723" s="37"/>
      <c r="DY723" s="37"/>
      <c r="DZ723" s="37"/>
      <c r="EA723" s="37"/>
      <c r="EB723" s="37"/>
      <c r="EC723" s="37"/>
      <c r="ED723" s="37"/>
      <c r="EE723" s="37"/>
      <c r="EF723" s="37"/>
      <c r="EG723" s="37"/>
      <c r="EH723" s="37"/>
      <c r="EI723" s="37"/>
      <c r="EJ723" s="37"/>
      <c r="EK723" s="37"/>
      <c r="EL723" s="37"/>
      <c r="EM723" s="89"/>
      <c r="EN723" s="37"/>
      <c r="EO723" s="37"/>
      <c r="EP723" s="37"/>
      <c r="EQ723" s="37"/>
      <c r="ER723" s="37"/>
      <c r="ES723" s="37"/>
      <c r="ET723" s="37"/>
      <c r="EU723" s="37"/>
      <c r="EV723" s="37"/>
      <c r="EW723" s="37"/>
      <c r="EX723" s="37"/>
      <c r="EY723" s="37"/>
      <c r="EZ723" s="37"/>
      <c r="FA723" s="37"/>
    </row>
    <row r="724">
      <c r="A724" s="71"/>
      <c r="B724" s="71"/>
      <c r="C724" s="12"/>
      <c r="D724" s="12"/>
      <c r="E724" s="37"/>
      <c r="F724" s="37"/>
      <c r="G724" s="37"/>
      <c r="H724" s="37"/>
      <c r="I724" s="37"/>
      <c r="J724" s="37"/>
      <c r="K724" s="37"/>
      <c r="L724" s="37"/>
      <c r="M724" s="35"/>
      <c r="N724" s="37"/>
      <c r="O724" s="37"/>
      <c r="P724" s="37"/>
      <c r="Q724" s="37"/>
      <c r="R724" s="37"/>
      <c r="S724" s="37"/>
      <c r="T724" s="37"/>
      <c r="U724" s="35"/>
      <c r="V724" s="37"/>
      <c r="W724" s="37"/>
      <c r="X724" s="37"/>
      <c r="Y724" s="37"/>
      <c r="Z724" s="37"/>
      <c r="AA724" s="37"/>
      <c r="AB724" s="35"/>
      <c r="AC724" s="37"/>
      <c r="AD724" s="37"/>
      <c r="AE724" s="37"/>
      <c r="AF724" s="37"/>
      <c r="AG724" s="37"/>
      <c r="AH724" s="37"/>
      <c r="AI724" s="37"/>
      <c r="AJ724" s="37"/>
      <c r="AK724" s="37"/>
      <c r="AL724" s="35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5"/>
      <c r="AZ724" s="37"/>
      <c r="BA724" s="37"/>
      <c r="BB724" s="37"/>
      <c r="BC724" s="37"/>
      <c r="BD724" s="37"/>
      <c r="BE724" s="37"/>
      <c r="BF724" s="35"/>
      <c r="BG724" s="37"/>
      <c r="BH724" s="37"/>
      <c r="BI724" s="37"/>
      <c r="BJ724" s="37"/>
      <c r="BK724" s="37"/>
      <c r="BL724" s="37"/>
      <c r="BM724" s="37"/>
      <c r="BN724" s="35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5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5"/>
      <c r="CN724" s="37"/>
      <c r="CO724" s="37"/>
      <c r="CP724" s="37"/>
      <c r="CQ724" s="37"/>
      <c r="CR724" s="37"/>
      <c r="CS724" s="37"/>
      <c r="CT724" s="35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  <c r="DY724" s="37"/>
      <c r="DZ724" s="37"/>
      <c r="EA724" s="37"/>
      <c r="EB724" s="37"/>
      <c r="EC724" s="37"/>
      <c r="ED724" s="37"/>
      <c r="EE724" s="37"/>
      <c r="EF724" s="37"/>
      <c r="EG724" s="37"/>
      <c r="EH724" s="37"/>
      <c r="EI724" s="37"/>
      <c r="EJ724" s="37"/>
      <c r="EK724" s="37"/>
      <c r="EL724" s="37"/>
      <c r="EM724" s="89"/>
      <c r="EN724" s="37"/>
      <c r="EO724" s="37"/>
      <c r="EP724" s="37"/>
      <c r="EQ724" s="37"/>
      <c r="ER724" s="37"/>
      <c r="ES724" s="37"/>
      <c r="ET724" s="37"/>
      <c r="EU724" s="37"/>
      <c r="EV724" s="37"/>
      <c r="EW724" s="37"/>
      <c r="EX724" s="37"/>
      <c r="EY724" s="37"/>
      <c r="EZ724" s="37"/>
      <c r="FA724" s="37"/>
    </row>
    <row r="725">
      <c r="A725" s="71"/>
      <c r="B725" s="71"/>
      <c r="C725" s="12"/>
      <c r="D725" s="12"/>
      <c r="E725" s="37"/>
      <c r="F725" s="37"/>
      <c r="G725" s="37"/>
      <c r="H725" s="37"/>
      <c r="I725" s="37"/>
      <c r="J725" s="37"/>
      <c r="K725" s="37"/>
      <c r="L725" s="37"/>
      <c r="M725" s="35"/>
      <c r="N725" s="37"/>
      <c r="O725" s="37"/>
      <c r="P725" s="37"/>
      <c r="Q725" s="37"/>
      <c r="R725" s="37"/>
      <c r="S725" s="37"/>
      <c r="T725" s="37"/>
      <c r="U725" s="35"/>
      <c r="V725" s="37"/>
      <c r="W725" s="37"/>
      <c r="X725" s="37"/>
      <c r="Y725" s="37"/>
      <c r="Z725" s="37"/>
      <c r="AA725" s="37"/>
      <c r="AB725" s="35"/>
      <c r="AC725" s="37"/>
      <c r="AD725" s="37"/>
      <c r="AE725" s="37"/>
      <c r="AF725" s="37"/>
      <c r="AG725" s="37"/>
      <c r="AH725" s="37"/>
      <c r="AI725" s="37"/>
      <c r="AJ725" s="37"/>
      <c r="AK725" s="37"/>
      <c r="AL725" s="35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5"/>
      <c r="AZ725" s="37"/>
      <c r="BA725" s="37"/>
      <c r="BB725" s="37"/>
      <c r="BC725" s="37"/>
      <c r="BD725" s="37"/>
      <c r="BE725" s="37"/>
      <c r="BF725" s="35"/>
      <c r="BG725" s="37"/>
      <c r="BH725" s="37"/>
      <c r="BI725" s="37"/>
      <c r="BJ725" s="37"/>
      <c r="BK725" s="37"/>
      <c r="BL725" s="37"/>
      <c r="BM725" s="37"/>
      <c r="BN725" s="35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5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5"/>
      <c r="CN725" s="37"/>
      <c r="CO725" s="37"/>
      <c r="CP725" s="37"/>
      <c r="CQ725" s="37"/>
      <c r="CR725" s="37"/>
      <c r="CS725" s="37"/>
      <c r="CT725" s="35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  <c r="DS725" s="37"/>
      <c r="DT725" s="37"/>
      <c r="DU725" s="37"/>
      <c r="DV725" s="37"/>
      <c r="DW725" s="37"/>
      <c r="DX725" s="37"/>
      <c r="DY725" s="37"/>
      <c r="DZ725" s="37"/>
      <c r="EA725" s="37"/>
      <c r="EB725" s="37"/>
      <c r="EC725" s="37"/>
      <c r="ED725" s="37"/>
      <c r="EE725" s="37"/>
      <c r="EF725" s="37"/>
      <c r="EG725" s="37"/>
      <c r="EH725" s="37"/>
      <c r="EI725" s="37"/>
      <c r="EJ725" s="37"/>
      <c r="EK725" s="37"/>
      <c r="EL725" s="37"/>
      <c r="EM725" s="89"/>
      <c r="EN725" s="37"/>
      <c r="EO725" s="37"/>
      <c r="EP725" s="37"/>
      <c r="EQ725" s="37"/>
      <c r="ER725" s="37"/>
      <c r="ES725" s="37"/>
      <c r="ET725" s="37"/>
      <c r="EU725" s="37"/>
      <c r="EV725" s="37"/>
      <c r="EW725" s="37"/>
      <c r="EX725" s="37"/>
      <c r="EY725" s="37"/>
      <c r="EZ725" s="37"/>
      <c r="FA725" s="37"/>
    </row>
    <row r="726">
      <c r="A726" s="71"/>
      <c r="B726" s="71"/>
      <c r="C726" s="12"/>
      <c r="D726" s="12"/>
      <c r="E726" s="37"/>
      <c r="F726" s="37"/>
      <c r="G726" s="37"/>
      <c r="H726" s="37"/>
      <c r="I726" s="37"/>
      <c r="J726" s="37"/>
      <c r="K726" s="37"/>
      <c r="L726" s="37"/>
      <c r="M726" s="35"/>
      <c r="N726" s="37"/>
      <c r="O726" s="37"/>
      <c r="P726" s="37"/>
      <c r="Q726" s="37"/>
      <c r="R726" s="37"/>
      <c r="S726" s="37"/>
      <c r="T726" s="37"/>
      <c r="U726" s="35"/>
      <c r="V726" s="37"/>
      <c r="W726" s="37"/>
      <c r="X726" s="37"/>
      <c r="Y726" s="37"/>
      <c r="Z726" s="37"/>
      <c r="AA726" s="37"/>
      <c r="AB726" s="35"/>
      <c r="AC726" s="37"/>
      <c r="AD726" s="37"/>
      <c r="AE726" s="37"/>
      <c r="AF726" s="37"/>
      <c r="AG726" s="37"/>
      <c r="AH726" s="37"/>
      <c r="AI726" s="37"/>
      <c r="AJ726" s="37"/>
      <c r="AK726" s="37"/>
      <c r="AL726" s="35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5"/>
      <c r="AZ726" s="37"/>
      <c r="BA726" s="37"/>
      <c r="BB726" s="37"/>
      <c r="BC726" s="37"/>
      <c r="BD726" s="37"/>
      <c r="BE726" s="37"/>
      <c r="BF726" s="35"/>
      <c r="BG726" s="37"/>
      <c r="BH726" s="37"/>
      <c r="BI726" s="37"/>
      <c r="BJ726" s="37"/>
      <c r="BK726" s="37"/>
      <c r="BL726" s="37"/>
      <c r="BM726" s="37"/>
      <c r="BN726" s="35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5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5"/>
      <c r="CN726" s="37"/>
      <c r="CO726" s="37"/>
      <c r="CP726" s="37"/>
      <c r="CQ726" s="37"/>
      <c r="CR726" s="37"/>
      <c r="CS726" s="37"/>
      <c r="CT726" s="35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  <c r="DS726" s="37"/>
      <c r="DT726" s="37"/>
      <c r="DU726" s="37"/>
      <c r="DV726" s="37"/>
      <c r="DW726" s="37"/>
      <c r="DX726" s="37"/>
      <c r="DY726" s="37"/>
      <c r="DZ726" s="37"/>
      <c r="EA726" s="37"/>
      <c r="EB726" s="37"/>
      <c r="EC726" s="37"/>
      <c r="ED726" s="37"/>
      <c r="EE726" s="37"/>
      <c r="EF726" s="37"/>
      <c r="EG726" s="37"/>
      <c r="EH726" s="37"/>
      <c r="EI726" s="37"/>
      <c r="EJ726" s="37"/>
      <c r="EK726" s="37"/>
      <c r="EL726" s="37"/>
      <c r="EM726" s="89"/>
      <c r="EN726" s="37"/>
      <c r="EO726" s="37"/>
      <c r="EP726" s="37"/>
      <c r="EQ726" s="37"/>
      <c r="ER726" s="37"/>
      <c r="ES726" s="37"/>
      <c r="ET726" s="37"/>
      <c r="EU726" s="37"/>
      <c r="EV726" s="37"/>
      <c r="EW726" s="37"/>
      <c r="EX726" s="37"/>
      <c r="EY726" s="37"/>
      <c r="EZ726" s="37"/>
      <c r="FA726" s="37"/>
    </row>
    <row r="727">
      <c r="A727" s="71"/>
      <c r="B727" s="71"/>
      <c r="C727" s="12"/>
      <c r="D727" s="12"/>
      <c r="E727" s="37"/>
      <c r="F727" s="37"/>
      <c r="G727" s="37"/>
      <c r="H727" s="37"/>
      <c r="I727" s="37"/>
      <c r="J727" s="37"/>
      <c r="K727" s="37"/>
      <c r="L727" s="37"/>
      <c r="M727" s="35"/>
      <c r="N727" s="37"/>
      <c r="O727" s="37"/>
      <c r="P727" s="37"/>
      <c r="Q727" s="37"/>
      <c r="R727" s="37"/>
      <c r="S727" s="37"/>
      <c r="T727" s="37"/>
      <c r="U727" s="35"/>
      <c r="V727" s="37"/>
      <c r="W727" s="37"/>
      <c r="X727" s="37"/>
      <c r="Y727" s="37"/>
      <c r="Z727" s="37"/>
      <c r="AA727" s="37"/>
      <c r="AB727" s="35"/>
      <c r="AC727" s="37"/>
      <c r="AD727" s="37"/>
      <c r="AE727" s="37"/>
      <c r="AF727" s="37"/>
      <c r="AG727" s="37"/>
      <c r="AH727" s="37"/>
      <c r="AI727" s="37"/>
      <c r="AJ727" s="37"/>
      <c r="AK727" s="37"/>
      <c r="AL727" s="35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5"/>
      <c r="AZ727" s="37"/>
      <c r="BA727" s="37"/>
      <c r="BB727" s="37"/>
      <c r="BC727" s="37"/>
      <c r="BD727" s="37"/>
      <c r="BE727" s="37"/>
      <c r="BF727" s="35"/>
      <c r="BG727" s="37"/>
      <c r="BH727" s="37"/>
      <c r="BI727" s="37"/>
      <c r="BJ727" s="37"/>
      <c r="BK727" s="37"/>
      <c r="BL727" s="37"/>
      <c r="BM727" s="37"/>
      <c r="BN727" s="35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5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5"/>
      <c r="CN727" s="37"/>
      <c r="CO727" s="37"/>
      <c r="CP727" s="37"/>
      <c r="CQ727" s="37"/>
      <c r="CR727" s="37"/>
      <c r="CS727" s="37"/>
      <c r="CT727" s="35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  <c r="DS727" s="37"/>
      <c r="DT727" s="37"/>
      <c r="DU727" s="37"/>
      <c r="DV727" s="37"/>
      <c r="DW727" s="37"/>
      <c r="DX727" s="37"/>
      <c r="DY727" s="37"/>
      <c r="DZ727" s="37"/>
      <c r="EA727" s="37"/>
      <c r="EB727" s="37"/>
      <c r="EC727" s="37"/>
      <c r="ED727" s="37"/>
      <c r="EE727" s="37"/>
      <c r="EF727" s="37"/>
      <c r="EG727" s="37"/>
      <c r="EH727" s="37"/>
      <c r="EI727" s="37"/>
      <c r="EJ727" s="37"/>
      <c r="EK727" s="37"/>
      <c r="EL727" s="37"/>
      <c r="EM727" s="89"/>
      <c r="EN727" s="37"/>
      <c r="EO727" s="37"/>
      <c r="EP727" s="37"/>
      <c r="EQ727" s="37"/>
      <c r="ER727" s="37"/>
      <c r="ES727" s="37"/>
      <c r="ET727" s="37"/>
      <c r="EU727" s="37"/>
      <c r="EV727" s="37"/>
      <c r="EW727" s="37"/>
      <c r="EX727" s="37"/>
      <c r="EY727" s="37"/>
      <c r="EZ727" s="37"/>
      <c r="FA727" s="37"/>
    </row>
    <row r="728">
      <c r="A728" s="71"/>
      <c r="B728" s="71"/>
      <c r="C728" s="12"/>
      <c r="D728" s="12"/>
      <c r="E728" s="37"/>
      <c r="F728" s="37"/>
      <c r="G728" s="37"/>
      <c r="H728" s="37"/>
      <c r="I728" s="37"/>
      <c r="J728" s="37"/>
      <c r="K728" s="37"/>
      <c r="L728" s="37"/>
      <c r="M728" s="35"/>
      <c r="N728" s="37"/>
      <c r="O728" s="37"/>
      <c r="P728" s="37"/>
      <c r="Q728" s="37"/>
      <c r="R728" s="37"/>
      <c r="S728" s="37"/>
      <c r="T728" s="37"/>
      <c r="U728" s="35"/>
      <c r="V728" s="37"/>
      <c r="W728" s="37"/>
      <c r="X728" s="37"/>
      <c r="Y728" s="37"/>
      <c r="Z728" s="37"/>
      <c r="AA728" s="37"/>
      <c r="AB728" s="35"/>
      <c r="AC728" s="37"/>
      <c r="AD728" s="37"/>
      <c r="AE728" s="37"/>
      <c r="AF728" s="37"/>
      <c r="AG728" s="37"/>
      <c r="AH728" s="37"/>
      <c r="AI728" s="37"/>
      <c r="AJ728" s="37"/>
      <c r="AK728" s="37"/>
      <c r="AL728" s="35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5"/>
      <c r="AZ728" s="37"/>
      <c r="BA728" s="37"/>
      <c r="BB728" s="37"/>
      <c r="BC728" s="37"/>
      <c r="BD728" s="37"/>
      <c r="BE728" s="37"/>
      <c r="BF728" s="35"/>
      <c r="BG728" s="37"/>
      <c r="BH728" s="37"/>
      <c r="BI728" s="37"/>
      <c r="BJ728" s="37"/>
      <c r="BK728" s="37"/>
      <c r="BL728" s="37"/>
      <c r="BM728" s="37"/>
      <c r="BN728" s="35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5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5"/>
      <c r="CN728" s="37"/>
      <c r="CO728" s="37"/>
      <c r="CP728" s="37"/>
      <c r="CQ728" s="37"/>
      <c r="CR728" s="37"/>
      <c r="CS728" s="37"/>
      <c r="CT728" s="35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  <c r="DS728" s="37"/>
      <c r="DT728" s="37"/>
      <c r="DU728" s="37"/>
      <c r="DV728" s="37"/>
      <c r="DW728" s="37"/>
      <c r="DX728" s="37"/>
      <c r="DY728" s="37"/>
      <c r="DZ728" s="37"/>
      <c r="EA728" s="37"/>
      <c r="EB728" s="37"/>
      <c r="EC728" s="37"/>
      <c r="ED728" s="37"/>
      <c r="EE728" s="37"/>
      <c r="EF728" s="37"/>
      <c r="EG728" s="37"/>
      <c r="EH728" s="37"/>
      <c r="EI728" s="37"/>
      <c r="EJ728" s="37"/>
      <c r="EK728" s="37"/>
      <c r="EL728" s="37"/>
      <c r="EM728" s="89"/>
      <c r="EN728" s="37"/>
      <c r="EO728" s="37"/>
      <c r="EP728" s="37"/>
      <c r="EQ728" s="37"/>
      <c r="ER728" s="37"/>
      <c r="ES728" s="37"/>
      <c r="ET728" s="37"/>
      <c r="EU728" s="37"/>
      <c r="EV728" s="37"/>
      <c r="EW728" s="37"/>
      <c r="EX728" s="37"/>
      <c r="EY728" s="37"/>
      <c r="EZ728" s="37"/>
      <c r="FA728" s="37"/>
    </row>
    <row r="729">
      <c r="A729" s="71"/>
      <c r="B729" s="71"/>
      <c r="C729" s="12"/>
      <c r="D729" s="12"/>
      <c r="E729" s="37"/>
      <c r="F729" s="37"/>
      <c r="G729" s="37"/>
      <c r="H729" s="37"/>
      <c r="I729" s="37"/>
      <c r="J729" s="37"/>
      <c r="K729" s="37"/>
      <c r="L729" s="37"/>
      <c r="M729" s="35"/>
      <c r="N729" s="37"/>
      <c r="O729" s="37"/>
      <c r="P729" s="37"/>
      <c r="Q729" s="37"/>
      <c r="R729" s="37"/>
      <c r="S729" s="37"/>
      <c r="T729" s="37"/>
      <c r="U729" s="35"/>
      <c r="V729" s="37"/>
      <c r="W729" s="37"/>
      <c r="X729" s="37"/>
      <c r="Y729" s="37"/>
      <c r="Z729" s="37"/>
      <c r="AA729" s="37"/>
      <c r="AB729" s="35"/>
      <c r="AC729" s="37"/>
      <c r="AD729" s="37"/>
      <c r="AE729" s="37"/>
      <c r="AF729" s="37"/>
      <c r="AG729" s="37"/>
      <c r="AH729" s="37"/>
      <c r="AI729" s="37"/>
      <c r="AJ729" s="37"/>
      <c r="AK729" s="37"/>
      <c r="AL729" s="35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5"/>
      <c r="AZ729" s="37"/>
      <c r="BA729" s="37"/>
      <c r="BB729" s="37"/>
      <c r="BC729" s="37"/>
      <c r="BD729" s="37"/>
      <c r="BE729" s="37"/>
      <c r="BF729" s="35"/>
      <c r="BG729" s="37"/>
      <c r="BH729" s="37"/>
      <c r="BI729" s="37"/>
      <c r="BJ729" s="37"/>
      <c r="BK729" s="37"/>
      <c r="BL729" s="37"/>
      <c r="BM729" s="37"/>
      <c r="BN729" s="35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5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5"/>
      <c r="CN729" s="37"/>
      <c r="CO729" s="37"/>
      <c r="CP729" s="37"/>
      <c r="CQ729" s="37"/>
      <c r="CR729" s="37"/>
      <c r="CS729" s="37"/>
      <c r="CT729" s="35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  <c r="DS729" s="37"/>
      <c r="DT729" s="37"/>
      <c r="DU729" s="37"/>
      <c r="DV729" s="37"/>
      <c r="DW729" s="37"/>
      <c r="DX729" s="37"/>
      <c r="DY729" s="37"/>
      <c r="DZ729" s="37"/>
      <c r="EA729" s="37"/>
      <c r="EB729" s="37"/>
      <c r="EC729" s="37"/>
      <c r="ED729" s="37"/>
      <c r="EE729" s="37"/>
      <c r="EF729" s="37"/>
      <c r="EG729" s="37"/>
      <c r="EH729" s="37"/>
      <c r="EI729" s="37"/>
      <c r="EJ729" s="37"/>
      <c r="EK729" s="37"/>
      <c r="EL729" s="37"/>
      <c r="EM729" s="89"/>
      <c r="EN729" s="37"/>
      <c r="EO729" s="37"/>
      <c r="EP729" s="37"/>
      <c r="EQ729" s="37"/>
      <c r="ER729" s="37"/>
      <c r="ES729" s="37"/>
      <c r="ET729" s="37"/>
      <c r="EU729" s="37"/>
      <c r="EV729" s="37"/>
      <c r="EW729" s="37"/>
      <c r="EX729" s="37"/>
      <c r="EY729" s="37"/>
      <c r="EZ729" s="37"/>
      <c r="FA729" s="37"/>
    </row>
    <row r="730">
      <c r="A730" s="71"/>
      <c r="B730" s="71"/>
      <c r="C730" s="12"/>
      <c r="D730" s="12"/>
      <c r="E730" s="37"/>
      <c r="F730" s="37"/>
      <c r="G730" s="37"/>
      <c r="H730" s="37"/>
      <c r="I730" s="37"/>
      <c r="J730" s="37"/>
      <c r="K730" s="37"/>
      <c r="L730" s="37"/>
      <c r="M730" s="35"/>
      <c r="N730" s="37"/>
      <c r="O730" s="37"/>
      <c r="P730" s="37"/>
      <c r="Q730" s="37"/>
      <c r="R730" s="37"/>
      <c r="S730" s="37"/>
      <c r="T730" s="37"/>
      <c r="U730" s="35"/>
      <c r="V730" s="37"/>
      <c r="W730" s="37"/>
      <c r="X730" s="37"/>
      <c r="Y730" s="37"/>
      <c r="Z730" s="37"/>
      <c r="AA730" s="37"/>
      <c r="AB730" s="35"/>
      <c r="AC730" s="37"/>
      <c r="AD730" s="37"/>
      <c r="AE730" s="37"/>
      <c r="AF730" s="37"/>
      <c r="AG730" s="37"/>
      <c r="AH730" s="37"/>
      <c r="AI730" s="37"/>
      <c r="AJ730" s="37"/>
      <c r="AK730" s="37"/>
      <c r="AL730" s="35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5"/>
      <c r="AZ730" s="37"/>
      <c r="BA730" s="37"/>
      <c r="BB730" s="37"/>
      <c r="BC730" s="37"/>
      <c r="BD730" s="37"/>
      <c r="BE730" s="37"/>
      <c r="BF730" s="35"/>
      <c r="BG730" s="37"/>
      <c r="BH730" s="37"/>
      <c r="BI730" s="37"/>
      <c r="BJ730" s="37"/>
      <c r="BK730" s="37"/>
      <c r="BL730" s="37"/>
      <c r="BM730" s="37"/>
      <c r="BN730" s="35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5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5"/>
      <c r="CN730" s="37"/>
      <c r="CO730" s="37"/>
      <c r="CP730" s="37"/>
      <c r="CQ730" s="37"/>
      <c r="CR730" s="37"/>
      <c r="CS730" s="37"/>
      <c r="CT730" s="35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  <c r="DS730" s="37"/>
      <c r="DT730" s="37"/>
      <c r="DU730" s="37"/>
      <c r="DV730" s="37"/>
      <c r="DW730" s="37"/>
      <c r="DX730" s="37"/>
      <c r="DY730" s="37"/>
      <c r="DZ730" s="37"/>
      <c r="EA730" s="37"/>
      <c r="EB730" s="37"/>
      <c r="EC730" s="37"/>
      <c r="ED730" s="37"/>
      <c r="EE730" s="37"/>
      <c r="EF730" s="37"/>
      <c r="EG730" s="37"/>
      <c r="EH730" s="37"/>
      <c r="EI730" s="37"/>
      <c r="EJ730" s="37"/>
      <c r="EK730" s="37"/>
      <c r="EL730" s="37"/>
      <c r="EM730" s="89"/>
      <c r="EN730" s="37"/>
      <c r="EO730" s="37"/>
      <c r="EP730" s="37"/>
      <c r="EQ730" s="37"/>
      <c r="ER730" s="37"/>
      <c r="ES730" s="37"/>
      <c r="ET730" s="37"/>
      <c r="EU730" s="37"/>
      <c r="EV730" s="37"/>
      <c r="EW730" s="37"/>
      <c r="EX730" s="37"/>
      <c r="EY730" s="37"/>
      <c r="EZ730" s="37"/>
      <c r="FA730" s="37"/>
    </row>
    <row r="731">
      <c r="A731" s="71"/>
      <c r="B731" s="71"/>
      <c r="C731" s="12"/>
      <c r="D731" s="12"/>
      <c r="E731" s="37"/>
      <c r="F731" s="37"/>
      <c r="G731" s="37"/>
      <c r="H731" s="37"/>
      <c r="I731" s="37"/>
      <c r="J731" s="37"/>
      <c r="K731" s="37"/>
      <c r="L731" s="37"/>
      <c r="M731" s="35"/>
      <c r="N731" s="37"/>
      <c r="O731" s="37"/>
      <c r="P731" s="37"/>
      <c r="Q731" s="37"/>
      <c r="R731" s="37"/>
      <c r="S731" s="37"/>
      <c r="T731" s="37"/>
      <c r="U731" s="35"/>
      <c r="V731" s="37"/>
      <c r="W731" s="37"/>
      <c r="X731" s="37"/>
      <c r="Y731" s="37"/>
      <c r="Z731" s="37"/>
      <c r="AA731" s="37"/>
      <c r="AB731" s="35"/>
      <c r="AC731" s="37"/>
      <c r="AD731" s="37"/>
      <c r="AE731" s="37"/>
      <c r="AF731" s="37"/>
      <c r="AG731" s="37"/>
      <c r="AH731" s="37"/>
      <c r="AI731" s="37"/>
      <c r="AJ731" s="37"/>
      <c r="AK731" s="37"/>
      <c r="AL731" s="35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5"/>
      <c r="AZ731" s="37"/>
      <c r="BA731" s="37"/>
      <c r="BB731" s="37"/>
      <c r="BC731" s="37"/>
      <c r="BD731" s="37"/>
      <c r="BE731" s="37"/>
      <c r="BF731" s="35"/>
      <c r="BG731" s="37"/>
      <c r="BH731" s="37"/>
      <c r="BI731" s="37"/>
      <c r="BJ731" s="37"/>
      <c r="BK731" s="37"/>
      <c r="BL731" s="37"/>
      <c r="BM731" s="37"/>
      <c r="BN731" s="35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5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5"/>
      <c r="CN731" s="37"/>
      <c r="CO731" s="37"/>
      <c r="CP731" s="37"/>
      <c r="CQ731" s="37"/>
      <c r="CR731" s="37"/>
      <c r="CS731" s="37"/>
      <c r="CT731" s="35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  <c r="DS731" s="37"/>
      <c r="DT731" s="37"/>
      <c r="DU731" s="37"/>
      <c r="DV731" s="37"/>
      <c r="DW731" s="37"/>
      <c r="DX731" s="37"/>
      <c r="DY731" s="37"/>
      <c r="DZ731" s="37"/>
      <c r="EA731" s="37"/>
      <c r="EB731" s="37"/>
      <c r="EC731" s="37"/>
      <c r="ED731" s="37"/>
      <c r="EE731" s="37"/>
      <c r="EF731" s="37"/>
      <c r="EG731" s="37"/>
      <c r="EH731" s="37"/>
      <c r="EI731" s="37"/>
      <c r="EJ731" s="37"/>
      <c r="EK731" s="37"/>
      <c r="EL731" s="37"/>
      <c r="EM731" s="89"/>
      <c r="EN731" s="37"/>
      <c r="EO731" s="37"/>
      <c r="EP731" s="37"/>
      <c r="EQ731" s="37"/>
      <c r="ER731" s="37"/>
      <c r="ES731" s="37"/>
      <c r="ET731" s="37"/>
      <c r="EU731" s="37"/>
      <c r="EV731" s="37"/>
      <c r="EW731" s="37"/>
      <c r="EX731" s="37"/>
      <c r="EY731" s="37"/>
      <c r="EZ731" s="37"/>
      <c r="FA731" s="37"/>
    </row>
    <row r="732">
      <c r="A732" s="71"/>
      <c r="B732" s="71"/>
      <c r="C732" s="12"/>
      <c r="D732" s="12"/>
      <c r="E732" s="37"/>
      <c r="F732" s="37"/>
      <c r="G732" s="37"/>
      <c r="H732" s="37"/>
      <c r="I732" s="37"/>
      <c r="J732" s="37"/>
      <c r="K732" s="37"/>
      <c r="L732" s="37"/>
      <c r="M732" s="35"/>
      <c r="N732" s="37"/>
      <c r="O732" s="37"/>
      <c r="P732" s="37"/>
      <c r="Q732" s="37"/>
      <c r="R732" s="37"/>
      <c r="S732" s="37"/>
      <c r="T732" s="37"/>
      <c r="U732" s="35"/>
      <c r="V732" s="37"/>
      <c r="W732" s="37"/>
      <c r="X732" s="37"/>
      <c r="Y732" s="37"/>
      <c r="Z732" s="37"/>
      <c r="AA732" s="37"/>
      <c r="AB732" s="35"/>
      <c r="AC732" s="37"/>
      <c r="AD732" s="37"/>
      <c r="AE732" s="37"/>
      <c r="AF732" s="37"/>
      <c r="AG732" s="37"/>
      <c r="AH732" s="37"/>
      <c r="AI732" s="37"/>
      <c r="AJ732" s="37"/>
      <c r="AK732" s="37"/>
      <c r="AL732" s="35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5"/>
      <c r="AZ732" s="37"/>
      <c r="BA732" s="37"/>
      <c r="BB732" s="37"/>
      <c r="BC732" s="37"/>
      <c r="BD732" s="37"/>
      <c r="BE732" s="37"/>
      <c r="BF732" s="35"/>
      <c r="BG732" s="37"/>
      <c r="BH732" s="37"/>
      <c r="BI732" s="37"/>
      <c r="BJ732" s="37"/>
      <c r="BK732" s="37"/>
      <c r="BL732" s="37"/>
      <c r="BM732" s="37"/>
      <c r="BN732" s="35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5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5"/>
      <c r="CN732" s="37"/>
      <c r="CO732" s="37"/>
      <c r="CP732" s="37"/>
      <c r="CQ732" s="37"/>
      <c r="CR732" s="37"/>
      <c r="CS732" s="37"/>
      <c r="CT732" s="35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  <c r="DS732" s="37"/>
      <c r="DT732" s="37"/>
      <c r="DU732" s="37"/>
      <c r="DV732" s="37"/>
      <c r="DW732" s="37"/>
      <c r="DX732" s="37"/>
      <c r="DY732" s="37"/>
      <c r="DZ732" s="37"/>
      <c r="EA732" s="37"/>
      <c r="EB732" s="37"/>
      <c r="EC732" s="37"/>
      <c r="ED732" s="37"/>
      <c r="EE732" s="37"/>
      <c r="EF732" s="37"/>
      <c r="EG732" s="37"/>
      <c r="EH732" s="37"/>
      <c r="EI732" s="37"/>
      <c r="EJ732" s="37"/>
      <c r="EK732" s="37"/>
      <c r="EL732" s="37"/>
      <c r="EM732" s="89"/>
      <c r="EN732" s="37"/>
      <c r="EO732" s="37"/>
      <c r="EP732" s="37"/>
      <c r="EQ732" s="37"/>
      <c r="ER732" s="37"/>
      <c r="ES732" s="37"/>
      <c r="ET732" s="37"/>
      <c r="EU732" s="37"/>
      <c r="EV732" s="37"/>
      <c r="EW732" s="37"/>
      <c r="EX732" s="37"/>
      <c r="EY732" s="37"/>
      <c r="EZ732" s="37"/>
      <c r="FA732" s="37"/>
    </row>
    <row r="733">
      <c r="A733" s="71"/>
      <c r="B733" s="71"/>
      <c r="C733" s="12"/>
      <c r="D733" s="12"/>
      <c r="E733" s="37"/>
      <c r="F733" s="37"/>
      <c r="G733" s="37"/>
      <c r="H733" s="37"/>
      <c r="I733" s="37"/>
      <c r="J733" s="37"/>
      <c r="K733" s="37"/>
      <c r="L733" s="37"/>
      <c r="M733" s="35"/>
      <c r="N733" s="37"/>
      <c r="O733" s="37"/>
      <c r="P733" s="37"/>
      <c r="Q733" s="37"/>
      <c r="R733" s="37"/>
      <c r="S733" s="37"/>
      <c r="T733" s="37"/>
      <c r="U733" s="35"/>
      <c r="V733" s="37"/>
      <c r="W733" s="37"/>
      <c r="X733" s="37"/>
      <c r="Y733" s="37"/>
      <c r="Z733" s="37"/>
      <c r="AA733" s="37"/>
      <c r="AB733" s="35"/>
      <c r="AC733" s="37"/>
      <c r="AD733" s="37"/>
      <c r="AE733" s="37"/>
      <c r="AF733" s="37"/>
      <c r="AG733" s="37"/>
      <c r="AH733" s="37"/>
      <c r="AI733" s="37"/>
      <c r="AJ733" s="37"/>
      <c r="AK733" s="37"/>
      <c r="AL733" s="35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5"/>
      <c r="AZ733" s="37"/>
      <c r="BA733" s="37"/>
      <c r="BB733" s="37"/>
      <c r="BC733" s="37"/>
      <c r="BD733" s="37"/>
      <c r="BE733" s="37"/>
      <c r="BF733" s="35"/>
      <c r="BG733" s="37"/>
      <c r="BH733" s="37"/>
      <c r="BI733" s="37"/>
      <c r="BJ733" s="37"/>
      <c r="BK733" s="37"/>
      <c r="BL733" s="37"/>
      <c r="BM733" s="37"/>
      <c r="BN733" s="35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5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5"/>
      <c r="CN733" s="37"/>
      <c r="CO733" s="37"/>
      <c r="CP733" s="37"/>
      <c r="CQ733" s="37"/>
      <c r="CR733" s="37"/>
      <c r="CS733" s="37"/>
      <c r="CT733" s="35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  <c r="DS733" s="37"/>
      <c r="DT733" s="37"/>
      <c r="DU733" s="37"/>
      <c r="DV733" s="37"/>
      <c r="DW733" s="37"/>
      <c r="DX733" s="37"/>
      <c r="DY733" s="37"/>
      <c r="DZ733" s="37"/>
      <c r="EA733" s="37"/>
      <c r="EB733" s="37"/>
      <c r="EC733" s="37"/>
      <c r="ED733" s="37"/>
      <c r="EE733" s="37"/>
      <c r="EF733" s="37"/>
      <c r="EG733" s="37"/>
      <c r="EH733" s="37"/>
      <c r="EI733" s="37"/>
      <c r="EJ733" s="37"/>
      <c r="EK733" s="37"/>
      <c r="EL733" s="37"/>
      <c r="EM733" s="89"/>
      <c r="EN733" s="37"/>
      <c r="EO733" s="37"/>
      <c r="EP733" s="37"/>
      <c r="EQ733" s="37"/>
      <c r="ER733" s="37"/>
      <c r="ES733" s="37"/>
      <c r="ET733" s="37"/>
      <c r="EU733" s="37"/>
      <c r="EV733" s="37"/>
      <c r="EW733" s="37"/>
      <c r="EX733" s="37"/>
      <c r="EY733" s="37"/>
      <c r="EZ733" s="37"/>
      <c r="FA733" s="37"/>
    </row>
    <row r="734">
      <c r="A734" s="71"/>
      <c r="B734" s="71"/>
      <c r="C734" s="12"/>
      <c r="D734" s="12"/>
      <c r="E734" s="37"/>
      <c r="F734" s="37"/>
      <c r="G734" s="37"/>
      <c r="H734" s="37"/>
      <c r="I734" s="37"/>
      <c r="J734" s="37"/>
      <c r="K734" s="37"/>
      <c r="L734" s="37"/>
      <c r="M734" s="35"/>
      <c r="N734" s="37"/>
      <c r="O734" s="37"/>
      <c r="P734" s="37"/>
      <c r="Q734" s="37"/>
      <c r="R734" s="37"/>
      <c r="S734" s="37"/>
      <c r="T734" s="37"/>
      <c r="U734" s="35"/>
      <c r="V734" s="37"/>
      <c r="W734" s="37"/>
      <c r="X734" s="37"/>
      <c r="Y734" s="37"/>
      <c r="Z734" s="37"/>
      <c r="AA734" s="37"/>
      <c r="AB734" s="35"/>
      <c r="AC734" s="37"/>
      <c r="AD734" s="37"/>
      <c r="AE734" s="37"/>
      <c r="AF734" s="37"/>
      <c r="AG734" s="37"/>
      <c r="AH734" s="37"/>
      <c r="AI734" s="37"/>
      <c r="AJ734" s="37"/>
      <c r="AK734" s="37"/>
      <c r="AL734" s="35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5"/>
      <c r="AZ734" s="37"/>
      <c r="BA734" s="37"/>
      <c r="BB734" s="37"/>
      <c r="BC734" s="37"/>
      <c r="BD734" s="37"/>
      <c r="BE734" s="37"/>
      <c r="BF734" s="35"/>
      <c r="BG734" s="37"/>
      <c r="BH734" s="37"/>
      <c r="BI734" s="37"/>
      <c r="BJ734" s="37"/>
      <c r="BK734" s="37"/>
      <c r="BL734" s="37"/>
      <c r="BM734" s="37"/>
      <c r="BN734" s="35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5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5"/>
      <c r="CN734" s="37"/>
      <c r="CO734" s="37"/>
      <c r="CP734" s="37"/>
      <c r="CQ734" s="37"/>
      <c r="CR734" s="37"/>
      <c r="CS734" s="37"/>
      <c r="CT734" s="35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  <c r="DS734" s="37"/>
      <c r="DT734" s="37"/>
      <c r="DU734" s="37"/>
      <c r="DV734" s="37"/>
      <c r="DW734" s="37"/>
      <c r="DX734" s="37"/>
      <c r="DY734" s="37"/>
      <c r="DZ734" s="37"/>
      <c r="EA734" s="37"/>
      <c r="EB734" s="37"/>
      <c r="EC734" s="37"/>
      <c r="ED734" s="37"/>
      <c r="EE734" s="37"/>
      <c r="EF734" s="37"/>
      <c r="EG734" s="37"/>
      <c r="EH734" s="37"/>
      <c r="EI734" s="37"/>
      <c r="EJ734" s="37"/>
      <c r="EK734" s="37"/>
      <c r="EL734" s="37"/>
      <c r="EM734" s="89"/>
      <c r="EN734" s="37"/>
      <c r="EO734" s="37"/>
      <c r="EP734" s="37"/>
      <c r="EQ734" s="37"/>
      <c r="ER734" s="37"/>
      <c r="ES734" s="37"/>
      <c r="ET734" s="37"/>
      <c r="EU734" s="37"/>
      <c r="EV734" s="37"/>
      <c r="EW734" s="37"/>
      <c r="EX734" s="37"/>
      <c r="EY734" s="37"/>
      <c r="EZ734" s="37"/>
      <c r="FA734" s="37"/>
    </row>
    <row r="735">
      <c r="A735" s="71"/>
      <c r="B735" s="71"/>
      <c r="C735" s="12"/>
      <c r="D735" s="12"/>
      <c r="E735" s="37"/>
      <c r="F735" s="37"/>
      <c r="G735" s="37"/>
      <c r="H735" s="37"/>
      <c r="I735" s="37"/>
      <c r="J735" s="37"/>
      <c r="K735" s="37"/>
      <c r="L735" s="37"/>
      <c r="M735" s="35"/>
      <c r="N735" s="37"/>
      <c r="O735" s="37"/>
      <c r="P735" s="37"/>
      <c r="Q735" s="37"/>
      <c r="R735" s="37"/>
      <c r="S735" s="37"/>
      <c r="T735" s="37"/>
      <c r="U735" s="35"/>
      <c r="V735" s="37"/>
      <c r="W735" s="37"/>
      <c r="X735" s="37"/>
      <c r="Y735" s="37"/>
      <c r="Z735" s="37"/>
      <c r="AA735" s="37"/>
      <c r="AB735" s="35"/>
      <c r="AC735" s="37"/>
      <c r="AD735" s="37"/>
      <c r="AE735" s="37"/>
      <c r="AF735" s="37"/>
      <c r="AG735" s="37"/>
      <c r="AH735" s="37"/>
      <c r="AI735" s="37"/>
      <c r="AJ735" s="37"/>
      <c r="AK735" s="37"/>
      <c r="AL735" s="35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5"/>
      <c r="AZ735" s="37"/>
      <c r="BA735" s="37"/>
      <c r="BB735" s="37"/>
      <c r="BC735" s="37"/>
      <c r="BD735" s="37"/>
      <c r="BE735" s="37"/>
      <c r="BF735" s="35"/>
      <c r="BG735" s="37"/>
      <c r="BH735" s="37"/>
      <c r="BI735" s="37"/>
      <c r="BJ735" s="37"/>
      <c r="BK735" s="37"/>
      <c r="BL735" s="37"/>
      <c r="BM735" s="37"/>
      <c r="BN735" s="35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5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5"/>
      <c r="CN735" s="37"/>
      <c r="CO735" s="37"/>
      <c r="CP735" s="37"/>
      <c r="CQ735" s="37"/>
      <c r="CR735" s="37"/>
      <c r="CS735" s="37"/>
      <c r="CT735" s="35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  <c r="DY735" s="37"/>
      <c r="DZ735" s="37"/>
      <c r="EA735" s="37"/>
      <c r="EB735" s="37"/>
      <c r="EC735" s="37"/>
      <c r="ED735" s="37"/>
      <c r="EE735" s="37"/>
      <c r="EF735" s="37"/>
      <c r="EG735" s="37"/>
      <c r="EH735" s="37"/>
      <c r="EI735" s="37"/>
      <c r="EJ735" s="37"/>
      <c r="EK735" s="37"/>
      <c r="EL735" s="37"/>
      <c r="EM735" s="89"/>
      <c r="EN735" s="37"/>
      <c r="EO735" s="37"/>
      <c r="EP735" s="37"/>
      <c r="EQ735" s="37"/>
      <c r="ER735" s="37"/>
      <c r="ES735" s="37"/>
      <c r="ET735" s="37"/>
      <c r="EU735" s="37"/>
      <c r="EV735" s="37"/>
      <c r="EW735" s="37"/>
      <c r="EX735" s="37"/>
      <c r="EY735" s="37"/>
      <c r="EZ735" s="37"/>
      <c r="FA735" s="37"/>
    </row>
    <row r="736">
      <c r="A736" s="71"/>
      <c r="B736" s="71"/>
      <c r="C736" s="12"/>
      <c r="D736" s="12"/>
      <c r="E736" s="37"/>
      <c r="F736" s="37"/>
      <c r="G736" s="37"/>
      <c r="H736" s="37"/>
      <c r="I736" s="37"/>
      <c r="J736" s="37"/>
      <c r="K736" s="37"/>
      <c r="L736" s="37"/>
      <c r="M736" s="35"/>
      <c r="N736" s="37"/>
      <c r="O736" s="37"/>
      <c r="P736" s="37"/>
      <c r="Q736" s="37"/>
      <c r="R736" s="37"/>
      <c r="S736" s="37"/>
      <c r="T736" s="37"/>
      <c r="U736" s="35"/>
      <c r="V736" s="37"/>
      <c r="W736" s="37"/>
      <c r="X736" s="37"/>
      <c r="Y736" s="37"/>
      <c r="Z736" s="37"/>
      <c r="AA736" s="37"/>
      <c r="AB736" s="35"/>
      <c r="AC736" s="37"/>
      <c r="AD736" s="37"/>
      <c r="AE736" s="37"/>
      <c r="AF736" s="37"/>
      <c r="AG736" s="37"/>
      <c r="AH736" s="37"/>
      <c r="AI736" s="37"/>
      <c r="AJ736" s="37"/>
      <c r="AK736" s="37"/>
      <c r="AL736" s="35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5"/>
      <c r="AZ736" s="37"/>
      <c r="BA736" s="37"/>
      <c r="BB736" s="37"/>
      <c r="BC736" s="37"/>
      <c r="BD736" s="37"/>
      <c r="BE736" s="37"/>
      <c r="BF736" s="35"/>
      <c r="BG736" s="37"/>
      <c r="BH736" s="37"/>
      <c r="BI736" s="37"/>
      <c r="BJ736" s="37"/>
      <c r="BK736" s="37"/>
      <c r="BL736" s="37"/>
      <c r="BM736" s="37"/>
      <c r="BN736" s="35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5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5"/>
      <c r="CN736" s="37"/>
      <c r="CO736" s="37"/>
      <c r="CP736" s="37"/>
      <c r="CQ736" s="37"/>
      <c r="CR736" s="37"/>
      <c r="CS736" s="37"/>
      <c r="CT736" s="35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  <c r="DY736" s="37"/>
      <c r="DZ736" s="37"/>
      <c r="EA736" s="37"/>
      <c r="EB736" s="37"/>
      <c r="EC736" s="37"/>
      <c r="ED736" s="37"/>
      <c r="EE736" s="37"/>
      <c r="EF736" s="37"/>
      <c r="EG736" s="37"/>
      <c r="EH736" s="37"/>
      <c r="EI736" s="37"/>
      <c r="EJ736" s="37"/>
      <c r="EK736" s="37"/>
      <c r="EL736" s="37"/>
      <c r="EM736" s="89"/>
      <c r="EN736" s="37"/>
      <c r="EO736" s="37"/>
      <c r="EP736" s="37"/>
      <c r="EQ736" s="37"/>
      <c r="ER736" s="37"/>
      <c r="ES736" s="37"/>
      <c r="ET736" s="37"/>
      <c r="EU736" s="37"/>
      <c r="EV736" s="37"/>
      <c r="EW736" s="37"/>
      <c r="EX736" s="37"/>
      <c r="EY736" s="37"/>
      <c r="EZ736" s="37"/>
      <c r="FA736" s="37"/>
    </row>
    <row r="737">
      <c r="A737" s="71"/>
      <c r="B737" s="71"/>
      <c r="C737" s="12"/>
      <c r="D737" s="12"/>
      <c r="E737" s="37"/>
      <c r="F737" s="37"/>
      <c r="G737" s="37"/>
      <c r="H737" s="37"/>
      <c r="I737" s="37"/>
      <c r="J737" s="37"/>
      <c r="K737" s="37"/>
      <c r="L737" s="37"/>
      <c r="M737" s="35"/>
      <c r="N737" s="37"/>
      <c r="O737" s="37"/>
      <c r="P737" s="37"/>
      <c r="Q737" s="37"/>
      <c r="R737" s="37"/>
      <c r="S737" s="37"/>
      <c r="T737" s="37"/>
      <c r="U737" s="35"/>
      <c r="V737" s="37"/>
      <c r="W737" s="37"/>
      <c r="X737" s="37"/>
      <c r="Y737" s="37"/>
      <c r="Z737" s="37"/>
      <c r="AA737" s="37"/>
      <c r="AB737" s="35"/>
      <c r="AC737" s="37"/>
      <c r="AD737" s="37"/>
      <c r="AE737" s="37"/>
      <c r="AF737" s="37"/>
      <c r="AG737" s="37"/>
      <c r="AH737" s="37"/>
      <c r="AI737" s="37"/>
      <c r="AJ737" s="37"/>
      <c r="AK737" s="37"/>
      <c r="AL737" s="35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5"/>
      <c r="AZ737" s="37"/>
      <c r="BA737" s="37"/>
      <c r="BB737" s="37"/>
      <c r="BC737" s="37"/>
      <c r="BD737" s="37"/>
      <c r="BE737" s="37"/>
      <c r="BF737" s="35"/>
      <c r="BG737" s="37"/>
      <c r="BH737" s="37"/>
      <c r="BI737" s="37"/>
      <c r="BJ737" s="37"/>
      <c r="BK737" s="37"/>
      <c r="BL737" s="37"/>
      <c r="BM737" s="37"/>
      <c r="BN737" s="35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5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5"/>
      <c r="CN737" s="37"/>
      <c r="CO737" s="37"/>
      <c r="CP737" s="37"/>
      <c r="CQ737" s="37"/>
      <c r="CR737" s="37"/>
      <c r="CS737" s="37"/>
      <c r="CT737" s="35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  <c r="DY737" s="37"/>
      <c r="DZ737" s="37"/>
      <c r="EA737" s="37"/>
      <c r="EB737" s="37"/>
      <c r="EC737" s="37"/>
      <c r="ED737" s="37"/>
      <c r="EE737" s="37"/>
      <c r="EF737" s="37"/>
      <c r="EG737" s="37"/>
      <c r="EH737" s="37"/>
      <c r="EI737" s="37"/>
      <c r="EJ737" s="37"/>
      <c r="EK737" s="37"/>
      <c r="EL737" s="37"/>
      <c r="EM737" s="89"/>
      <c r="EN737" s="37"/>
      <c r="EO737" s="37"/>
      <c r="EP737" s="37"/>
      <c r="EQ737" s="37"/>
      <c r="ER737" s="37"/>
      <c r="ES737" s="37"/>
      <c r="ET737" s="37"/>
      <c r="EU737" s="37"/>
      <c r="EV737" s="37"/>
      <c r="EW737" s="37"/>
      <c r="EX737" s="37"/>
      <c r="EY737" s="37"/>
      <c r="EZ737" s="37"/>
      <c r="FA737" s="37"/>
    </row>
    <row r="738">
      <c r="A738" s="71"/>
      <c r="B738" s="71"/>
      <c r="C738" s="12"/>
      <c r="D738" s="12"/>
      <c r="E738" s="37"/>
      <c r="F738" s="37"/>
      <c r="G738" s="37"/>
      <c r="H738" s="37"/>
      <c r="I738" s="37"/>
      <c r="J738" s="37"/>
      <c r="K738" s="37"/>
      <c r="L738" s="37"/>
      <c r="M738" s="35"/>
      <c r="N738" s="37"/>
      <c r="O738" s="37"/>
      <c r="P738" s="37"/>
      <c r="Q738" s="37"/>
      <c r="R738" s="37"/>
      <c r="S738" s="37"/>
      <c r="T738" s="37"/>
      <c r="U738" s="35"/>
      <c r="V738" s="37"/>
      <c r="W738" s="37"/>
      <c r="X738" s="37"/>
      <c r="Y738" s="37"/>
      <c r="Z738" s="37"/>
      <c r="AA738" s="37"/>
      <c r="AB738" s="35"/>
      <c r="AC738" s="37"/>
      <c r="AD738" s="37"/>
      <c r="AE738" s="37"/>
      <c r="AF738" s="37"/>
      <c r="AG738" s="37"/>
      <c r="AH738" s="37"/>
      <c r="AI738" s="37"/>
      <c r="AJ738" s="37"/>
      <c r="AK738" s="37"/>
      <c r="AL738" s="35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5"/>
      <c r="AZ738" s="37"/>
      <c r="BA738" s="37"/>
      <c r="BB738" s="37"/>
      <c r="BC738" s="37"/>
      <c r="BD738" s="37"/>
      <c r="BE738" s="37"/>
      <c r="BF738" s="35"/>
      <c r="BG738" s="37"/>
      <c r="BH738" s="37"/>
      <c r="BI738" s="37"/>
      <c r="BJ738" s="37"/>
      <c r="BK738" s="37"/>
      <c r="BL738" s="37"/>
      <c r="BM738" s="37"/>
      <c r="BN738" s="35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5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5"/>
      <c r="CN738" s="37"/>
      <c r="CO738" s="37"/>
      <c r="CP738" s="37"/>
      <c r="CQ738" s="37"/>
      <c r="CR738" s="37"/>
      <c r="CS738" s="37"/>
      <c r="CT738" s="35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  <c r="DY738" s="37"/>
      <c r="DZ738" s="37"/>
      <c r="EA738" s="37"/>
      <c r="EB738" s="37"/>
      <c r="EC738" s="37"/>
      <c r="ED738" s="37"/>
      <c r="EE738" s="37"/>
      <c r="EF738" s="37"/>
      <c r="EG738" s="37"/>
      <c r="EH738" s="37"/>
      <c r="EI738" s="37"/>
      <c r="EJ738" s="37"/>
      <c r="EK738" s="37"/>
      <c r="EL738" s="37"/>
      <c r="EM738" s="89"/>
      <c r="EN738" s="37"/>
      <c r="EO738" s="37"/>
      <c r="EP738" s="37"/>
      <c r="EQ738" s="37"/>
      <c r="ER738" s="37"/>
      <c r="ES738" s="37"/>
      <c r="ET738" s="37"/>
      <c r="EU738" s="37"/>
      <c r="EV738" s="37"/>
      <c r="EW738" s="37"/>
      <c r="EX738" s="37"/>
      <c r="EY738" s="37"/>
      <c r="EZ738" s="37"/>
      <c r="FA738" s="37"/>
    </row>
    <row r="739">
      <c r="A739" s="71"/>
      <c r="B739" s="71"/>
      <c r="C739" s="12"/>
      <c r="D739" s="12"/>
      <c r="E739" s="37"/>
      <c r="F739" s="37"/>
      <c r="G739" s="37"/>
      <c r="H739" s="37"/>
      <c r="I739" s="37"/>
      <c r="J739" s="37"/>
      <c r="K739" s="37"/>
      <c r="L739" s="37"/>
      <c r="M739" s="35"/>
      <c r="N739" s="37"/>
      <c r="O739" s="37"/>
      <c r="P739" s="37"/>
      <c r="Q739" s="37"/>
      <c r="R739" s="37"/>
      <c r="S739" s="37"/>
      <c r="T739" s="37"/>
      <c r="U739" s="35"/>
      <c r="V739" s="37"/>
      <c r="W739" s="37"/>
      <c r="X739" s="37"/>
      <c r="Y739" s="37"/>
      <c r="Z739" s="37"/>
      <c r="AA739" s="37"/>
      <c r="AB739" s="35"/>
      <c r="AC739" s="37"/>
      <c r="AD739" s="37"/>
      <c r="AE739" s="37"/>
      <c r="AF739" s="37"/>
      <c r="AG739" s="37"/>
      <c r="AH739" s="37"/>
      <c r="AI739" s="37"/>
      <c r="AJ739" s="37"/>
      <c r="AK739" s="37"/>
      <c r="AL739" s="35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5"/>
      <c r="AZ739" s="37"/>
      <c r="BA739" s="37"/>
      <c r="BB739" s="37"/>
      <c r="BC739" s="37"/>
      <c r="BD739" s="37"/>
      <c r="BE739" s="37"/>
      <c r="BF739" s="35"/>
      <c r="BG739" s="37"/>
      <c r="BH739" s="37"/>
      <c r="BI739" s="37"/>
      <c r="BJ739" s="37"/>
      <c r="BK739" s="37"/>
      <c r="BL739" s="37"/>
      <c r="BM739" s="37"/>
      <c r="BN739" s="35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5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5"/>
      <c r="CN739" s="37"/>
      <c r="CO739" s="37"/>
      <c r="CP739" s="37"/>
      <c r="CQ739" s="37"/>
      <c r="CR739" s="37"/>
      <c r="CS739" s="37"/>
      <c r="CT739" s="35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  <c r="DY739" s="37"/>
      <c r="DZ739" s="37"/>
      <c r="EA739" s="37"/>
      <c r="EB739" s="37"/>
      <c r="EC739" s="37"/>
      <c r="ED739" s="37"/>
      <c r="EE739" s="37"/>
      <c r="EF739" s="37"/>
      <c r="EG739" s="37"/>
      <c r="EH739" s="37"/>
      <c r="EI739" s="37"/>
      <c r="EJ739" s="37"/>
      <c r="EK739" s="37"/>
      <c r="EL739" s="37"/>
      <c r="EM739" s="89"/>
      <c r="EN739" s="37"/>
      <c r="EO739" s="37"/>
      <c r="EP739" s="37"/>
      <c r="EQ739" s="37"/>
      <c r="ER739" s="37"/>
      <c r="ES739" s="37"/>
      <c r="ET739" s="37"/>
      <c r="EU739" s="37"/>
      <c r="EV739" s="37"/>
      <c r="EW739" s="37"/>
      <c r="EX739" s="37"/>
      <c r="EY739" s="37"/>
      <c r="EZ739" s="37"/>
      <c r="FA739" s="37"/>
    </row>
    <row r="740">
      <c r="A740" s="71"/>
      <c r="B740" s="71"/>
      <c r="C740" s="12"/>
      <c r="D740" s="12"/>
      <c r="E740" s="37"/>
      <c r="F740" s="37"/>
      <c r="G740" s="37"/>
      <c r="H740" s="37"/>
      <c r="I740" s="37"/>
      <c r="J740" s="37"/>
      <c r="K740" s="37"/>
      <c r="L740" s="37"/>
      <c r="M740" s="35"/>
      <c r="N740" s="37"/>
      <c r="O740" s="37"/>
      <c r="P740" s="37"/>
      <c r="Q740" s="37"/>
      <c r="R740" s="37"/>
      <c r="S740" s="37"/>
      <c r="T740" s="37"/>
      <c r="U740" s="35"/>
      <c r="V740" s="37"/>
      <c r="W740" s="37"/>
      <c r="X740" s="37"/>
      <c r="Y740" s="37"/>
      <c r="Z740" s="37"/>
      <c r="AA740" s="37"/>
      <c r="AB740" s="35"/>
      <c r="AC740" s="37"/>
      <c r="AD740" s="37"/>
      <c r="AE740" s="37"/>
      <c r="AF740" s="37"/>
      <c r="AG740" s="37"/>
      <c r="AH740" s="37"/>
      <c r="AI740" s="37"/>
      <c r="AJ740" s="37"/>
      <c r="AK740" s="37"/>
      <c r="AL740" s="35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5"/>
      <c r="AZ740" s="37"/>
      <c r="BA740" s="37"/>
      <c r="BB740" s="37"/>
      <c r="BC740" s="37"/>
      <c r="BD740" s="37"/>
      <c r="BE740" s="37"/>
      <c r="BF740" s="35"/>
      <c r="BG740" s="37"/>
      <c r="BH740" s="37"/>
      <c r="BI740" s="37"/>
      <c r="BJ740" s="37"/>
      <c r="BK740" s="37"/>
      <c r="BL740" s="37"/>
      <c r="BM740" s="37"/>
      <c r="BN740" s="35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5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5"/>
      <c r="CN740" s="37"/>
      <c r="CO740" s="37"/>
      <c r="CP740" s="37"/>
      <c r="CQ740" s="37"/>
      <c r="CR740" s="37"/>
      <c r="CS740" s="37"/>
      <c r="CT740" s="35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  <c r="DS740" s="37"/>
      <c r="DT740" s="37"/>
      <c r="DU740" s="37"/>
      <c r="DV740" s="37"/>
      <c r="DW740" s="37"/>
      <c r="DX740" s="37"/>
      <c r="DY740" s="37"/>
      <c r="DZ740" s="37"/>
      <c r="EA740" s="37"/>
      <c r="EB740" s="37"/>
      <c r="EC740" s="37"/>
      <c r="ED740" s="37"/>
      <c r="EE740" s="37"/>
      <c r="EF740" s="37"/>
      <c r="EG740" s="37"/>
      <c r="EH740" s="37"/>
      <c r="EI740" s="37"/>
      <c r="EJ740" s="37"/>
      <c r="EK740" s="37"/>
      <c r="EL740" s="37"/>
      <c r="EM740" s="89"/>
      <c r="EN740" s="37"/>
      <c r="EO740" s="37"/>
      <c r="EP740" s="37"/>
      <c r="EQ740" s="37"/>
      <c r="ER740" s="37"/>
      <c r="ES740" s="37"/>
      <c r="ET740" s="37"/>
      <c r="EU740" s="37"/>
      <c r="EV740" s="37"/>
      <c r="EW740" s="37"/>
      <c r="EX740" s="37"/>
      <c r="EY740" s="37"/>
      <c r="EZ740" s="37"/>
      <c r="FA740" s="37"/>
    </row>
    <row r="741">
      <c r="A741" s="71"/>
      <c r="B741" s="71"/>
      <c r="C741" s="12"/>
      <c r="D741" s="12"/>
      <c r="E741" s="37"/>
      <c r="F741" s="37"/>
      <c r="G741" s="37"/>
      <c r="H741" s="37"/>
      <c r="I741" s="37"/>
      <c r="J741" s="37"/>
      <c r="K741" s="37"/>
      <c r="L741" s="37"/>
      <c r="M741" s="35"/>
      <c r="N741" s="37"/>
      <c r="O741" s="37"/>
      <c r="P741" s="37"/>
      <c r="Q741" s="37"/>
      <c r="R741" s="37"/>
      <c r="S741" s="37"/>
      <c r="T741" s="37"/>
      <c r="U741" s="35"/>
      <c r="V741" s="37"/>
      <c r="W741" s="37"/>
      <c r="X741" s="37"/>
      <c r="Y741" s="37"/>
      <c r="Z741" s="37"/>
      <c r="AA741" s="37"/>
      <c r="AB741" s="35"/>
      <c r="AC741" s="37"/>
      <c r="AD741" s="37"/>
      <c r="AE741" s="37"/>
      <c r="AF741" s="37"/>
      <c r="AG741" s="37"/>
      <c r="AH741" s="37"/>
      <c r="AI741" s="37"/>
      <c r="AJ741" s="37"/>
      <c r="AK741" s="37"/>
      <c r="AL741" s="35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5"/>
      <c r="AZ741" s="37"/>
      <c r="BA741" s="37"/>
      <c r="BB741" s="37"/>
      <c r="BC741" s="37"/>
      <c r="BD741" s="37"/>
      <c r="BE741" s="37"/>
      <c r="BF741" s="35"/>
      <c r="BG741" s="37"/>
      <c r="BH741" s="37"/>
      <c r="BI741" s="37"/>
      <c r="BJ741" s="37"/>
      <c r="BK741" s="37"/>
      <c r="BL741" s="37"/>
      <c r="BM741" s="37"/>
      <c r="BN741" s="35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5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5"/>
      <c r="CN741" s="37"/>
      <c r="CO741" s="37"/>
      <c r="CP741" s="37"/>
      <c r="CQ741" s="37"/>
      <c r="CR741" s="37"/>
      <c r="CS741" s="37"/>
      <c r="CT741" s="35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  <c r="DS741" s="37"/>
      <c r="DT741" s="37"/>
      <c r="DU741" s="37"/>
      <c r="DV741" s="37"/>
      <c r="DW741" s="37"/>
      <c r="DX741" s="37"/>
      <c r="DY741" s="37"/>
      <c r="DZ741" s="37"/>
      <c r="EA741" s="37"/>
      <c r="EB741" s="37"/>
      <c r="EC741" s="37"/>
      <c r="ED741" s="37"/>
      <c r="EE741" s="37"/>
      <c r="EF741" s="37"/>
      <c r="EG741" s="37"/>
      <c r="EH741" s="37"/>
      <c r="EI741" s="37"/>
      <c r="EJ741" s="37"/>
      <c r="EK741" s="37"/>
      <c r="EL741" s="37"/>
      <c r="EM741" s="89"/>
      <c r="EN741" s="37"/>
      <c r="EO741" s="37"/>
      <c r="EP741" s="37"/>
      <c r="EQ741" s="37"/>
      <c r="ER741" s="37"/>
      <c r="ES741" s="37"/>
      <c r="ET741" s="37"/>
      <c r="EU741" s="37"/>
      <c r="EV741" s="37"/>
      <c r="EW741" s="37"/>
      <c r="EX741" s="37"/>
      <c r="EY741" s="37"/>
      <c r="EZ741" s="37"/>
      <c r="FA741" s="37"/>
    </row>
    <row r="742">
      <c r="A742" s="71"/>
      <c r="B742" s="71"/>
      <c r="C742" s="12"/>
      <c r="D742" s="12"/>
      <c r="E742" s="37"/>
      <c r="F742" s="37"/>
      <c r="G742" s="37"/>
      <c r="H742" s="37"/>
      <c r="I742" s="37"/>
      <c r="J742" s="37"/>
      <c r="K742" s="37"/>
      <c r="L742" s="37"/>
      <c r="M742" s="35"/>
      <c r="N742" s="37"/>
      <c r="O742" s="37"/>
      <c r="P742" s="37"/>
      <c r="Q742" s="37"/>
      <c r="R742" s="37"/>
      <c r="S742" s="37"/>
      <c r="T742" s="37"/>
      <c r="U742" s="35"/>
      <c r="V742" s="37"/>
      <c r="W742" s="37"/>
      <c r="X742" s="37"/>
      <c r="Y742" s="37"/>
      <c r="Z742" s="37"/>
      <c r="AA742" s="37"/>
      <c r="AB742" s="35"/>
      <c r="AC742" s="37"/>
      <c r="AD742" s="37"/>
      <c r="AE742" s="37"/>
      <c r="AF742" s="37"/>
      <c r="AG742" s="37"/>
      <c r="AH742" s="37"/>
      <c r="AI742" s="37"/>
      <c r="AJ742" s="37"/>
      <c r="AK742" s="37"/>
      <c r="AL742" s="35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5"/>
      <c r="AZ742" s="37"/>
      <c r="BA742" s="37"/>
      <c r="BB742" s="37"/>
      <c r="BC742" s="37"/>
      <c r="BD742" s="37"/>
      <c r="BE742" s="37"/>
      <c r="BF742" s="35"/>
      <c r="BG742" s="37"/>
      <c r="BH742" s="37"/>
      <c r="BI742" s="37"/>
      <c r="BJ742" s="37"/>
      <c r="BK742" s="37"/>
      <c r="BL742" s="37"/>
      <c r="BM742" s="37"/>
      <c r="BN742" s="35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5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5"/>
      <c r="CN742" s="37"/>
      <c r="CO742" s="37"/>
      <c r="CP742" s="37"/>
      <c r="CQ742" s="37"/>
      <c r="CR742" s="37"/>
      <c r="CS742" s="37"/>
      <c r="CT742" s="35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  <c r="DS742" s="37"/>
      <c r="DT742" s="37"/>
      <c r="DU742" s="37"/>
      <c r="DV742" s="37"/>
      <c r="DW742" s="37"/>
      <c r="DX742" s="37"/>
      <c r="DY742" s="37"/>
      <c r="DZ742" s="37"/>
      <c r="EA742" s="37"/>
      <c r="EB742" s="37"/>
      <c r="EC742" s="37"/>
      <c r="ED742" s="37"/>
      <c r="EE742" s="37"/>
      <c r="EF742" s="37"/>
      <c r="EG742" s="37"/>
      <c r="EH742" s="37"/>
      <c r="EI742" s="37"/>
      <c r="EJ742" s="37"/>
      <c r="EK742" s="37"/>
      <c r="EL742" s="37"/>
      <c r="EM742" s="89"/>
      <c r="EN742" s="37"/>
      <c r="EO742" s="37"/>
      <c r="EP742" s="37"/>
      <c r="EQ742" s="37"/>
      <c r="ER742" s="37"/>
      <c r="ES742" s="37"/>
      <c r="ET742" s="37"/>
      <c r="EU742" s="37"/>
      <c r="EV742" s="37"/>
      <c r="EW742" s="37"/>
      <c r="EX742" s="37"/>
      <c r="EY742" s="37"/>
      <c r="EZ742" s="37"/>
      <c r="FA742" s="37"/>
    </row>
    <row r="743">
      <c r="A743" s="71"/>
      <c r="B743" s="71"/>
      <c r="C743" s="12"/>
      <c r="D743" s="12"/>
      <c r="E743" s="37"/>
      <c r="F743" s="37"/>
      <c r="G743" s="37"/>
      <c r="H743" s="37"/>
      <c r="I743" s="37"/>
      <c r="J743" s="37"/>
      <c r="K743" s="37"/>
      <c r="L743" s="37"/>
      <c r="M743" s="35"/>
      <c r="N743" s="37"/>
      <c r="O743" s="37"/>
      <c r="P743" s="37"/>
      <c r="Q743" s="37"/>
      <c r="R743" s="37"/>
      <c r="S743" s="37"/>
      <c r="T743" s="37"/>
      <c r="U743" s="35"/>
      <c r="V743" s="37"/>
      <c r="W743" s="37"/>
      <c r="X743" s="37"/>
      <c r="Y743" s="37"/>
      <c r="Z743" s="37"/>
      <c r="AA743" s="37"/>
      <c r="AB743" s="35"/>
      <c r="AC743" s="37"/>
      <c r="AD743" s="37"/>
      <c r="AE743" s="37"/>
      <c r="AF743" s="37"/>
      <c r="AG743" s="37"/>
      <c r="AH743" s="37"/>
      <c r="AI743" s="37"/>
      <c r="AJ743" s="37"/>
      <c r="AK743" s="37"/>
      <c r="AL743" s="35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5"/>
      <c r="AZ743" s="37"/>
      <c r="BA743" s="37"/>
      <c r="BB743" s="37"/>
      <c r="BC743" s="37"/>
      <c r="BD743" s="37"/>
      <c r="BE743" s="37"/>
      <c r="BF743" s="35"/>
      <c r="BG743" s="37"/>
      <c r="BH743" s="37"/>
      <c r="BI743" s="37"/>
      <c r="BJ743" s="37"/>
      <c r="BK743" s="37"/>
      <c r="BL743" s="37"/>
      <c r="BM743" s="37"/>
      <c r="BN743" s="35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5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5"/>
      <c r="CN743" s="37"/>
      <c r="CO743" s="37"/>
      <c r="CP743" s="37"/>
      <c r="CQ743" s="37"/>
      <c r="CR743" s="37"/>
      <c r="CS743" s="37"/>
      <c r="CT743" s="35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  <c r="DS743" s="37"/>
      <c r="DT743" s="37"/>
      <c r="DU743" s="37"/>
      <c r="DV743" s="37"/>
      <c r="DW743" s="37"/>
      <c r="DX743" s="37"/>
      <c r="DY743" s="37"/>
      <c r="DZ743" s="37"/>
      <c r="EA743" s="37"/>
      <c r="EB743" s="37"/>
      <c r="EC743" s="37"/>
      <c r="ED743" s="37"/>
      <c r="EE743" s="37"/>
      <c r="EF743" s="37"/>
      <c r="EG743" s="37"/>
      <c r="EH743" s="37"/>
      <c r="EI743" s="37"/>
      <c r="EJ743" s="37"/>
      <c r="EK743" s="37"/>
      <c r="EL743" s="37"/>
      <c r="EM743" s="89"/>
      <c r="EN743" s="37"/>
      <c r="EO743" s="37"/>
      <c r="EP743" s="37"/>
      <c r="EQ743" s="37"/>
      <c r="ER743" s="37"/>
      <c r="ES743" s="37"/>
      <c r="ET743" s="37"/>
      <c r="EU743" s="37"/>
      <c r="EV743" s="37"/>
      <c r="EW743" s="37"/>
      <c r="EX743" s="37"/>
      <c r="EY743" s="37"/>
      <c r="EZ743" s="37"/>
      <c r="FA743" s="37"/>
    </row>
    <row r="744">
      <c r="A744" s="71"/>
      <c r="B744" s="71"/>
      <c r="C744" s="12"/>
      <c r="D744" s="12"/>
      <c r="E744" s="37"/>
      <c r="F744" s="37"/>
      <c r="G744" s="37"/>
      <c r="H744" s="37"/>
      <c r="I744" s="37"/>
      <c r="J744" s="37"/>
      <c r="K744" s="37"/>
      <c r="L744" s="37"/>
      <c r="M744" s="35"/>
      <c r="N744" s="37"/>
      <c r="O744" s="37"/>
      <c r="P744" s="37"/>
      <c r="Q744" s="37"/>
      <c r="R744" s="37"/>
      <c r="S744" s="37"/>
      <c r="T744" s="37"/>
      <c r="U744" s="35"/>
      <c r="V744" s="37"/>
      <c r="W744" s="37"/>
      <c r="X744" s="37"/>
      <c r="Y744" s="37"/>
      <c r="Z744" s="37"/>
      <c r="AA744" s="37"/>
      <c r="AB744" s="35"/>
      <c r="AC744" s="37"/>
      <c r="AD744" s="37"/>
      <c r="AE744" s="37"/>
      <c r="AF744" s="37"/>
      <c r="AG744" s="37"/>
      <c r="AH744" s="37"/>
      <c r="AI744" s="37"/>
      <c r="AJ744" s="37"/>
      <c r="AK744" s="37"/>
      <c r="AL744" s="35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5"/>
      <c r="AZ744" s="37"/>
      <c r="BA744" s="37"/>
      <c r="BB744" s="37"/>
      <c r="BC744" s="37"/>
      <c r="BD744" s="37"/>
      <c r="BE744" s="37"/>
      <c r="BF744" s="35"/>
      <c r="BG744" s="37"/>
      <c r="BH744" s="37"/>
      <c r="BI744" s="37"/>
      <c r="BJ744" s="37"/>
      <c r="BK744" s="37"/>
      <c r="BL744" s="37"/>
      <c r="BM744" s="37"/>
      <c r="BN744" s="35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5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5"/>
      <c r="CN744" s="37"/>
      <c r="CO744" s="37"/>
      <c r="CP744" s="37"/>
      <c r="CQ744" s="37"/>
      <c r="CR744" s="37"/>
      <c r="CS744" s="37"/>
      <c r="CT744" s="35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  <c r="DY744" s="37"/>
      <c r="DZ744" s="37"/>
      <c r="EA744" s="37"/>
      <c r="EB744" s="37"/>
      <c r="EC744" s="37"/>
      <c r="ED744" s="37"/>
      <c r="EE744" s="37"/>
      <c r="EF744" s="37"/>
      <c r="EG744" s="37"/>
      <c r="EH744" s="37"/>
      <c r="EI744" s="37"/>
      <c r="EJ744" s="37"/>
      <c r="EK744" s="37"/>
      <c r="EL744" s="37"/>
      <c r="EM744" s="89"/>
      <c r="EN744" s="37"/>
      <c r="EO744" s="37"/>
      <c r="EP744" s="37"/>
      <c r="EQ744" s="37"/>
      <c r="ER744" s="37"/>
      <c r="ES744" s="37"/>
      <c r="ET744" s="37"/>
      <c r="EU744" s="37"/>
      <c r="EV744" s="37"/>
      <c r="EW744" s="37"/>
      <c r="EX744" s="37"/>
      <c r="EY744" s="37"/>
      <c r="EZ744" s="37"/>
      <c r="FA744" s="37"/>
    </row>
    <row r="745">
      <c r="A745" s="71"/>
      <c r="B745" s="71"/>
      <c r="C745" s="12"/>
      <c r="D745" s="12"/>
      <c r="E745" s="37"/>
      <c r="F745" s="37"/>
      <c r="G745" s="37"/>
      <c r="H745" s="37"/>
      <c r="I745" s="37"/>
      <c r="J745" s="37"/>
      <c r="K745" s="37"/>
      <c r="L745" s="37"/>
      <c r="M745" s="35"/>
      <c r="N745" s="37"/>
      <c r="O745" s="37"/>
      <c r="P745" s="37"/>
      <c r="Q745" s="37"/>
      <c r="R745" s="37"/>
      <c r="S745" s="37"/>
      <c r="T745" s="37"/>
      <c r="U745" s="35"/>
      <c r="V745" s="37"/>
      <c r="W745" s="37"/>
      <c r="X745" s="37"/>
      <c r="Y745" s="37"/>
      <c r="Z745" s="37"/>
      <c r="AA745" s="37"/>
      <c r="AB745" s="35"/>
      <c r="AC745" s="37"/>
      <c r="AD745" s="37"/>
      <c r="AE745" s="37"/>
      <c r="AF745" s="37"/>
      <c r="AG745" s="37"/>
      <c r="AH745" s="37"/>
      <c r="AI745" s="37"/>
      <c r="AJ745" s="37"/>
      <c r="AK745" s="37"/>
      <c r="AL745" s="35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5"/>
      <c r="AZ745" s="37"/>
      <c r="BA745" s="37"/>
      <c r="BB745" s="37"/>
      <c r="BC745" s="37"/>
      <c r="BD745" s="37"/>
      <c r="BE745" s="37"/>
      <c r="BF745" s="35"/>
      <c r="BG745" s="37"/>
      <c r="BH745" s="37"/>
      <c r="BI745" s="37"/>
      <c r="BJ745" s="37"/>
      <c r="BK745" s="37"/>
      <c r="BL745" s="37"/>
      <c r="BM745" s="37"/>
      <c r="BN745" s="35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5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5"/>
      <c r="CN745" s="37"/>
      <c r="CO745" s="37"/>
      <c r="CP745" s="37"/>
      <c r="CQ745" s="37"/>
      <c r="CR745" s="37"/>
      <c r="CS745" s="37"/>
      <c r="CT745" s="35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  <c r="DS745" s="37"/>
      <c r="DT745" s="37"/>
      <c r="DU745" s="37"/>
      <c r="DV745" s="37"/>
      <c r="DW745" s="37"/>
      <c r="DX745" s="37"/>
      <c r="DY745" s="37"/>
      <c r="DZ745" s="37"/>
      <c r="EA745" s="37"/>
      <c r="EB745" s="37"/>
      <c r="EC745" s="37"/>
      <c r="ED745" s="37"/>
      <c r="EE745" s="37"/>
      <c r="EF745" s="37"/>
      <c r="EG745" s="37"/>
      <c r="EH745" s="37"/>
      <c r="EI745" s="37"/>
      <c r="EJ745" s="37"/>
      <c r="EK745" s="37"/>
      <c r="EL745" s="37"/>
      <c r="EM745" s="89"/>
      <c r="EN745" s="37"/>
      <c r="EO745" s="37"/>
      <c r="EP745" s="37"/>
      <c r="EQ745" s="37"/>
      <c r="ER745" s="37"/>
      <c r="ES745" s="37"/>
      <c r="ET745" s="37"/>
      <c r="EU745" s="37"/>
      <c r="EV745" s="37"/>
      <c r="EW745" s="37"/>
      <c r="EX745" s="37"/>
      <c r="EY745" s="37"/>
      <c r="EZ745" s="37"/>
      <c r="FA745" s="37"/>
    </row>
    <row r="746">
      <c r="A746" s="71"/>
      <c r="B746" s="71"/>
      <c r="C746" s="12"/>
      <c r="D746" s="12"/>
      <c r="E746" s="37"/>
      <c r="F746" s="37"/>
      <c r="G746" s="37"/>
      <c r="H746" s="37"/>
      <c r="I746" s="37"/>
      <c r="J746" s="37"/>
      <c r="K746" s="37"/>
      <c r="L746" s="37"/>
      <c r="M746" s="35"/>
      <c r="N746" s="37"/>
      <c r="O746" s="37"/>
      <c r="P746" s="37"/>
      <c r="Q746" s="37"/>
      <c r="R746" s="37"/>
      <c r="S746" s="37"/>
      <c r="T746" s="37"/>
      <c r="U746" s="35"/>
      <c r="V746" s="37"/>
      <c r="W746" s="37"/>
      <c r="X746" s="37"/>
      <c r="Y746" s="37"/>
      <c r="Z746" s="37"/>
      <c r="AA746" s="37"/>
      <c r="AB746" s="35"/>
      <c r="AC746" s="37"/>
      <c r="AD746" s="37"/>
      <c r="AE746" s="37"/>
      <c r="AF746" s="37"/>
      <c r="AG746" s="37"/>
      <c r="AH746" s="37"/>
      <c r="AI746" s="37"/>
      <c r="AJ746" s="37"/>
      <c r="AK746" s="37"/>
      <c r="AL746" s="35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5"/>
      <c r="AZ746" s="37"/>
      <c r="BA746" s="37"/>
      <c r="BB746" s="37"/>
      <c r="BC746" s="37"/>
      <c r="BD746" s="37"/>
      <c r="BE746" s="37"/>
      <c r="BF746" s="35"/>
      <c r="BG746" s="37"/>
      <c r="BH746" s="37"/>
      <c r="BI746" s="37"/>
      <c r="BJ746" s="37"/>
      <c r="BK746" s="37"/>
      <c r="BL746" s="37"/>
      <c r="BM746" s="37"/>
      <c r="BN746" s="35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5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5"/>
      <c r="CN746" s="37"/>
      <c r="CO746" s="37"/>
      <c r="CP746" s="37"/>
      <c r="CQ746" s="37"/>
      <c r="CR746" s="37"/>
      <c r="CS746" s="37"/>
      <c r="CT746" s="35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  <c r="DY746" s="37"/>
      <c r="DZ746" s="37"/>
      <c r="EA746" s="37"/>
      <c r="EB746" s="37"/>
      <c r="EC746" s="37"/>
      <c r="ED746" s="37"/>
      <c r="EE746" s="37"/>
      <c r="EF746" s="37"/>
      <c r="EG746" s="37"/>
      <c r="EH746" s="37"/>
      <c r="EI746" s="37"/>
      <c r="EJ746" s="37"/>
      <c r="EK746" s="37"/>
      <c r="EL746" s="37"/>
      <c r="EM746" s="89"/>
      <c r="EN746" s="37"/>
      <c r="EO746" s="37"/>
      <c r="EP746" s="37"/>
      <c r="EQ746" s="37"/>
      <c r="ER746" s="37"/>
      <c r="ES746" s="37"/>
      <c r="ET746" s="37"/>
      <c r="EU746" s="37"/>
      <c r="EV746" s="37"/>
      <c r="EW746" s="37"/>
      <c r="EX746" s="37"/>
      <c r="EY746" s="37"/>
      <c r="EZ746" s="37"/>
      <c r="FA746" s="37"/>
    </row>
    <row r="747">
      <c r="A747" s="71"/>
      <c r="B747" s="71"/>
      <c r="C747" s="12"/>
      <c r="D747" s="12"/>
      <c r="E747" s="37"/>
      <c r="F747" s="37"/>
      <c r="G747" s="37"/>
      <c r="H747" s="37"/>
      <c r="I747" s="37"/>
      <c r="J747" s="37"/>
      <c r="K747" s="37"/>
      <c r="L747" s="37"/>
      <c r="M747" s="35"/>
      <c r="N747" s="37"/>
      <c r="O747" s="37"/>
      <c r="P747" s="37"/>
      <c r="Q747" s="37"/>
      <c r="R747" s="37"/>
      <c r="S747" s="37"/>
      <c r="T747" s="37"/>
      <c r="U747" s="35"/>
      <c r="V747" s="37"/>
      <c r="W747" s="37"/>
      <c r="X747" s="37"/>
      <c r="Y747" s="37"/>
      <c r="Z747" s="37"/>
      <c r="AA747" s="37"/>
      <c r="AB747" s="35"/>
      <c r="AC747" s="37"/>
      <c r="AD747" s="37"/>
      <c r="AE747" s="37"/>
      <c r="AF747" s="37"/>
      <c r="AG747" s="37"/>
      <c r="AH747" s="37"/>
      <c r="AI747" s="37"/>
      <c r="AJ747" s="37"/>
      <c r="AK747" s="37"/>
      <c r="AL747" s="35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5"/>
      <c r="AZ747" s="37"/>
      <c r="BA747" s="37"/>
      <c r="BB747" s="37"/>
      <c r="BC747" s="37"/>
      <c r="BD747" s="37"/>
      <c r="BE747" s="37"/>
      <c r="BF747" s="35"/>
      <c r="BG747" s="37"/>
      <c r="BH747" s="37"/>
      <c r="BI747" s="37"/>
      <c r="BJ747" s="37"/>
      <c r="BK747" s="37"/>
      <c r="BL747" s="37"/>
      <c r="BM747" s="37"/>
      <c r="BN747" s="35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5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5"/>
      <c r="CN747" s="37"/>
      <c r="CO747" s="37"/>
      <c r="CP747" s="37"/>
      <c r="CQ747" s="37"/>
      <c r="CR747" s="37"/>
      <c r="CS747" s="37"/>
      <c r="CT747" s="35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  <c r="DY747" s="37"/>
      <c r="DZ747" s="37"/>
      <c r="EA747" s="37"/>
      <c r="EB747" s="37"/>
      <c r="EC747" s="37"/>
      <c r="ED747" s="37"/>
      <c r="EE747" s="37"/>
      <c r="EF747" s="37"/>
      <c r="EG747" s="37"/>
      <c r="EH747" s="37"/>
      <c r="EI747" s="37"/>
      <c r="EJ747" s="37"/>
      <c r="EK747" s="37"/>
      <c r="EL747" s="37"/>
      <c r="EM747" s="89"/>
      <c r="EN747" s="37"/>
      <c r="EO747" s="37"/>
      <c r="EP747" s="37"/>
      <c r="EQ747" s="37"/>
      <c r="ER747" s="37"/>
      <c r="ES747" s="37"/>
      <c r="ET747" s="37"/>
      <c r="EU747" s="37"/>
      <c r="EV747" s="37"/>
      <c r="EW747" s="37"/>
      <c r="EX747" s="37"/>
      <c r="EY747" s="37"/>
      <c r="EZ747" s="37"/>
      <c r="FA747" s="37"/>
    </row>
    <row r="748">
      <c r="A748" s="71"/>
      <c r="B748" s="71"/>
      <c r="C748" s="12"/>
      <c r="D748" s="12"/>
      <c r="E748" s="37"/>
      <c r="F748" s="37"/>
      <c r="G748" s="37"/>
      <c r="H748" s="37"/>
      <c r="I748" s="37"/>
      <c r="J748" s="37"/>
      <c r="K748" s="37"/>
      <c r="L748" s="37"/>
      <c r="M748" s="35"/>
      <c r="N748" s="37"/>
      <c r="O748" s="37"/>
      <c r="P748" s="37"/>
      <c r="Q748" s="37"/>
      <c r="R748" s="37"/>
      <c r="S748" s="37"/>
      <c r="T748" s="37"/>
      <c r="U748" s="35"/>
      <c r="V748" s="37"/>
      <c r="W748" s="37"/>
      <c r="X748" s="37"/>
      <c r="Y748" s="37"/>
      <c r="Z748" s="37"/>
      <c r="AA748" s="37"/>
      <c r="AB748" s="35"/>
      <c r="AC748" s="37"/>
      <c r="AD748" s="37"/>
      <c r="AE748" s="37"/>
      <c r="AF748" s="37"/>
      <c r="AG748" s="37"/>
      <c r="AH748" s="37"/>
      <c r="AI748" s="37"/>
      <c r="AJ748" s="37"/>
      <c r="AK748" s="37"/>
      <c r="AL748" s="35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5"/>
      <c r="AZ748" s="37"/>
      <c r="BA748" s="37"/>
      <c r="BB748" s="37"/>
      <c r="BC748" s="37"/>
      <c r="BD748" s="37"/>
      <c r="BE748" s="37"/>
      <c r="BF748" s="35"/>
      <c r="BG748" s="37"/>
      <c r="BH748" s="37"/>
      <c r="BI748" s="37"/>
      <c r="BJ748" s="37"/>
      <c r="BK748" s="37"/>
      <c r="BL748" s="37"/>
      <c r="BM748" s="37"/>
      <c r="BN748" s="35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5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5"/>
      <c r="CN748" s="37"/>
      <c r="CO748" s="37"/>
      <c r="CP748" s="37"/>
      <c r="CQ748" s="37"/>
      <c r="CR748" s="37"/>
      <c r="CS748" s="37"/>
      <c r="CT748" s="35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  <c r="DY748" s="37"/>
      <c r="DZ748" s="37"/>
      <c r="EA748" s="37"/>
      <c r="EB748" s="37"/>
      <c r="EC748" s="37"/>
      <c r="ED748" s="37"/>
      <c r="EE748" s="37"/>
      <c r="EF748" s="37"/>
      <c r="EG748" s="37"/>
      <c r="EH748" s="37"/>
      <c r="EI748" s="37"/>
      <c r="EJ748" s="37"/>
      <c r="EK748" s="37"/>
      <c r="EL748" s="37"/>
      <c r="EM748" s="89"/>
      <c r="EN748" s="37"/>
      <c r="EO748" s="37"/>
      <c r="EP748" s="37"/>
      <c r="EQ748" s="37"/>
      <c r="ER748" s="37"/>
      <c r="ES748" s="37"/>
      <c r="ET748" s="37"/>
      <c r="EU748" s="37"/>
      <c r="EV748" s="37"/>
      <c r="EW748" s="37"/>
      <c r="EX748" s="37"/>
      <c r="EY748" s="37"/>
      <c r="EZ748" s="37"/>
      <c r="FA748" s="37"/>
    </row>
    <row r="749">
      <c r="A749" s="71"/>
      <c r="B749" s="71"/>
      <c r="C749" s="12"/>
      <c r="D749" s="12"/>
      <c r="E749" s="37"/>
      <c r="F749" s="37"/>
      <c r="G749" s="37"/>
      <c r="H749" s="37"/>
      <c r="I749" s="37"/>
      <c r="J749" s="37"/>
      <c r="K749" s="37"/>
      <c r="L749" s="37"/>
      <c r="M749" s="35"/>
      <c r="N749" s="37"/>
      <c r="O749" s="37"/>
      <c r="P749" s="37"/>
      <c r="Q749" s="37"/>
      <c r="R749" s="37"/>
      <c r="S749" s="37"/>
      <c r="T749" s="37"/>
      <c r="U749" s="35"/>
      <c r="V749" s="37"/>
      <c r="W749" s="37"/>
      <c r="X749" s="37"/>
      <c r="Y749" s="37"/>
      <c r="Z749" s="37"/>
      <c r="AA749" s="37"/>
      <c r="AB749" s="35"/>
      <c r="AC749" s="37"/>
      <c r="AD749" s="37"/>
      <c r="AE749" s="37"/>
      <c r="AF749" s="37"/>
      <c r="AG749" s="37"/>
      <c r="AH749" s="37"/>
      <c r="AI749" s="37"/>
      <c r="AJ749" s="37"/>
      <c r="AK749" s="37"/>
      <c r="AL749" s="35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5"/>
      <c r="AZ749" s="37"/>
      <c r="BA749" s="37"/>
      <c r="BB749" s="37"/>
      <c r="BC749" s="37"/>
      <c r="BD749" s="37"/>
      <c r="BE749" s="37"/>
      <c r="BF749" s="35"/>
      <c r="BG749" s="37"/>
      <c r="BH749" s="37"/>
      <c r="BI749" s="37"/>
      <c r="BJ749" s="37"/>
      <c r="BK749" s="37"/>
      <c r="BL749" s="37"/>
      <c r="BM749" s="37"/>
      <c r="BN749" s="35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5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5"/>
      <c r="CN749" s="37"/>
      <c r="CO749" s="37"/>
      <c r="CP749" s="37"/>
      <c r="CQ749" s="37"/>
      <c r="CR749" s="37"/>
      <c r="CS749" s="37"/>
      <c r="CT749" s="35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  <c r="DY749" s="37"/>
      <c r="DZ749" s="37"/>
      <c r="EA749" s="37"/>
      <c r="EB749" s="37"/>
      <c r="EC749" s="37"/>
      <c r="ED749" s="37"/>
      <c r="EE749" s="37"/>
      <c r="EF749" s="37"/>
      <c r="EG749" s="37"/>
      <c r="EH749" s="37"/>
      <c r="EI749" s="37"/>
      <c r="EJ749" s="37"/>
      <c r="EK749" s="37"/>
      <c r="EL749" s="37"/>
      <c r="EM749" s="89"/>
      <c r="EN749" s="37"/>
      <c r="EO749" s="37"/>
      <c r="EP749" s="37"/>
      <c r="EQ749" s="37"/>
      <c r="ER749" s="37"/>
      <c r="ES749" s="37"/>
      <c r="ET749" s="37"/>
      <c r="EU749" s="37"/>
      <c r="EV749" s="37"/>
      <c r="EW749" s="37"/>
      <c r="EX749" s="37"/>
      <c r="EY749" s="37"/>
      <c r="EZ749" s="37"/>
      <c r="FA749" s="37"/>
    </row>
    <row r="750">
      <c r="A750" s="71"/>
      <c r="B750" s="71"/>
      <c r="C750" s="12"/>
      <c r="D750" s="12"/>
      <c r="E750" s="37"/>
      <c r="F750" s="37"/>
      <c r="G750" s="37"/>
      <c r="H750" s="37"/>
      <c r="I750" s="37"/>
      <c r="J750" s="37"/>
      <c r="K750" s="37"/>
      <c r="L750" s="37"/>
      <c r="M750" s="35"/>
      <c r="N750" s="37"/>
      <c r="O750" s="37"/>
      <c r="P750" s="37"/>
      <c r="Q750" s="37"/>
      <c r="R750" s="37"/>
      <c r="S750" s="37"/>
      <c r="T750" s="37"/>
      <c r="U750" s="35"/>
      <c r="V750" s="37"/>
      <c r="W750" s="37"/>
      <c r="X750" s="37"/>
      <c r="Y750" s="37"/>
      <c r="Z750" s="37"/>
      <c r="AA750" s="37"/>
      <c r="AB750" s="35"/>
      <c r="AC750" s="37"/>
      <c r="AD750" s="37"/>
      <c r="AE750" s="37"/>
      <c r="AF750" s="37"/>
      <c r="AG750" s="37"/>
      <c r="AH750" s="37"/>
      <c r="AI750" s="37"/>
      <c r="AJ750" s="37"/>
      <c r="AK750" s="37"/>
      <c r="AL750" s="35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5"/>
      <c r="AZ750" s="37"/>
      <c r="BA750" s="37"/>
      <c r="BB750" s="37"/>
      <c r="BC750" s="37"/>
      <c r="BD750" s="37"/>
      <c r="BE750" s="37"/>
      <c r="BF750" s="35"/>
      <c r="BG750" s="37"/>
      <c r="BH750" s="37"/>
      <c r="BI750" s="37"/>
      <c r="BJ750" s="37"/>
      <c r="BK750" s="37"/>
      <c r="BL750" s="37"/>
      <c r="BM750" s="37"/>
      <c r="BN750" s="35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5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5"/>
      <c r="CN750" s="37"/>
      <c r="CO750" s="37"/>
      <c r="CP750" s="37"/>
      <c r="CQ750" s="37"/>
      <c r="CR750" s="37"/>
      <c r="CS750" s="37"/>
      <c r="CT750" s="35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  <c r="DS750" s="37"/>
      <c r="DT750" s="37"/>
      <c r="DU750" s="37"/>
      <c r="DV750" s="37"/>
      <c r="DW750" s="37"/>
      <c r="DX750" s="37"/>
      <c r="DY750" s="37"/>
      <c r="DZ750" s="37"/>
      <c r="EA750" s="37"/>
      <c r="EB750" s="37"/>
      <c r="EC750" s="37"/>
      <c r="ED750" s="37"/>
      <c r="EE750" s="37"/>
      <c r="EF750" s="37"/>
      <c r="EG750" s="37"/>
      <c r="EH750" s="37"/>
      <c r="EI750" s="37"/>
      <c r="EJ750" s="37"/>
      <c r="EK750" s="37"/>
      <c r="EL750" s="37"/>
      <c r="EM750" s="89"/>
      <c r="EN750" s="37"/>
      <c r="EO750" s="37"/>
      <c r="EP750" s="37"/>
      <c r="EQ750" s="37"/>
      <c r="ER750" s="37"/>
      <c r="ES750" s="37"/>
      <c r="ET750" s="37"/>
      <c r="EU750" s="37"/>
      <c r="EV750" s="37"/>
      <c r="EW750" s="37"/>
      <c r="EX750" s="37"/>
      <c r="EY750" s="37"/>
      <c r="EZ750" s="37"/>
      <c r="FA750" s="37"/>
    </row>
    <row r="751">
      <c r="A751" s="71"/>
      <c r="B751" s="71"/>
      <c r="C751" s="12"/>
      <c r="D751" s="12"/>
      <c r="E751" s="37"/>
      <c r="F751" s="37"/>
      <c r="G751" s="37"/>
      <c r="H751" s="37"/>
      <c r="I751" s="37"/>
      <c r="J751" s="37"/>
      <c r="K751" s="37"/>
      <c r="L751" s="37"/>
      <c r="M751" s="35"/>
      <c r="N751" s="37"/>
      <c r="O751" s="37"/>
      <c r="P751" s="37"/>
      <c r="Q751" s="37"/>
      <c r="R751" s="37"/>
      <c r="S751" s="37"/>
      <c r="T751" s="37"/>
      <c r="U751" s="35"/>
      <c r="V751" s="37"/>
      <c r="W751" s="37"/>
      <c r="X751" s="37"/>
      <c r="Y751" s="37"/>
      <c r="Z751" s="37"/>
      <c r="AA751" s="37"/>
      <c r="AB751" s="35"/>
      <c r="AC751" s="37"/>
      <c r="AD751" s="37"/>
      <c r="AE751" s="37"/>
      <c r="AF751" s="37"/>
      <c r="AG751" s="37"/>
      <c r="AH751" s="37"/>
      <c r="AI751" s="37"/>
      <c r="AJ751" s="37"/>
      <c r="AK751" s="37"/>
      <c r="AL751" s="35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5"/>
      <c r="AZ751" s="37"/>
      <c r="BA751" s="37"/>
      <c r="BB751" s="37"/>
      <c r="BC751" s="37"/>
      <c r="BD751" s="37"/>
      <c r="BE751" s="37"/>
      <c r="BF751" s="35"/>
      <c r="BG751" s="37"/>
      <c r="BH751" s="37"/>
      <c r="BI751" s="37"/>
      <c r="BJ751" s="37"/>
      <c r="BK751" s="37"/>
      <c r="BL751" s="37"/>
      <c r="BM751" s="37"/>
      <c r="BN751" s="35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5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5"/>
      <c r="CN751" s="37"/>
      <c r="CO751" s="37"/>
      <c r="CP751" s="37"/>
      <c r="CQ751" s="37"/>
      <c r="CR751" s="37"/>
      <c r="CS751" s="37"/>
      <c r="CT751" s="35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  <c r="DS751" s="37"/>
      <c r="DT751" s="37"/>
      <c r="DU751" s="37"/>
      <c r="DV751" s="37"/>
      <c r="DW751" s="37"/>
      <c r="DX751" s="37"/>
      <c r="DY751" s="37"/>
      <c r="DZ751" s="37"/>
      <c r="EA751" s="37"/>
      <c r="EB751" s="37"/>
      <c r="EC751" s="37"/>
      <c r="ED751" s="37"/>
      <c r="EE751" s="37"/>
      <c r="EF751" s="37"/>
      <c r="EG751" s="37"/>
      <c r="EH751" s="37"/>
      <c r="EI751" s="37"/>
      <c r="EJ751" s="37"/>
      <c r="EK751" s="37"/>
      <c r="EL751" s="37"/>
      <c r="EM751" s="89"/>
      <c r="EN751" s="37"/>
      <c r="EO751" s="37"/>
      <c r="EP751" s="37"/>
      <c r="EQ751" s="37"/>
      <c r="ER751" s="37"/>
      <c r="ES751" s="37"/>
      <c r="ET751" s="37"/>
      <c r="EU751" s="37"/>
      <c r="EV751" s="37"/>
      <c r="EW751" s="37"/>
      <c r="EX751" s="37"/>
      <c r="EY751" s="37"/>
      <c r="EZ751" s="37"/>
      <c r="FA751" s="37"/>
    </row>
    <row r="752">
      <c r="A752" s="71"/>
      <c r="B752" s="71"/>
      <c r="C752" s="12"/>
      <c r="D752" s="12"/>
      <c r="E752" s="37"/>
      <c r="F752" s="37"/>
      <c r="G752" s="37"/>
      <c r="H752" s="37"/>
      <c r="I752" s="37"/>
      <c r="J752" s="37"/>
      <c r="K752" s="37"/>
      <c r="L752" s="37"/>
      <c r="M752" s="35"/>
      <c r="N752" s="37"/>
      <c r="O752" s="37"/>
      <c r="P752" s="37"/>
      <c r="Q752" s="37"/>
      <c r="R752" s="37"/>
      <c r="S752" s="37"/>
      <c r="T752" s="37"/>
      <c r="U752" s="35"/>
      <c r="V752" s="37"/>
      <c r="W752" s="37"/>
      <c r="X752" s="37"/>
      <c r="Y752" s="37"/>
      <c r="Z752" s="37"/>
      <c r="AA752" s="37"/>
      <c r="AB752" s="35"/>
      <c r="AC752" s="37"/>
      <c r="AD752" s="37"/>
      <c r="AE752" s="37"/>
      <c r="AF752" s="37"/>
      <c r="AG752" s="37"/>
      <c r="AH752" s="37"/>
      <c r="AI752" s="37"/>
      <c r="AJ752" s="37"/>
      <c r="AK752" s="37"/>
      <c r="AL752" s="35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5"/>
      <c r="AZ752" s="37"/>
      <c r="BA752" s="37"/>
      <c r="BB752" s="37"/>
      <c r="BC752" s="37"/>
      <c r="BD752" s="37"/>
      <c r="BE752" s="37"/>
      <c r="BF752" s="35"/>
      <c r="BG752" s="37"/>
      <c r="BH752" s="37"/>
      <c r="BI752" s="37"/>
      <c r="BJ752" s="37"/>
      <c r="BK752" s="37"/>
      <c r="BL752" s="37"/>
      <c r="BM752" s="37"/>
      <c r="BN752" s="35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5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5"/>
      <c r="CN752" s="37"/>
      <c r="CO752" s="37"/>
      <c r="CP752" s="37"/>
      <c r="CQ752" s="37"/>
      <c r="CR752" s="37"/>
      <c r="CS752" s="37"/>
      <c r="CT752" s="35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  <c r="DS752" s="37"/>
      <c r="DT752" s="37"/>
      <c r="DU752" s="37"/>
      <c r="DV752" s="37"/>
      <c r="DW752" s="37"/>
      <c r="DX752" s="37"/>
      <c r="DY752" s="37"/>
      <c r="DZ752" s="37"/>
      <c r="EA752" s="37"/>
      <c r="EB752" s="37"/>
      <c r="EC752" s="37"/>
      <c r="ED752" s="37"/>
      <c r="EE752" s="37"/>
      <c r="EF752" s="37"/>
      <c r="EG752" s="37"/>
      <c r="EH752" s="37"/>
      <c r="EI752" s="37"/>
      <c r="EJ752" s="37"/>
      <c r="EK752" s="37"/>
      <c r="EL752" s="37"/>
      <c r="EM752" s="89"/>
      <c r="EN752" s="37"/>
      <c r="EO752" s="37"/>
      <c r="EP752" s="37"/>
      <c r="EQ752" s="37"/>
      <c r="ER752" s="37"/>
      <c r="ES752" s="37"/>
      <c r="ET752" s="37"/>
      <c r="EU752" s="37"/>
      <c r="EV752" s="37"/>
      <c r="EW752" s="37"/>
      <c r="EX752" s="37"/>
      <c r="EY752" s="37"/>
      <c r="EZ752" s="37"/>
      <c r="FA752" s="37"/>
    </row>
    <row r="753">
      <c r="A753" s="71"/>
      <c r="B753" s="71"/>
      <c r="C753" s="12"/>
      <c r="D753" s="12"/>
      <c r="E753" s="37"/>
      <c r="F753" s="37"/>
      <c r="G753" s="37"/>
      <c r="H753" s="37"/>
      <c r="I753" s="37"/>
      <c r="J753" s="37"/>
      <c r="K753" s="37"/>
      <c r="L753" s="37"/>
      <c r="M753" s="35"/>
      <c r="N753" s="37"/>
      <c r="O753" s="37"/>
      <c r="P753" s="37"/>
      <c r="Q753" s="37"/>
      <c r="R753" s="37"/>
      <c r="S753" s="37"/>
      <c r="T753" s="37"/>
      <c r="U753" s="35"/>
      <c r="V753" s="37"/>
      <c r="W753" s="37"/>
      <c r="X753" s="37"/>
      <c r="Y753" s="37"/>
      <c r="Z753" s="37"/>
      <c r="AA753" s="37"/>
      <c r="AB753" s="35"/>
      <c r="AC753" s="37"/>
      <c r="AD753" s="37"/>
      <c r="AE753" s="37"/>
      <c r="AF753" s="37"/>
      <c r="AG753" s="37"/>
      <c r="AH753" s="37"/>
      <c r="AI753" s="37"/>
      <c r="AJ753" s="37"/>
      <c r="AK753" s="37"/>
      <c r="AL753" s="35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5"/>
      <c r="AZ753" s="37"/>
      <c r="BA753" s="37"/>
      <c r="BB753" s="37"/>
      <c r="BC753" s="37"/>
      <c r="BD753" s="37"/>
      <c r="BE753" s="37"/>
      <c r="BF753" s="35"/>
      <c r="BG753" s="37"/>
      <c r="BH753" s="37"/>
      <c r="BI753" s="37"/>
      <c r="BJ753" s="37"/>
      <c r="BK753" s="37"/>
      <c r="BL753" s="37"/>
      <c r="BM753" s="37"/>
      <c r="BN753" s="35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5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5"/>
      <c r="CN753" s="37"/>
      <c r="CO753" s="37"/>
      <c r="CP753" s="37"/>
      <c r="CQ753" s="37"/>
      <c r="CR753" s="37"/>
      <c r="CS753" s="37"/>
      <c r="CT753" s="35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  <c r="DY753" s="37"/>
      <c r="DZ753" s="37"/>
      <c r="EA753" s="37"/>
      <c r="EB753" s="37"/>
      <c r="EC753" s="37"/>
      <c r="ED753" s="37"/>
      <c r="EE753" s="37"/>
      <c r="EF753" s="37"/>
      <c r="EG753" s="37"/>
      <c r="EH753" s="37"/>
      <c r="EI753" s="37"/>
      <c r="EJ753" s="37"/>
      <c r="EK753" s="37"/>
      <c r="EL753" s="37"/>
      <c r="EM753" s="89"/>
      <c r="EN753" s="37"/>
      <c r="EO753" s="37"/>
      <c r="EP753" s="37"/>
      <c r="EQ753" s="37"/>
      <c r="ER753" s="37"/>
      <c r="ES753" s="37"/>
      <c r="ET753" s="37"/>
      <c r="EU753" s="37"/>
      <c r="EV753" s="37"/>
      <c r="EW753" s="37"/>
      <c r="EX753" s="37"/>
      <c r="EY753" s="37"/>
      <c r="EZ753" s="37"/>
      <c r="FA753" s="37"/>
    </row>
    <row r="754">
      <c r="A754" s="71"/>
      <c r="B754" s="71"/>
      <c r="C754" s="12"/>
      <c r="D754" s="12"/>
      <c r="E754" s="37"/>
      <c r="F754" s="37"/>
      <c r="G754" s="37"/>
      <c r="H754" s="37"/>
      <c r="I754" s="37"/>
      <c r="J754" s="37"/>
      <c r="K754" s="37"/>
      <c r="L754" s="37"/>
      <c r="M754" s="35"/>
      <c r="N754" s="37"/>
      <c r="O754" s="37"/>
      <c r="P754" s="37"/>
      <c r="Q754" s="37"/>
      <c r="R754" s="37"/>
      <c r="S754" s="37"/>
      <c r="T754" s="37"/>
      <c r="U754" s="35"/>
      <c r="V754" s="37"/>
      <c r="W754" s="37"/>
      <c r="X754" s="37"/>
      <c r="Y754" s="37"/>
      <c r="Z754" s="37"/>
      <c r="AA754" s="37"/>
      <c r="AB754" s="35"/>
      <c r="AC754" s="37"/>
      <c r="AD754" s="37"/>
      <c r="AE754" s="37"/>
      <c r="AF754" s="37"/>
      <c r="AG754" s="37"/>
      <c r="AH754" s="37"/>
      <c r="AI754" s="37"/>
      <c r="AJ754" s="37"/>
      <c r="AK754" s="37"/>
      <c r="AL754" s="35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5"/>
      <c r="AZ754" s="37"/>
      <c r="BA754" s="37"/>
      <c r="BB754" s="37"/>
      <c r="BC754" s="37"/>
      <c r="BD754" s="37"/>
      <c r="BE754" s="37"/>
      <c r="BF754" s="35"/>
      <c r="BG754" s="37"/>
      <c r="BH754" s="37"/>
      <c r="BI754" s="37"/>
      <c r="BJ754" s="37"/>
      <c r="BK754" s="37"/>
      <c r="BL754" s="37"/>
      <c r="BM754" s="37"/>
      <c r="BN754" s="35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5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5"/>
      <c r="CN754" s="37"/>
      <c r="CO754" s="37"/>
      <c r="CP754" s="37"/>
      <c r="CQ754" s="37"/>
      <c r="CR754" s="37"/>
      <c r="CS754" s="37"/>
      <c r="CT754" s="35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  <c r="DS754" s="37"/>
      <c r="DT754" s="37"/>
      <c r="DU754" s="37"/>
      <c r="DV754" s="37"/>
      <c r="DW754" s="37"/>
      <c r="DX754" s="37"/>
      <c r="DY754" s="37"/>
      <c r="DZ754" s="37"/>
      <c r="EA754" s="37"/>
      <c r="EB754" s="37"/>
      <c r="EC754" s="37"/>
      <c r="ED754" s="37"/>
      <c r="EE754" s="37"/>
      <c r="EF754" s="37"/>
      <c r="EG754" s="37"/>
      <c r="EH754" s="37"/>
      <c r="EI754" s="37"/>
      <c r="EJ754" s="37"/>
      <c r="EK754" s="37"/>
      <c r="EL754" s="37"/>
      <c r="EM754" s="89"/>
      <c r="EN754" s="37"/>
      <c r="EO754" s="37"/>
      <c r="EP754" s="37"/>
      <c r="EQ754" s="37"/>
      <c r="ER754" s="37"/>
      <c r="ES754" s="37"/>
      <c r="ET754" s="37"/>
      <c r="EU754" s="37"/>
      <c r="EV754" s="37"/>
      <c r="EW754" s="37"/>
      <c r="EX754" s="37"/>
      <c r="EY754" s="37"/>
      <c r="EZ754" s="37"/>
      <c r="FA754" s="37"/>
    </row>
    <row r="755">
      <c r="A755" s="71"/>
      <c r="B755" s="71"/>
      <c r="C755" s="12"/>
      <c r="D755" s="12"/>
      <c r="E755" s="37"/>
      <c r="F755" s="37"/>
      <c r="G755" s="37"/>
      <c r="H755" s="37"/>
      <c r="I755" s="37"/>
      <c r="J755" s="37"/>
      <c r="K755" s="37"/>
      <c r="L755" s="37"/>
      <c r="M755" s="35"/>
      <c r="N755" s="37"/>
      <c r="O755" s="37"/>
      <c r="P755" s="37"/>
      <c r="Q755" s="37"/>
      <c r="R755" s="37"/>
      <c r="S755" s="37"/>
      <c r="T755" s="37"/>
      <c r="U755" s="35"/>
      <c r="V755" s="37"/>
      <c r="W755" s="37"/>
      <c r="X755" s="37"/>
      <c r="Y755" s="37"/>
      <c r="Z755" s="37"/>
      <c r="AA755" s="37"/>
      <c r="AB755" s="35"/>
      <c r="AC755" s="37"/>
      <c r="AD755" s="37"/>
      <c r="AE755" s="37"/>
      <c r="AF755" s="37"/>
      <c r="AG755" s="37"/>
      <c r="AH755" s="37"/>
      <c r="AI755" s="37"/>
      <c r="AJ755" s="37"/>
      <c r="AK755" s="37"/>
      <c r="AL755" s="35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5"/>
      <c r="AZ755" s="37"/>
      <c r="BA755" s="37"/>
      <c r="BB755" s="37"/>
      <c r="BC755" s="37"/>
      <c r="BD755" s="37"/>
      <c r="BE755" s="37"/>
      <c r="BF755" s="35"/>
      <c r="BG755" s="37"/>
      <c r="BH755" s="37"/>
      <c r="BI755" s="37"/>
      <c r="BJ755" s="37"/>
      <c r="BK755" s="37"/>
      <c r="BL755" s="37"/>
      <c r="BM755" s="37"/>
      <c r="BN755" s="35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5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5"/>
      <c r="CN755" s="37"/>
      <c r="CO755" s="37"/>
      <c r="CP755" s="37"/>
      <c r="CQ755" s="37"/>
      <c r="CR755" s="37"/>
      <c r="CS755" s="37"/>
      <c r="CT755" s="35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  <c r="DS755" s="37"/>
      <c r="DT755" s="37"/>
      <c r="DU755" s="37"/>
      <c r="DV755" s="37"/>
      <c r="DW755" s="37"/>
      <c r="DX755" s="37"/>
      <c r="DY755" s="37"/>
      <c r="DZ755" s="37"/>
      <c r="EA755" s="37"/>
      <c r="EB755" s="37"/>
      <c r="EC755" s="37"/>
      <c r="ED755" s="37"/>
      <c r="EE755" s="37"/>
      <c r="EF755" s="37"/>
      <c r="EG755" s="37"/>
      <c r="EH755" s="37"/>
      <c r="EI755" s="37"/>
      <c r="EJ755" s="37"/>
      <c r="EK755" s="37"/>
      <c r="EL755" s="37"/>
      <c r="EM755" s="89"/>
      <c r="EN755" s="37"/>
      <c r="EO755" s="37"/>
      <c r="EP755" s="37"/>
      <c r="EQ755" s="37"/>
      <c r="ER755" s="37"/>
      <c r="ES755" s="37"/>
      <c r="ET755" s="37"/>
      <c r="EU755" s="37"/>
      <c r="EV755" s="37"/>
      <c r="EW755" s="37"/>
      <c r="EX755" s="37"/>
      <c r="EY755" s="37"/>
      <c r="EZ755" s="37"/>
      <c r="FA755" s="37"/>
    </row>
    <row r="756">
      <c r="A756" s="71"/>
      <c r="B756" s="71"/>
      <c r="C756" s="12"/>
      <c r="D756" s="12"/>
      <c r="E756" s="37"/>
      <c r="F756" s="37"/>
      <c r="G756" s="37"/>
      <c r="H756" s="37"/>
      <c r="I756" s="37"/>
      <c r="J756" s="37"/>
      <c r="K756" s="37"/>
      <c r="L756" s="37"/>
      <c r="M756" s="35"/>
      <c r="N756" s="37"/>
      <c r="O756" s="37"/>
      <c r="P756" s="37"/>
      <c r="Q756" s="37"/>
      <c r="R756" s="37"/>
      <c r="S756" s="37"/>
      <c r="T756" s="37"/>
      <c r="U756" s="35"/>
      <c r="V756" s="37"/>
      <c r="W756" s="37"/>
      <c r="X756" s="37"/>
      <c r="Y756" s="37"/>
      <c r="Z756" s="37"/>
      <c r="AA756" s="37"/>
      <c r="AB756" s="35"/>
      <c r="AC756" s="37"/>
      <c r="AD756" s="37"/>
      <c r="AE756" s="37"/>
      <c r="AF756" s="37"/>
      <c r="AG756" s="37"/>
      <c r="AH756" s="37"/>
      <c r="AI756" s="37"/>
      <c r="AJ756" s="37"/>
      <c r="AK756" s="37"/>
      <c r="AL756" s="35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5"/>
      <c r="AZ756" s="37"/>
      <c r="BA756" s="37"/>
      <c r="BB756" s="37"/>
      <c r="BC756" s="37"/>
      <c r="BD756" s="37"/>
      <c r="BE756" s="37"/>
      <c r="BF756" s="35"/>
      <c r="BG756" s="37"/>
      <c r="BH756" s="37"/>
      <c r="BI756" s="37"/>
      <c r="BJ756" s="37"/>
      <c r="BK756" s="37"/>
      <c r="BL756" s="37"/>
      <c r="BM756" s="37"/>
      <c r="BN756" s="35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5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5"/>
      <c r="CN756" s="37"/>
      <c r="CO756" s="37"/>
      <c r="CP756" s="37"/>
      <c r="CQ756" s="37"/>
      <c r="CR756" s="37"/>
      <c r="CS756" s="37"/>
      <c r="CT756" s="35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  <c r="DS756" s="37"/>
      <c r="DT756" s="37"/>
      <c r="DU756" s="37"/>
      <c r="DV756" s="37"/>
      <c r="DW756" s="37"/>
      <c r="DX756" s="37"/>
      <c r="DY756" s="37"/>
      <c r="DZ756" s="37"/>
      <c r="EA756" s="37"/>
      <c r="EB756" s="37"/>
      <c r="EC756" s="37"/>
      <c r="ED756" s="37"/>
      <c r="EE756" s="37"/>
      <c r="EF756" s="37"/>
      <c r="EG756" s="37"/>
      <c r="EH756" s="37"/>
      <c r="EI756" s="37"/>
      <c r="EJ756" s="37"/>
      <c r="EK756" s="37"/>
      <c r="EL756" s="37"/>
      <c r="EM756" s="89"/>
      <c r="EN756" s="37"/>
      <c r="EO756" s="37"/>
      <c r="EP756" s="37"/>
      <c r="EQ756" s="37"/>
      <c r="ER756" s="37"/>
      <c r="ES756" s="37"/>
      <c r="ET756" s="37"/>
      <c r="EU756" s="37"/>
      <c r="EV756" s="37"/>
      <c r="EW756" s="37"/>
      <c r="EX756" s="37"/>
      <c r="EY756" s="37"/>
      <c r="EZ756" s="37"/>
      <c r="FA756" s="37"/>
    </row>
    <row r="757">
      <c r="A757" s="71"/>
      <c r="B757" s="71"/>
      <c r="C757" s="12"/>
      <c r="D757" s="12"/>
      <c r="E757" s="37"/>
      <c r="F757" s="37"/>
      <c r="G757" s="37"/>
      <c r="H757" s="37"/>
      <c r="I757" s="37"/>
      <c r="J757" s="37"/>
      <c r="K757" s="37"/>
      <c r="L757" s="37"/>
      <c r="M757" s="35"/>
      <c r="N757" s="37"/>
      <c r="O757" s="37"/>
      <c r="P757" s="37"/>
      <c r="Q757" s="37"/>
      <c r="R757" s="37"/>
      <c r="S757" s="37"/>
      <c r="T757" s="37"/>
      <c r="U757" s="35"/>
      <c r="V757" s="37"/>
      <c r="W757" s="37"/>
      <c r="X757" s="37"/>
      <c r="Y757" s="37"/>
      <c r="Z757" s="37"/>
      <c r="AA757" s="37"/>
      <c r="AB757" s="35"/>
      <c r="AC757" s="37"/>
      <c r="AD757" s="37"/>
      <c r="AE757" s="37"/>
      <c r="AF757" s="37"/>
      <c r="AG757" s="37"/>
      <c r="AH757" s="37"/>
      <c r="AI757" s="37"/>
      <c r="AJ757" s="37"/>
      <c r="AK757" s="37"/>
      <c r="AL757" s="35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5"/>
      <c r="AZ757" s="37"/>
      <c r="BA757" s="37"/>
      <c r="BB757" s="37"/>
      <c r="BC757" s="37"/>
      <c r="BD757" s="37"/>
      <c r="BE757" s="37"/>
      <c r="BF757" s="35"/>
      <c r="BG757" s="37"/>
      <c r="BH757" s="37"/>
      <c r="BI757" s="37"/>
      <c r="BJ757" s="37"/>
      <c r="BK757" s="37"/>
      <c r="BL757" s="37"/>
      <c r="BM757" s="37"/>
      <c r="BN757" s="35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5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5"/>
      <c r="CN757" s="37"/>
      <c r="CO757" s="37"/>
      <c r="CP757" s="37"/>
      <c r="CQ757" s="37"/>
      <c r="CR757" s="37"/>
      <c r="CS757" s="37"/>
      <c r="CT757" s="35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  <c r="DY757" s="37"/>
      <c r="DZ757" s="37"/>
      <c r="EA757" s="37"/>
      <c r="EB757" s="37"/>
      <c r="EC757" s="37"/>
      <c r="ED757" s="37"/>
      <c r="EE757" s="37"/>
      <c r="EF757" s="37"/>
      <c r="EG757" s="37"/>
      <c r="EH757" s="37"/>
      <c r="EI757" s="37"/>
      <c r="EJ757" s="37"/>
      <c r="EK757" s="37"/>
      <c r="EL757" s="37"/>
      <c r="EM757" s="89"/>
      <c r="EN757" s="37"/>
      <c r="EO757" s="37"/>
      <c r="EP757" s="37"/>
      <c r="EQ757" s="37"/>
      <c r="ER757" s="37"/>
      <c r="ES757" s="37"/>
      <c r="ET757" s="37"/>
      <c r="EU757" s="37"/>
      <c r="EV757" s="37"/>
      <c r="EW757" s="37"/>
      <c r="EX757" s="37"/>
      <c r="EY757" s="37"/>
      <c r="EZ757" s="37"/>
      <c r="FA757" s="37"/>
    </row>
    <row r="758">
      <c r="A758" s="71"/>
      <c r="B758" s="71"/>
      <c r="C758" s="12"/>
      <c r="D758" s="12"/>
      <c r="E758" s="37"/>
      <c r="F758" s="37"/>
      <c r="G758" s="37"/>
      <c r="H758" s="37"/>
      <c r="I758" s="37"/>
      <c r="J758" s="37"/>
      <c r="K758" s="37"/>
      <c r="L758" s="37"/>
      <c r="M758" s="35"/>
      <c r="N758" s="37"/>
      <c r="O758" s="37"/>
      <c r="P758" s="37"/>
      <c r="Q758" s="37"/>
      <c r="R758" s="37"/>
      <c r="S758" s="37"/>
      <c r="T758" s="37"/>
      <c r="U758" s="35"/>
      <c r="V758" s="37"/>
      <c r="W758" s="37"/>
      <c r="X758" s="37"/>
      <c r="Y758" s="37"/>
      <c r="Z758" s="37"/>
      <c r="AA758" s="37"/>
      <c r="AB758" s="35"/>
      <c r="AC758" s="37"/>
      <c r="AD758" s="37"/>
      <c r="AE758" s="37"/>
      <c r="AF758" s="37"/>
      <c r="AG758" s="37"/>
      <c r="AH758" s="37"/>
      <c r="AI758" s="37"/>
      <c r="AJ758" s="37"/>
      <c r="AK758" s="37"/>
      <c r="AL758" s="35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5"/>
      <c r="AZ758" s="37"/>
      <c r="BA758" s="37"/>
      <c r="BB758" s="37"/>
      <c r="BC758" s="37"/>
      <c r="BD758" s="37"/>
      <c r="BE758" s="37"/>
      <c r="BF758" s="35"/>
      <c r="BG758" s="37"/>
      <c r="BH758" s="37"/>
      <c r="BI758" s="37"/>
      <c r="BJ758" s="37"/>
      <c r="BK758" s="37"/>
      <c r="BL758" s="37"/>
      <c r="BM758" s="37"/>
      <c r="BN758" s="35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5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5"/>
      <c r="CN758" s="37"/>
      <c r="CO758" s="37"/>
      <c r="CP758" s="37"/>
      <c r="CQ758" s="37"/>
      <c r="CR758" s="37"/>
      <c r="CS758" s="37"/>
      <c r="CT758" s="35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  <c r="DS758" s="37"/>
      <c r="DT758" s="37"/>
      <c r="DU758" s="37"/>
      <c r="DV758" s="37"/>
      <c r="DW758" s="37"/>
      <c r="DX758" s="37"/>
      <c r="DY758" s="37"/>
      <c r="DZ758" s="37"/>
      <c r="EA758" s="37"/>
      <c r="EB758" s="37"/>
      <c r="EC758" s="37"/>
      <c r="ED758" s="37"/>
      <c r="EE758" s="37"/>
      <c r="EF758" s="37"/>
      <c r="EG758" s="37"/>
      <c r="EH758" s="37"/>
      <c r="EI758" s="37"/>
      <c r="EJ758" s="37"/>
      <c r="EK758" s="37"/>
      <c r="EL758" s="37"/>
      <c r="EM758" s="89"/>
      <c r="EN758" s="37"/>
      <c r="EO758" s="37"/>
      <c r="EP758" s="37"/>
      <c r="EQ758" s="37"/>
      <c r="ER758" s="37"/>
      <c r="ES758" s="37"/>
      <c r="ET758" s="37"/>
      <c r="EU758" s="37"/>
      <c r="EV758" s="37"/>
      <c r="EW758" s="37"/>
      <c r="EX758" s="37"/>
      <c r="EY758" s="37"/>
      <c r="EZ758" s="37"/>
      <c r="FA758" s="37"/>
    </row>
    <row r="759">
      <c r="A759" s="71"/>
      <c r="B759" s="71"/>
      <c r="C759" s="12"/>
      <c r="D759" s="12"/>
      <c r="E759" s="37"/>
      <c r="F759" s="37"/>
      <c r="G759" s="37"/>
      <c r="H759" s="37"/>
      <c r="I759" s="37"/>
      <c r="J759" s="37"/>
      <c r="K759" s="37"/>
      <c r="L759" s="37"/>
      <c r="M759" s="35"/>
      <c r="N759" s="37"/>
      <c r="O759" s="37"/>
      <c r="P759" s="37"/>
      <c r="Q759" s="37"/>
      <c r="R759" s="37"/>
      <c r="S759" s="37"/>
      <c r="T759" s="37"/>
      <c r="U759" s="35"/>
      <c r="V759" s="37"/>
      <c r="W759" s="37"/>
      <c r="X759" s="37"/>
      <c r="Y759" s="37"/>
      <c r="Z759" s="37"/>
      <c r="AA759" s="37"/>
      <c r="AB759" s="35"/>
      <c r="AC759" s="37"/>
      <c r="AD759" s="37"/>
      <c r="AE759" s="37"/>
      <c r="AF759" s="37"/>
      <c r="AG759" s="37"/>
      <c r="AH759" s="37"/>
      <c r="AI759" s="37"/>
      <c r="AJ759" s="37"/>
      <c r="AK759" s="37"/>
      <c r="AL759" s="35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5"/>
      <c r="AZ759" s="37"/>
      <c r="BA759" s="37"/>
      <c r="BB759" s="37"/>
      <c r="BC759" s="37"/>
      <c r="BD759" s="37"/>
      <c r="BE759" s="37"/>
      <c r="BF759" s="35"/>
      <c r="BG759" s="37"/>
      <c r="BH759" s="37"/>
      <c r="BI759" s="37"/>
      <c r="BJ759" s="37"/>
      <c r="BK759" s="37"/>
      <c r="BL759" s="37"/>
      <c r="BM759" s="37"/>
      <c r="BN759" s="35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5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5"/>
      <c r="CN759" s="37"/>
      <c r="CO759" s="37"/>
      <c r="CP759" s="37"/>
      <c r="CQ759" s="37"/>
      <c r="CR759" s="37"/>
      <c r="CS759" s="37"/>
      <c r="CT759" s="35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  <c r="DS759" s="37"/>
      <c r="DT759" s="37"/>
      <c r="DU759" s="37"/>
      <c r="DV759" s="37"/>
      <c r="DW759" s="37"/>
      <c r="DX759" s="37"/>
      <c r="DY759" s="37"/>
      <c r="DZ759" s="37"/>
      <c r="EA759" s="37"/>
      <c r="EB759" s="37"/>
      <c r="EC759" s="37"/>
      <c r="ED759" s="37"/>
      <c r="EE759" s="37"/>
      <c r="EF759" s="37"/>
      <c r="EG759" s="37"/>
      <c r="EH759" s="37"/>
      <c r="EI759" s="37"/>
      <c r="EJ759" s="37"/>
      <c r="EK759" s="37"/>
      <c r="EL759" s="37"/>
      <c r="EM759" s="89"/>
      <c r="EN759" s="37"/>
      <c r="EO759" s="37"/>
      <c r="EP759" s="37"/>
      <c r="EQ759" s="37"/>
      <c r="ER759" s="37"/>
      <c r="ES759" s="37"/>
      <c r="ET759" s="37"/>
      <c r="EU759" s="37"/>
      <c r="EV759" s="37"/>
      <c r="EW759" s="37"/>
      <c r="EX759" s="37"/>
      <c r="EY759" s="37"/>
      <c r="EZ759" s="37"/>
      <c r="FA759" s="37"/>
    </row>
    <row r="760">
      <c r="A760" s="71"/>
      <c r="B760" s="71"/>
      <c r="C760" s="12"/>
      <c r="D760" s="12"/>
      <c r="E760" s="37"/>
      <c r="F760" s="37"/>
      <c r="G760" s="37"/>
      <c r="H760" s="37"/>
      <c r="I760" s="37"/>
      <c r="J760" s="37"/>
      <c r="K760" s="37"/>
      <c r="L760" s="37"/>
      <c r="M760" s="35"/>
      <c r="N760" s="37"/>
      <c r="O760" s="37"/>
      <c r="P760" s="37"/>
      <c r="Q760" s="37"/>
      <c r="R760" s="37"/>
      <c r="S760" s="37"/>
      <c r="T760" s="37"/>
      <c r="U760" s="35"/>
      <c r="V760" s="37"/>
      <c r="W760" s="37"/>
      <c r="X760" s="37"/>
      <c r="Y760" s="37"/>
      <c r="Z760" s="37"/>
      <c r="AA760" s="37"/>
      <c r="AB760" s="35"/>
      <c r="AC760" s="37"/>
      <c r="AD760" s="37"/>
      <c r="AE760" s="37"/>
      <c r="AF760" s="37"/>
      <c r="AG760" s="37"/>
      <c r="AH760" s="37"/>
      <c r="AI760" s="37"/>
      <c r="AJ760" s="37"/>
      <c r="AK760" s="37"/>
      <c r="AL760" s="35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5"/>
      <c r="AZ760" s="37"/>
      <c r="BA760" s="37"/>
      <c r="BB760" s="37"/>
      <c r="BC760" s="37"/>
      <c r="BD760" s="37"/>
      <c r="BE760" s="37"/>
      <c r="BF760" s="35"/>
      <c r="BG760" s="37"/>
      <c r="BH760" s="37"/>
      <c r="BI760" s="37"/>
      <c r="BJ760" s="37"/>
      <c r="BK760" s="37"/>
      <c r="BL760" s="37"/>
      <c r="BM760" s="37"/>
      <c r="BN760" s="35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5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5"/>
      <c r="CN760" s="37"/>
      <c r="CO760" s="37"/>
      <c r="CP760" s="37"/>
      <c r="CQ760" s="37"/>
      <c r="CR760" s="37"/>
      <c r="CS760" s="37"/>
      <c r="CT760" s="35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  <c r="DY760" s="37"/>
      <c r="DZ760" s="37"/>
      <c r="EA760" s="37"/>
      <c r="EB760" s="37"/>
      <c r="EC760" s="37"/>
      <c r="ED760" s="37"/>
      <c r="EE760" s="37"/>
      <c r="EF760" s="37"/>
      <c r="EG760" s="37"/>
      <c r="EH760" s="37"/>
      <c r="EI760" s="37"/>
      <c r="EJ760" s="37"/>
      <c r="EK760" s="37"/>
      <c r="EL760" s="37"/>
      <c r="EM760" s="89"/>
      <c r="EN760" s="37"/>
      <c r="EO760" s="37"/>
      <c r="EP760" s="37"/>
      <c r="EQ760" s="37"/>
      <c r="ER760" s="37"/>
      <c r="ES760" s="37"/>
      <c r="ET760" s="37"/>
      <c r="EU760" s="37"/>
      <c r="EV760" s="37"/>
      <c r="EW760" s="37"/>
      <c r="EX760" s="37"/>
      <c r="EY760" s="37"/>
      <c r="EZ760" s="37"/>
      <c r="FA760" s="37"/>
    </row>
    <row r="761">
      <c r="A761" s="71"/>
      <c r="B761" s="71"/>
      <c r="C761" s="12"/>
      <c r="D761" s="12"/>
      <c r="E761" s="37"/>
      <c r="F761" s="37"/>
      <c r="G761" s="37"/>
      <c r="H761" s="37"/>
      <c r="I761" s="37"/>
      <c r="J761" s="37"/>
      <c r="K761" s="37"/>
      <c r="L761" s="37"/>
      <c r="M761" s="35"/>
      <c r="N761" s="37"/>
      <c r="O761" s="37"/>
      <c r="P761" s="37"/>
      <c r="Q761" s="37"/>
      <c r="R761" s="37"/>
      <c r="S761" s="37"/>
      <c r="T761" s="37"/>
      <c r="U761" s="35"/>
      <c r="V761" s="37"/>
      <c r="W761" s="37"/>
      <c r="X761" s="37"/>
      <c r="Y761" s="37"/>
      <c r="Z761" s="37"/>
      <c r="AA761" s="37"/>
      <c r="AB761" s="35"/>
      <c r="AC761" s="37"/>
      <c r="AD761" s="37"/>
      <c r="AE761" s="37"/>
      <c r="AF761" s="37"/>
      <c r="AG761" s="37"/>
      <c r="AH761" s="37"/>
      <c r="AI761" s="37"/>
      <c r="AJ761" s="37"/>
      <c r="AK761" s="37"/>
      <c r="AL761" s="35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5"/>
      <c r="AZ761" s="37"/>
      <c r="BA761" s="37"/>
      <c r="BB761" s="37"/>
      <c r="BC761" s="37"/>
      <c r="BD761" s="37"/>
      <c r="BE761" s="37"/>
      <c r="BF761" s="35"/>
      <c r="BG761" s="37"/>
      <c r="BH761" s="37"/>
      <c r="BI761" s="37"/>
      <c r="BJ761" s="37"/>
      <c r="BK761" s="37"/>
      <c r="BL761" s="37"/>
      <c r="BM761" s="37"/>
      <c r="BN761" s="35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5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5"/>
      <c r="CN761" s="37"/>
      <c r="CO761" s="37"/>
      <c r="CP761" s="37"/>
      <c r="CQ761" s="37"/>
      <c r="CR761" s="37"/>
      <c r="CS761" s="37"/>
      <c r="CT761" s="35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  <c r="DS761" s="37"/>
      <c r="DT761" s="37"/>
      <c r="DU761" s="37"/>
      <c r="DV761" s="37"/>
      <c r="DW761" s="37"/>
      <c r="DX761" s="37"/>
      <c r="DY761" s="37"/>
      <c r="DZ761" s="37"/>
      <c r="EA761" s="37"/>
      <c r="EB761" s="37"/>
      <c r="EC761" s="37"/>
      <c r="ED761" s="37"/>
      <c r="EE761" s="37"/>
      <c r="EF761" s="37"/>
      <c r="EG761" s="37"/>
      <c r="EH761" s="37"/>
      <c r="EI761" s="37"/>
      <c r="EJ761" s="37"/>
      <c r="EK761" s="37"/>
      <c r="EL761" s="37"/>
      <c r="EM761" s="89"/>
      <c r="EN761" s="37"/>
      <c r="EO761" s="37"/>
      <c r="EP761" s="37"/>
      <c r="EQ761" s="37"/>
      <c r="ER761" s="37"/>
      <c r="ES761" s="37"/>
      <c r="ET761" s="37"/>
      <c r="EU761" s="37"/>
      <c r="EV761" s="37"/>
      <c r="EW761" s="37"/>
      <c r="EX761" s="37"/>
      <c r="EY761" s="37"/>
      <c r="EZ761" s="37"/>
      <c r="FA761" s="37"/>
    </row>
    <row r="762">
      <c r="A762" s="71"/>
      <c r="B762" s="71"/>
      <c r="C762" s="12"/>
      <c r="D762" s="12"/>
      <c r="E762" s="37"/>
      <c r="F762" s="37"/>
      <c r="G762" s="37"/>
      <c r="H762" s="37"/>
      <c r="I762" s="37"/>
      <c r="J762" s="37"/>
      <c r="K762" s="37"/>
      <c r="L762" s="37"/>
      <c r="M762" s="35"/>
      <c r="N762" s="37"/>
      <c r="O762" s="37"/>
      <c r="P762" s="37"/>
      <c r="Q762" s="37"/>
      <c r="R762" s="37"/>
      <c r="S762" s="37"/>
      <c r="T762" s="37"/>
      <c r="U762" s="35"/>
      <c r="V762" s="37"/>
      <c r="W762" s="37"/>
      <c r="X762" s="37"/>
      <c r="Y762" s="37"/>
      <c r="Z762" s="37"/>
      <c r="AA762" s="37"/>
      <c r="AB762" s="35"/>
      <c r="AC762" s="37"/>
      <c r="AD762" s="37"/>
      <c r="AE762" s="37"/>
      <c r="AF762" s="37"/>
      <c r="AG762" s="37"/>
      <c r="AH762" s="37"/>
      <c r="AI762" s="37"/>
      <c r="AJ762" s="37"/>
      <c r="AK762" s="37"/>
      <c r="AL762" s="35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5"/>
      <c r="AZ762" s="37"/>
      <c r="BA762" s="37"/>
      <c r="BB762" s="37"/>
      <c r="BC762" s="37"/>
      <c r="BD762" s="37"/>
      <c r="BE762" s="37"/>
      <c r="BF762" s="35"/>
      <c r="BG762" s="37"/>
      <c r="BH762" s="37"/>
      <c r="BI762" s="37"/>
      <c r="BJ762" s="37"/>
      <c r="BK762" s="37"/>
      <c r="BL762" s="37"/>
      <c r="BM762" s="37"/>
      <c r="BN762" s="35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5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5"/>
      <c r="CN762" s="37"/>
      <c r="CO762" s="37"/>
      <c r="CP762" s="37"/>
      <c r="CQ762" s="37"/>
      <c r="CR762" s="37"/>
      <c r="CS762" s="37"/>
      <c r="CT762" s="35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  <c r="DS762" s="37"/>
      <c r="DT762" s="37"/>
      <c r="DU762" s="37"/>
      <c r="DV762" s="37"/>
      <c r="DW762" s="37"/>
      <c r="DX762" s="37"/>
      <c r="DY762" s="37"/>
      <c r="DZ762" s="37"/>
      <c r="EA762" s="37"/>
      <c r="EB762" s="37"/>
      <c r="EC762" s="37"/>
      <c r="ED762" s="37"/>
      <c r="EE762" s="37"/>
      <c r="EF762" s="37"/>
      <c r="EG762" s="37"/>
      <c r="EH762" s="37"/>
      <c r="EI762" s="37"/>
      <c r="EJ762" s="37"/>
      <c r="EK762" s="37"/>
      <c r="EL762" s="37"/>
      <c r="EM762" s="89"/>
      <c r="EN762" s="37"/>
      <c r="EO762" s="37"/>
      <c r="EP762" s="37"/>
      <c r="EQ762" s="37"/>
      <c r="ER762" s="37"/>
      <c r="ES762" s="37"/>
      <c r="ET762" s="37"/>
      <c r="EU762" s="37"/>
      <c r="EV762" s="37"/>
      <c r="EW762" s="37"/>
      <c r="EX762" s="37"/>
      <c r="EY762" s="37"/>
      <c r="EZ762" s="37"/>
      <c r="FA762" s="37"/>
    </row>
    <row r="763">
      <c r="A763" s="71"/>
      <c r="B763" s="71"/>
      <c r="C763" s="12"/>
      <c r="D763" s="12"/>
      <c r="E763" s="37"/>
      <c r="F763" s="37"/>
      <c r="G763" s="37"/>
      <c r="H763" s="37"/>
      <c r="I763" s="37"/>
      <c r="J763" s="37"/>
      <c r="K763" s="37"/>
      <c r="L763" s="37"/>
      <c r="M763" s="35"/>
      <c r="N763" s="37"/>
      <c r="O763" s="37"/>
      <c r="P763" s="37"/>
      <c r="Q763" s="37"/>
      <c r="R763" s="37"/>
      <c r="S763" s="37"/>
      <c r="T763" s="37"/>
      <c r="U763" s="35"/>
      <c r="V763" s="37"/>
      <c r="W763" s="37"/>
      <c r="X763" s="37"/>
      <c r="Y763" s="37"/>
      <c r="Z763" s="37"/>
      <c r="AA763" s="37"/>
      <c r="AB763" s="35"/>
      <c r="AC763" s="37"/>
      <c r="AD763" s="37"/>
      <c r="AE763" s="37"/>
      <c r="AF763" s="37"/>
      <c r="AG763" s="37"/>
      <c r="AH763" s="37"/>
      <c r="AI763" s="37"/>
      <c r="AJ763" s="37"/>
      <c r="AK763" s="37"/>
      <c r="AL763" s="35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5"/>
      <c r="AZ763" s="37"/>
      <c r="BA763" s="37"/>
      <c r="BB763" s="37"/>
      <c r="BC763" s="37"/>
      <c r="BD763" s="37"/>
      <c r="BE763" s="37"/>
      <c r="BF763" s="35"/>
      <c r="BG763" s="37"/>
      <c r="BH763" s="37"/>
      <c r="BI763" s="37"/>
      <c r="BJ763" s="37"/>
      <c r="BK763" s="37"/>
      <c r="BL763" s="37"/>
      <c r="BM763" s="37"/>
      <c r="BN763" s="35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5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5"/>
      <c r="CN763" s="37"/>
      <c r="CO763" s="37"/>
      <c r="CP763" s="37"/>
      <c r="CQ763" s="37"/>
      <c r="CR763" s="37"/>
      <c r="CS763" s="37"/>
      <c r="CT763" s="35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  <c r="DS763" s="37"/>
      <c r="DT763" s="37"/>
      <c r="DU763" s="37"/>
      <c r="DV763" s="37"/>
      <c r="DW763" s="37"/>
      <c r="DX763" s="37"/>
      <c r="DY763" s="37"/>
      <c r="DZ763" s="37"/>
      <c r="EA763" s="37"/>
      <c r="EB763" s="37"/>
      <c r="EC763" s="37"/>
      <c r="ED763" s="37"/>
      <c r="EE763" s="37"/>
      <c r="EF763" s="37"/>
      <c r="EG763" s="37"/>
      <c r="EH763" s="37"/>
      <c r="EI763" s="37"/>
      <c r="EJ763" s="37"/>
      <c r="EK763" s="37"/>
      <c r="EL763" s="37"/>
      <c r="EM763" s="89"/>
      <c r="EN763" s="37"/>
      <c r="EO763" s="37"/>
      <c r="EP763" s="37"/>
      <c r="EQ763" s="37"/>
      <c r="ER763" s="37"/>
      <c r="ES763" s="37"/>
      <c r="ET763" s="37"/>
      <c r="EU763" s="37"/>
      <c r="EV763" s="37"/>
      <c r="EW763" s="37"/>
      <c r="EX763" s="37"/>
      <c r="EY763" s="37"/>
      <c r="EZ763" s="37"/>
      <c r="FA763" s="37"/>
    </row>
    <row r="764">
      <c r="A764" s="71"/>
      <c r="B764" s="71"/>
      <c r="C764" s="12"/>
      <c r="D764" s="12"/>
      <c r="E764" s="37"/>
      <c r="F764" s="37"/>
      <c r="G764" s="37"/>
      <c r="H764" s="37"/>
      <c r="I764" s="37"/>
      <c r="J764" s="37"/>
      <c r="K764" s="37"/>
      <c r="L764" s="37"/>
      <c r="M764" s="35"/>
      <c r="N764" s="37"/>
      <c r="O764" s="37"/>
      <c r="P764" s="37"/>
      <c r="Q764" s="37"/>
      <c r="R764" s="37"/>
      <c r="S764" s="37"/>
      <c r="T764" s="37"/>
      <c r="U764" s="35"/>
      <c r="V764" s="37"/>
      <c r="W764" s="37"/>
      <c r="X764" s="37"/>
      <c r="Y764" s="37"/>
      <c r="Z764" s="37"/>
      <c r="AA764" s="37"/>
      <c r="AB764" s="35"/>
      <c r="AC764" s="37"/>
      <c r="AD764" s="37"/>
      <c r="AE764" s="37"/>
      <c r="AF764" s="37"/>
      <c r="AG764" s="37"/>
      <c r="AH764" s="37"/>
      <c r="AI764" s="37"/>
      <c r="AJ764" s="37"/>
      <c r="AK764" s="37"/>
      <c r="AL764" s="35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5"/>
      <c r="AZ764" s="37"/>
      <c r="BA764" s="37"/>
      <c r="BB764" s="37"/>
      <c r="BC764" s="37"/>
      <c r="BD764" s="37"/>
      <c r="BE764" s="37"/>
      <c r="BF764" s="35"/>
      <c r="BG764" s="37"/>
      <c r="BH764" s="37"/>
      <c r="BI764" s="37"/>
      <c r="BJ764" s="37"/>
      <c r="BK764" s="37"/>
      <c r="BL764" s="37"/>
      <c r="BM764" s="37"/>
      <c r="BN764" s="35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5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5"/>
      <c r="CN764" s="37"/>
      <c r="CO764" s="37"/>
      <c r="CP764" s="37"/>
      <c r="CQ764" s="37"/>
      <c r="CR764" s="37"/>
      <c r="CS764" s="37"/>
      <c r="CT764" s="35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  <c r="DS764" s="37"/>
      <c r="DT764" s="37"/>
      <c r="DU764" s="37"/>
      <c r="DV764" s="37"/>
      <c r="DW764" s="37"/>
      <c r="DX764" s="37"/>
      <c r="DY764" s="37"/>
      <c r="DZ764" s="37"/>
      <c r="EA764" s="37"/>
      <c r="EB764" s="37"/>
      <c r="EC764" s="37"/>
      <c r="ED764" s="37"/>
      <c r="EE764" s="37"/>
      <c r="EF764" s="37"/>
      <c r="EG764" s="37"/>
      <c r="EH764" s="37"/>
      <c r="EI764" s="37"/>
      <c r="EJ764" s="37"/>
      <c r="EK764" s="37"/>
      <c r="EL764" s="37"/>
      <c r="EM764" s="89"/>
      <c r="EN764" s="37"/>
      <c r="EO764" s="37"/>
      <c r="EP764" s="37"/>
      <c r="EQ764" s="37"/>
      <c r="ER764" s="37"/>
      <c r="ES764" s="37"/>
      <c r="ET764" s="37"/>
      <c r="EU764" s="37"/>
      <c r="EV764" s="37"/>
      <c r="EW764" s="37"/>
      <c r="EX764" s="37"/>
      <c r="EY764" s="37"/>
      <c r="EZ764" s="37"/>
      <c r="FA764" s="37"/>
    </row>
    <row r="765">
      <c r="A765" s="71"/>
      <c r="B765" s="71"/>
      <c r="C765" s="12"/>
      <c r="D765" s="12"/>
      <c r="E765" s="37"/>
      <c r="F765" s="37"/>
      <c r="G765" s="37"/>
      <c r="H765" s="37"/>
      <c r="I765" s="37"/>
      <c r="J765" s="37"/>
      <c r="K765" s="37"/>
      <c r="L765" s="37"/>
      <c r="M765" s="35"/>
      <c r="N765" s="37"/>
      <c r="O765" s="37"/>
      <c r="P765" s="37"/>
      <c r="Q765" s="37"/>
      <c r="R765" s="37"/>
      <c r="S765" s="37"/>
      <c r="T765" s="37"/>
      <c r="U765" s="35"/>
      <c r="V765" s="37"/>
      <c r="W765" s="37"/>
      <c r="X765" s="37"/>
      <c r="Y765" s="37"/>
      <c r="Z765" s="37"/>
      <c r="AA765" s="37"/>
      <c r="AB765" s="35"/>
      <c r="AC765" s="37"/>
      <c r="AD765" s="37"/>
      <c r="AE765" s="37"/>
      <c r="AF765" s="37"/>
      <c r="AG765" s="37"/>
      <c r="AH765" s="37"/>
      <c r="AI765" s="37"/>
      <c r="AJ765" s="37"/>
      <c r="AK765" s="37"/>
      <c r="AL765" s="35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5"/>
      <c r="AZ765" s="37"/>
      <c r="BA765" s="37"/>
      <c r="BB765" s="37"/>
      <c r="BC765" s="37"/>
      <c r="BD765" s="37"/>
      <c r="BE765" s="37"/>
      <c r="BF765" s="35"/>
      <c r="BG765" s="37"/>
      <c r="BH765" s="37"/>
      <c r="BI765" s="37"/>
      <c r="BJ765" s="37"/>
      <c r="BK765" s="37"/>
      <c r="BL765" s="37"/>
      <c r="BM765" s="37"/>
      <c r="BN765" s="35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5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5"/>
      <c r="CN765" s="37"/>
      <c r="CO765" s="37"/>
      <c r="CP765" s="37"/>
      <c r="CQ765" s="37"/>
      <c r="CR765" s="37"/>
      <c r="CS765" s="37"/>
      <c r="CT765" s="35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  <c r="DS765" s="37"/>
      <c r="DT765" s="37"/>
      <c r="DU765" s="37"/>
      <c r="DV765" s="37"/>
      <c r="DW765" s="37"/>
      <c r="DX765" s="37"/>
      <c r="DY765" s="37"/>
      <c r="DZ765" s="37"/>
      <c r="EA765" s="37"/>
      <c r="EB765" s="37"/>
      <c r="EC765" s="37"/>
      <c r="ED765" s="37"/>
      <c r="EE765" s="37"/>
      <c r="EF765" s="37"/>
      <c r="EG765" s="37"/>
      <c r="EH765" s="37"/>
      <c r="EI765" s="37"/>
      <c r="EJ765" s="37"/>
      <c r="EK765" s="37"/>
      <c r="EL765" s="37"/>
      <c r="EM765" s="89"/>
      <c r="EN765" s="37"/>
      <c r="EO765" s="37"/>
      <c r="EP765" s="37"/>
      <c r="EQ765" s="37"/>
      <c r="ER765" s="37"/>
      <c r="ES765" s="37"/>
      <c r="ET765" s="37"/>
      <c r="EU765" s="37"/>
      <c r="EV765" s="37"/>
      <c r="EW765" s="37"/>
      <c r="EX765" s="37"/>
      <c r="EY765" s="37"/>
      <c r="EZ765" s="37"/>
      <c r="FA765" s="37"/>
    </row>
    <row r="766">
      <c r="A766" s="71"/>
      <c r="B766" s="71"/>
      <c r="C766" s="12"/>
      <c r="D766" s="12"/>
      <c r="E766" s="37"/>
      <c r="F766" s="37"/>
      <c r="G766" s="37"/>
      <c r="H766" s="37"/>
      <c r="I766" s="37"/>
      <c r="J766" s="37"/>
      <c r="K766" s="37"/>
      <c r="L766" s="37"/>
      <c r="M766" s="35"/>
      <c r="N766" s="37"/>
      <c r="O766" s="37"/>
      <c r="P766" s="37"/>
      <c r="Q766" s="37"/>
      <c r="R766" s="37"/>
      <c r="S766" s="37"/>
      <c r="T766" s="37"/>
      <c r="U766" s="35"/>
      <c r="V766" s="37"/>
      <c r="W766" s="37"/>
      <c r="X766" s="37"/>
      <c r="Y766" s="37"/>
      <c r="Z766" s="37"/>
      <c r="AA766" s="37"/>
      <c r="AB766" s="35"/>
      <c r="AC766" s="37"/>
      <c r="AD766" s="37"/>
      <c r="AE766" s="37"/>
      <c r="AF766" s="37"/>
      <c r="AG766" s="37"/>
      <c r="AH766" s="37"/>
      <c r="AI766" s="37"/>
      <c r="AJ766" s="37"/>
      <c r="AK766" s="37"/>
      <c r="AL766" s="35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5"/>
      <c r="AZ766" s="37"/>
      <c r="BA766" s="37"/>
      <c r="BB766" s="37"/>
      <c r="BC766" s="37"/>
      <c r="BD766" s="37"/>
      <c r="BE766" s="37"/>
      <c r="BF766" s="35"/>
      <c r="BG766" s="37"/>
      <c r="BH766" s="37"/>
      <c r="BI766" s="37"/>
      <c r="BJ766" s="37"/>
      <c r="BK766" s="37"/>
      <c r="BL766" s="37"/>
      <c r="BM766" s="37"/>
      <c r="BN766" s="35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5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5"/>
      <c r="CN766" s="37"/>
      <c r="CO766" s="37"/>
      <c r="CP766" s="37"/>
      <c r="CQ766" s="37"/>
      <c r="CR766" s="37"/>
      <c r="CS766" s="37"/>
      <c r="CT766" s="35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  <c r="DS766" s="37"/>
      <c r="DT766" s="37"/>
      <c r="DU766" s="37"/>
      <c r="DV766" s="37"/>
      <c r="DW766" s="37"/>
      <c r="DX766" s="37"/>
      <c r="DY766" s="37"/>
      <c r="DZ766" s="37"/>
      <c r="EA766" s="37"/>
      <c r="EB766" s="37"/>
      <c r="EC766" s="37"/>
      <c r="ED766" s="37"/>
      <c r="EE766" s="37"/>
      <c r="EF766" s="37"/>
      <c r="EG766" s="37"/>
      <c r="EH766" s="37"/>
      <c r="EI766" s="37"/>
      <c r="EJ766" s="37"/>
      <c r="EK766" s="37"/>
      <c r="EL766" s="37"/>
      <c r="EM766" s="89"/>
      <c r="EN766" s="37"/>
      <c r="EO766" s="37"/>
      <c r="EP766" s="37"/>
      <c r="EQ766" s="37"/>
      <c r="ER766" s="37"/>
      <c r="ES766" s="37"/>
      <c r="ET766" s="37"/>
      <c r="EU766" s="37"/>
      <c r="EV766" s="37"/>
      <c r="EW766" s="37"/>
      <c r="EX766" s="37"/>
      <c r="EY766" s="37"/>
      <c r="EZ766" s="37"/>
      <c r="FA766" s="37"/>
    </row>
    <row r="767">
      <c r="A767" s="71"/>
      <c r="B767" s="71"/>
      <c r="C767" s="12"/>
      <c r="D767" s="12"/>
      <c r="E767" s="37"/>
      <c r="F767" s="37"/>
      <c r="G767" s="37"/>
      <c r="H767" s="37"/>
      <c r="I767" s="37"/>
      <c r="J767" s="37"/>
      <c r="K767" s="37"/>
      <c r="L767" s="37"/>
      <c r="M767" s="35"/>
      <c r="N767" s="37"/>
      <c r="O767" s="37"/>
      <c r="P767" s="37"/>
      <c r="Q767" s="37"/>
      <c r="R767" s="37"/>
      <c r="S767" s="37"/>
      <c r="T767" s="37"/>
      <c r="U767" s="35"/>
      <c r="V767" s="37"/>
      <c r="W767" s="37"/>
      <c r="X767" s="37"/>
      <c r="Y767" s="37"/>
      <c r="Z767" s="37"/>
      <c r="AA767" s="37"/>
      <c r="AB767" s="35"/>
      <c r="AC767" s="37"/>
      <c r="AD767" s="37"/>
      <c r="AE767" s="37"/>
      <c r="AF767" s="37"/>
      <c r="AG767" s="37"/>
      <c r="AH767" s="37"/>
      <c r="AI767" s="37"/>
      <c r="AJ767" s="37"/>
      <c r="AK767" s="37"/>
      <c r="AL767" s="35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5"/>
      <c r="AZ767" s="37"/>
      <c r="BA767" s="37"/>
      <c r="BB767" s="37"/>
      <c r="BC767" s="37"/>
      <c r="BD767" s="37"/>
      <c r="BE767" s="37"/>
      <c r="BF767" s="35"/>
      <c r="BG767" s="37"/>
      <c r="BH767" s="37"/>
      <c r="BI767" s="37"/>
      <c r="BJ767" s="37"/>
      <c r="BK767" s="37"/>
      <c r="BL767" s="37"/>
      <c r="BM767" s="37"/>
      <c r="BN767" s="35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5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5"/>
      <c r="CN767" s="37"/>
      <c r="CO767" s="37"/>
      <c r="CP767" s="37"/>
      <c r="CQ767" s="37"/>
      <c r="CR767" s="37"/>
      <c r="CS767" s="37"/>
      <c r="CT767" s="35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  <c r="DS767" s="37"/>
      <c r="DT767" s="37"/>
      <c r="DU767" s="37"/>
      <c r="DV767" s="37"/>
      <c r="DW767" s="37"/>
      <c r="DX767" s="37"/>
      <c r="DY767" s="37"/>
      <c r="DZ767" s="37"/>
      <c r="EA767" s="37"/>
      <c r="EB767" s="37"/>
      <c r="EC767" s="37"/>
      <c r="ED767" s="37"/>
      <c r="EE767" s="37"/>
      <c r="EF767" s="37"/>
      <c r="EG767" s="37"/>
      <c r="EH767" s="37"/>
      <c r="EI767" s="37"/>
      <c r="EJ767" s="37"/>
      <c r="EK767" s="37"/>
      <c r="EL767" s="37"/>
      <c r="EM767" s="89"/>
      <c r="EN767" s="37"/>
      <c r="EO767" s="37"/>
      <c r="EP767" s="37"/>
      <c r="EQ767" s="37"/>
      <c r="ER767" s="37"/>
      <c r="ES767" s="37"/>
      <c r="ET767" s="37"/>
      <c r="EU767" s="37"/>
      <c r="EV767" s="37"/>
      <c r="EW767" s="37"/>
      <c r="EX767" s="37"/>
      <c r="EY767" s="37"/>
      <c r="EZ767" s="37"/>
      <c r="FA767" s="37"/>
    </row>
    <row r="768">
      <c r="A768" s="71"/>
      <c r="B768" s="71"/>
      <c r="C768" s="12"/>
      <c r="D768" s="12"/>
      <c r="E768" s="37"/>
      <c r="F768" s="37"/>
      <c r="G768" s="37"/>
      <c r="H768" s="37"/>
      <c r="I768" s="37"/>
      <c r="J768" s="37"/>
      <c r="K768" s="37"/>
      <c r="L768" s="37"/>
      <c r="M768" s="35"/>
      <c r="N768" s="37"/>
      <c r="O768" s="37"/>
      <c r="P768" s="37"/>
      <c r="Q768" s="37"/>
      <c r="R768" s="37"/>
      <c r="S768" s="37"/>
      <c r="T768" s="37"/>
      <c r="U768" s="35"/>
      <c r="V768" s="37"/>
      <c r="W768" s="37"/>
      <c r="X768" s="37"/>
      <c r="Y768" s="37"/>
      <c r="Z768" s="37"/>
      <c r="AA768" s="37"/>
      <c r="AB768" s="35"/>
      <c r="AC768" s="37"/>
      <c r="AD768" s="37"/>
      <c r="AE768" s="37"/>
      <c r="AF768" s="37"/>
      <c r="AG768" s="37"/>
      <c r="AH768" s="37"/>
      <c r="AI768" s="37"/>
      <c r="AJ768" s="37"/>
      <c r="AK768" s="37"/>
      <c r="AL768" s="35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5"/>
      <c r="AZ768" s="37"/>
      <c r="BA768" s="37"/>
      <c r="BB768" s="37"/>
      <c r="BC768" s="37"/>
      <c r="BD768" s="37"/>
      <c r="BE768" s="37"/>
      <c r="BF768" s="35"/>
      <c r="BG768" s="37"/>
      <c r="BH768" s="37"/>
      <c r="BI768" s="37"/>
      <c r="BJ768" s="37"/>
      <c r="BK768" s="37"/>
      <c r="BL768" s="37"/>
      <c r="BM768" s="37"/>
      <c r="BN768" s="35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5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5"/>
      <c r="CN768" s="37"/>
      <c r="CO768" s="37"/>
      <c r="CP768" s="37"/>
      <c r="CQ768" s="37"/>
      <c r="CR768" s="37"/>
      <c r="CS768" s="37"/>
      <c r="CT768" s="35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  <c r="DS768" s="37"/>
      <c r="DT768" s="37"/>
      <c r="DU768" s="37"/>
      <c r="DV768" s="37"/>
      <c r="DW768" s="37"/>
      <c r="DX768" s="37"/>
      <c r="DY768" s="37"/>
      <c r="DZ768" s="37"/>
      <c r="EA768" s="37"/>
      <c r="EB768" s="37"/>
      <c r="EC768" s="37"/>
      <c r="ED768" s="37"/>
      <c r="EE768" s="37"/>
      <c r="EF768" s="37"/>
      <c r="EG768" s="37"/>
      <c r="EH768" s="37"/>
      <c r="EI768" s="37"/>
      <c r="EJ768" s="37"/>
      <c r="EK768" s="37"/>
      <c r="EL768" s="37"/>
      <c r="EM768" s="89"/>
      <c r="EN768" s="37"/>
      <c r="EO768" s="37"/>
      <c r="EP768" s="37"/>
      <c r="EQ768" s="37"/>
      <c r="ER768" s="37"/>
      <c r="ES768" s="37"/>
      <c r="ET768" s="37"/>
      <c r="EU768" s="37"/>
      <c r="EV768" s="37"/>
      <c r="EW768" s="37"/>
      <c r="EX768" s="37"/>
      <c r="EY768" s="37"/>
      <c r="EZ768" s="37"/>
      <c r="FA768" s="37"/>
    </row>
    <row r="769">
      <c r="A769" s="71"/>
      <c r="B769" s="71"/>
      <c r="C769" s="12"/>
      <c r="D769" s="12"/>
      <c r="E769" s="37"/>
      <c r="F769" s="37"/>
      <c r="G769" s="37"/>
      <c r="H769" s="37"/>
      <c r="I769" s="37"/>
      <c r="J769" s="37"/>
      <c r="K769" s="37"/>
      <c r="L769" s="37"/>
      <c r="M769" s="35"/>
      <c r="N769" s="37"/>
      <c r="O769" s="37"/>
      <c r="P769" s="37"/>
      <c r="Q769" s="37"/>
      <c r="R769" s="37"/>
      <c r="S769" s="37"/>
      <c r="T769" s="37"/>
      <c r="U769" s="35"/>
      <c r="V769" s="37"/>
      <c r="W769" s="37"/>
      <c r="X769" s="37"/>
      <c r="Y769" s="37"/>
      <c r="Z769" s="37"/>
      <c r="AA769" s="37"/>
      <c r="AB769" s="35"/>
      <c r="AC769" s="37"/>
      <c r="AD769" s="37"/>
      <c r="AE769" s="37"/>
      <c r="AF769" s="37"/>
      <c r="AG769" s="37"/>
      <c r="AH769" s="37"/>
      <c r="AI769" s="37"/>
      <c r="AJ769" s="37"/>
      <c r="AK769" s="37"/>
      <c r="AL769" s="35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5"/>
      <c r="AZ769" s="37"/>
      <c r="BA769" s="37"/>
      <c r="BB769" s="37"/>
      <c r="BC769" s="37"/>
      <c r="BD769" s="37"/>
      <c r="BE769" s="37"/>
      <c r="BF769" s="35"/>
      <c r="BG769" s="37"/>
      <c r="BH769" s="37"/>
      <c r="BI769" s="37"/>
      <c r="BJ769" s="37"/>
      <c r="BK769" s="37"/>
      <c r="BL769" s="37"/>
      <c r="BM769" s="37"/>
      <c r="BN769" s="35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5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5"/>
      <c r="CN769" s="37"/>
      <c r="CO769" s="37"/>
      <c r="CP769" s="37"/>
      <c r="CQ769" s="37"/>
      <c r="CR769" s="37"/>
      <c r="CS769" s="37"/>
      <c r="CT769" s="35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  <c r="DS769" s="37"/>
      <c r="DT769" s="37"/>
      <c r="DU769" s="37"/>
      <c r="DV769" s="37"/>
      <c r="DW769" s="37"/>
      <c r="DX769" s="37"/>
      <c r="DY769" s="37"/>
      <c r="DZ769" s="37"/>
      <c r="EA769" s="37"/>
      <c r="EB769" s="37"/>
      <c r="EC769" s="37"/>
      <c r="ED769" s="37"/>
      <c r="EE769" s="37"/>
      <c r="EF769" s="37"/>
      <c r="EG769" s="37"/>
      <c r="EH769" s="37"/>
      <c r="EI769" s="37"/>
      <c r="EJ769" s="37"/>
      <c r="EK769" s="37"/>
      <c r="EL769" s="37"/>
      <c r="EM769" s="89"/>
      <c r="EN769" s="37"/>
      <c r="EO769" s="37"/>
      <c r="EP769" s="37"/>
      <c r="EQ769" s="37"/>
      <c r="ER769" s="37"/>
      <c r="ES769" s="37"/>
      <c r="ET769" s="37"/>
      <c r="EU769" s="37"/>
      <c r="EV769" s="37"/>
      <c r="EW769" s="37"/>
      <c r="EX769" s="37"/>
      <c r="EY769" s="37"/>
      <c r="EZ769" s="37"/>
      <c r="FA769" s="37"/>
    </row>
    <row r="770">
      <c r="A770" s="71"/>
      <c r="B770" s="71"/>
      <c r="C770" s="12"/>
      <c r="D770" s="12"/>
      <c r="E770" s="37"/>
      <c r="F770" s="37"/>
      <c r="G770" s="37"/>
      <c r="H770" s="37"/>
      <c r="I770" s="37"/>
      <c r="J770" s="37"/>
      <c r="K770" s="37"/>
      <c r="L770" s="37"/>
      <c r="M770" s="35"/>
      <c r="N770" s="37"/>
      <c r="O770" s="37"/>
      <c r="P770" s="37"/>
      <c r="Q770" s="37"/>
      <c r="R770" s="37"/>
      <c r="S770" s="37"/>
      <c r="T770" s="37"/>
      <c r="U770" s="35"/>
      <c r="V770" s="37"/>
      <c r="W770" s="37"/>
      <c r="X770" s="37"/>
      <c r="Y770" s="37"/>
      <c r="Z770" s="37"/>
      <c r="AA770" s="37"/>
      <c r="AB770" s="35"/>
      <c r="AC770" s="37"/>
      <c r="AD770" s="37"/>
      <c r="AE770" s="37"/>
      <c r="AF770" s="37"/>
      <c r="AG770" s="37"/>
      <c r="AH770" s="37"/>
      <c r="AI770" s="37"/>
      <c r="AJ770" s="37"/>
      <c r="AK770" s="37"/>
      <c r="AL770" s="35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5"/>
      <c r="AZ770" s="37"/>
      <c r="BA770" s="37"/>
      <c r="BB770" s="37"/>
      <c r="BC770" s="37"/>
      <c r="BD770" s="37"/>
      <c r="BE770" s="37"/>
      <c r="BF770" s="35"/>
      <c r="BG770" s="37"/>
      <c r="BH770" s="37"/>
      <c r="BI770" s="37"/>
      <c r="BJ770" s="37"/>
      <c r="BK770" s="37"/>
      <c r="BL770" s="37"/>
      <c r="BM770" s="37"/>
      <c r="BN770" s="35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5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5"/>
      <c r="CN770" s="37"/>
      <c r="CO770" s="37"/>
      <c r="CP770" s="37"/>
      <c r="CQ770" s="37"/>
      <c r="CR770" s="37"/>
      <c r="CS770" s="37"/>
      <c r="CT770" s="35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  <c r="DS770" s="37"/>
      <c r="DT770" s="37"/>
      <c r="DU770" s="37"/>
      <c r="DV770" s="37"/>
      <c r="DW770" s="37"/>
      <c r="DX770" s="37"/>
      <c r="DY770" s="37"/>
      <c r="DZ770" s="37"/>
      <c r="EA770" s="37"/>
      <c r="EB770" s="37"/>
      <c r="EC770" s="37"/>
      <c r="ED770" s="37"/>
      <c r="EE770" s="37"/>
      <c r="EF770" s="37"/>
      <c r="EG770" s="37"/>
      <c r="EH770" s="37"/>
      <c r="EI770" s="37"/>
      <c r="EJ770" s="37"/>
      <c r="EK770" s="37"/>
      <c r="EL770" s="37"/>
      <c r="EM770" s="89"/>
      <c r="EN770" s="37"/>
      <c r="EO770" s="37"/>
      <c r="EP770" s="37"/>
      <c r="EQ770" s="37"/>
      <c r="ER770" s="37"/>
      <c r="ES770" s="37"/>
      <c r="ET770" s="37"/>
      <c r="EU770" s="37"/>
      <c r="EV770" s="37"/>
      <c r="EW770" s="37"/>
      <c r="EX770" s="37"/>
      <c r="EY770" s="37"/>
      <c r="EZ770" s="37"/>
      <c r="FA770" s="37"/>
    </row>
    <row r="771">
      <c r="A771" s="71"/>
      <c r="B771" s="71"/>
      <c r="C771" s="12"/>
      <c r="D771" s="12"/>
      <c r="E771" s="37"/>
      <c r="F771" s="37"/>
      <c r="G771" s="37"/>
      <c r="H771" s="37"/>
      <c r="I771" s="37"/>
      <c r="J771" s="37"/>
      <c r="K771" s="37"/>
      <c r="L771" s="37"/>
      <c r="M771" s="35"/>
      <c r="N771" s="37"/>
      <c r="O771" s="37"/>
      <c r="P771" s="37"/>
      <c r="Q771" s="37"/>
      <c r="R771" s="37"/>
      <c r="S771" s="37"/>
      <c r="T771" s="37"/>
      <c r="U771" s="35"/>
      <c r="V771" s="37"/>
      <c r="W771" s="37"/>
      <c r="X771" s="37"/>
      <c r="Y771" s="37"/>
      <c r="Z771" s="37"/>
      <c r="AA771" s="37"/>
      <c r="AB771" s="35"/>
      <c r="AC771" s="37"/>
      <c r="AD771" s="37"/>
      <c r="AE771" s="37"/>
      <c r="AF771" s="37"/>
      <c r="AG771" s="37"/>
      <c r="AH771" s="37"/>
      <c r="AI771" s="37"/>
      <c r="AJ771" s="37"/>
      <c r="AK771" s="37"/>
      <c r="AL771" s="35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5"/>
      <c r="AZ771" s="37"/>
      <c r="BA771" s="37"/>
      <c r="BB771" s="37"/>
      <c r="BC771" s="37"/>
      <c r="BD771" s="37"/>
      <c r="BE771" s="37"/>
      <c r="BF771" s="35"/>
      <c r="BG771" s="37"/>
      <c r="BH771" s="37"/>
      <c r="BI771" s="37"/>
      <c r="BJ771" s="37"/>
      <c r="BK771" s="37"/>
      <c r="BL771" s="37"/>
      <c r="BM771" s="37"/>
      <c r="BN771" s="35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5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5"/>
      <c r="CN771" s="37"/>
      <c r="CO771" s="37"/>
      <c r="CP771" s="37"/>
      <c r="CQ771" s="37"/>
      <c r="CR771" s="37"/>
      <c r="CS771" s="37"/>
      <c r="CT771" s="35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  <c r="DS771" s="37"/>
      <c r="DT771" s="37"/>
      <c r="DU771" s="37"/>
      <c r="DV771" s="37"/>
      <c r="DW771" s="37"/>
      <c r="DX771" s="37"/>
      <c r="DY771" s="37"/>
      <c r="DZ771" s="37"/>
      <c r="EA771" s="37"/>
      <c r="EB771" s="37"/>
      <c r="EC771" s="37"/>
      <c r="ED771" s="37"/>
      <c r="EE771" s="37"/>
      <c r="EF771" s="37"/>
      <c r="EG771" s="37"/>
      <c r="EH771" s="37"/>
      <c r="EI771" s="37"/>
      <c r="EJ771" s="37"/>
      <c r="EK771" s="37"/>
      <c r="EL771" s="37"/>
      <c r="EM771" s="89"/>
      <c r="EN771" s="37"/>
      <c r="EO771" s="37"/>
      <c r="EP771" s="37"/>
      <c r="EQ771" s="37"/>
      <c r="ER771" s="37"/>
      <c r="ES771" s="37"/>
      <c r="ET771" s="37"/>
      <c r="EU771" s="37"/>
      <c r="EV771" s="37"/>
      <c r="EW771" s="37"/>
      <c r="EX771" s="37"/>
      <c r="EY771" s="37"/>
      <c r="EZ771" s="37"/>
      <c r="FA771" s="37"/>
    </row>
    <row r="772">
      <c r="A772" s="71"/>
      <c r="B772" s="71"/>
      <c r="C772" s="12"/>
      <c r="D772" s="12"/>
      <c r="E772" s="37"/>
      <c r="F772" s="37"/>
      <c r="G772" s="37"/>
      <c r="H772" s="37"/>
      <c r="I772" s="37"/>
      <c r="J772" s="37"/>
      <c r="K772" s="37"/>
      <c r="L772" s="37"/>
      <c r="M772" s="35"/>
      <c r="N772" s="37"/>
      <c r="O772" s="37"/>
      <c r="P772" s="37"/>
      <c r="Q772" s="37"/>
      <c r="R772" s="37"/>
      <c r="S772" s="37"/>
      <c r="T772" s="37"/>
      <c r="U772" s="35"/>
      <c r="V772" s="37"/>
      <c r="W772" s="37"/>
      <c r="X772" s="37"/>
      <c r="Y772" s="37"/>
      <c r="Z772" s="37"/>
      <c r="AA772" s="37"/>
      <c r="AB772" s="35"/>
      <c r="AC772" s="37"/>
      <c r="AD772" s="37"/>
      <c r="AE772" s="37"/>
      <c r="AF772" s="37"/>
      <c r="AG772" s="37"/>
      <c r="AH772" s="37"/>
      <c r="AI772" s="37"/>
      <c r="AJ772" s="37"/>
      <c r="AK772" s="37"/>
      <c r="AL772" s="35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5"/>
      <c r="AZ772" s="37"/>
      <c r="BA772" s="37"/>
      <c r="BB772" s="37"/>
      <c r="BC772" s="37"/>
      <c r="BD772" s="37"/>
      <c r="BE772" s="37"/>
      <c r="BF772" s="35"/>
      <c r="BG772" s="37"/>
      <c r="BH772" s="37"/>
      <c r="BI772" s="37"/>
      <c r="BJ772" s="37"/>
      <c r="BK772" s="37"/>
      <c r="BL772" s="37"/>
      <c r="BM772" s="37"/>
      <c r="BN772" s="35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5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5"/>
      <c r="CN772" s="37"/>
      <c r="CO772" s="37"/>
      <c r="CP772" s="37"/>
      <c r="CQ772" s="37"/>
      <c r="CR772" s="37"/>
      <c r="CS772" s="37"/>
      <c r="CT772" s="35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  <c r="DS772" s="37"/>
      <c r="DT772" s="37"/>
      <c r="DU772" s="37"/>
      <c r="DV772" s="37"/>
      <c r="DW772" s="37"/>
      <c r="DX772" s="37"/>
      <c r="DY772" s="37"/>
      <c r="DZ772" s="37"/>
      <c r="EA772" s="37"/>
      <c r="EB772" s="37"/>
      <c r="EC772" s="37"/>
      <c r="ED772" s="37"/>
      <c r="EE772" s="37"/>
      <c r="EF772" s="37"/>
      <c r="EG772" s="37"/>
      <c r="EH772" s="37"/>
      <c r="EI772" s="37"/>
      <c r="EJ772" s="37"/>
      <c r="EK772" s="37"/>
      <c r="EL772" s="37"/>
      <c r="EM772" s="89"/>
      <c r="EN772" s="37"/>
      <c r="EO772" s="37"/>
      <c r="EP772" s="37"/>
      <c r="EQ772" s="37"/>
      <c r="ER772" s="37"/>
      <c r="ES772" s="37"/>
      <c r="ET772" s="37"/>
      <c r="EU772" s="37"/>
      <c r="EV772" s="37"/>
      <c r="EW772" s="37"/>
      <c r="EX772" s="37"/>
      <c r="EY772" s="37"/>
      <c r="EZ772" s="37"/>
      <c r="FA772" s="37"/>
    </row>
    <row r="773">
      <c r="A773" s="71"/>
      <c r="B773" s="71"/>
      <c r="C773" s="12"/>
      <c r="D773" s="12"/>
      <c r="E773" s="37"/>
      <c r="F773" s="37"/>
      <c r="G773" s="37"/>
      <c r="H773" s="37"/>
      <c r="I773" s="37"/>
      <c r="J773" s="37"/>
      <c r="K773" s="37"/>
      <c r="L773" s="37"/>
      <c r="M773" s="35"/>
      <c r="N773" s="37"/>
      <c r="O773" s="37"/>
      <c r="P773" s="37"/>
      <c r="Q773" s="37"/>
      <c r="R773" s="37"/>
      <c r="S773" s="37"/>
      <c r="T773" s="37"/>
      <c r="U773" s="35"/>
      <c r="V773" s="37"/>
      <c r="W773" s="37"/>
      <c r="X773" s="37"/>
      <c r="Y773" s="37"/>
      <c r="Z773" s="37"/>
      <c r="AA773" s="37"/>
      <c r="AB773" s="35"/>
      <c r="AC773" s="37"/>
      <c r="AD773" s="37"/>
      <c r="AE773" s="37"/>
      <c r="AF773" s="37"/>
      <c r="AG773" s="37"/>
      <c r="AH773" s="37"/>
      <c r="AI773" s="37"/>
      <c r="AJ773" s="37"/>
      <c r="AK773" s="37"/>
      <c r="AL773" s="35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5"/>
      <c r="AZ773" s="37"/>
      <c r="BA773" s="37"/>
      <c r="BB773" s="37"/>
      <c r="BC773" s="37"/>
      <c r="BD773" s="37"/>
      <c r="BE773" s="37"/>
      <c r="BF773" s="35"/>
      <c r="BG773" s="37"/>
      <c r="BH773" s="37"/>
      <c r="BI773" s="37"/>
      <c r="BJ773" s="37"/>
      <c r="BK773" s="37"/>
      <c r="BL773" s="37"/>
      <c r="BM773" s="37"/>
      <c r="BN773" s="35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5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5"/>
      <c r="CN773" s="37"/>
      <c r="CO773" s="37"/>
      <c r="CP773" s="37"/>
      <c r="CQ773" s="37"/>
      <c r="CR773" s="37"/>
      <c r="CS773" s="37"/>
      <c r="CT773" s="35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  <c r="DS773" s="37"/>
      <c r="DT773" s="37"/>
      <c r="DU773" s="37"/>
      <c r="DV773" s="37"/>
      <c r="DW773" s="37"/>
      <c r="DX773" s="37"/>
      <c r="DY773" s="37"/>
      <c r="DZ773" s="37"/>
      <c r="EA773" s="37"/>
      <c r="EB773" s="37"/>
      <c r="EC773" s="37"/>
      <c r="ED773" s="37"/>
      <c r="EE773" s="37"/>
      <c r="EF773" s="37"/>
      <c r="EG773" s="37"/>
      <c r="EH773" s="37"/>
      <c r="EI773" s="37"/>
      <c r="EJ773" s="37"/>
      <c r="EK773" s="37"/>
      <c r="EL773" s="37"/>
      <c r="EM773" s="89"/>
      <c r="EN773" s="37"/>
      <c r="EO773" s="37"/>
      <c r="EP773" s="37"/>
      <c r="EQ773" s="37"/>
      <c r="ER773" s="37"/>
      <c r="ES773" s="37"/>
      <c r="ET773" s="37"/>
      <c r="EU773" s="37"/>
      <c r="EV773" s="37"/>
      <c r="EW773" s="37"/>
      <c r="EX773" s="37"/>
      <c r="EY773" s="37"/>
      <c r="EZ773" s="37"/>
      <c r="FA773" s="37"/>
    </row>
    <row r="774">
      <c r="A774" s="71"/>
      <c r="B774" s="71"/>
      <c r="C774" s="12"/>
      <c r="D774" s="12"/>
      <c r="E774" s="37"/>
      <c r="F774" s="37"/>
      <c r="G774" s="37"/>
      <c r="H774" s="37"/>
      <c r="I774" s="37"/>
      <c r="J774" s="37"/>
      <c r="K774" s="37"/>
      <c r="L774" s="37"/>
      <c r="M774" s="35"/>
      <c r="N774" s="37"/>
      <c r="O774" s="37"/>
      <c r="P774" s="37"/>
      <c r="Q774" s="37"/>
      <c r="R774" s="37"/>
      <c r="S774" s="37"/>
      <c r="T774" s="37"/>
      <c r="U774" s="35"/>
      <c r="V774" s="37"/>
      <c r="W774" s="37"/>
      <c r="X774" s="37"/>
      <c r="Y774" s="37"/>
      <c r="Z774" s="37"/>
      <c r="AA774" s="37"/>
      <c r="AB774" s="35"/>
      <c r="AC774" s="37"/>
      <c r="AD774" s="37"/>
      <c r="AE774" s="37"/>
      <c r="AF774" s="37"/>
      <c r="AG774" s="37"/>
      <c r="AH774" s="37"/>
      <c r="AI774" s="37"/>
      <c r="AJ774" s="37"/>
      <c r="AK774" s="37"/>
      <c r="AL774" s="35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5"/>
      <c r="AZ774" s="37"/>
      <c r="BA774" s="37"/>
      <c r="BB774" s="37"/>
      <c r="BC774" s="37"/>
      <c r="BD774" s="37"/>
      <c r="BE774" s="37"/>
      <c r="BF774" s="35"/>
      <c r="BG774" s="37"/>
      <c r="BH774" s="37"/>
      <c r="BI774" s="37"/>
      <c r="BJ774" s="37"/>
      <c r="BK774" s="37"/>
      <c r="BL774" s="37"/>
      <c r="BM774" s="37"/>
      <c r="BN774" s="35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5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5"/>
      <c r="CN774" s="37"/>
      <c r="CO774" s="37"/>
      <c r="CP774" s="37"/>
      <c r="CQ774" s="37"/>
      <c r="CR774" s="37"/>
      <c r="CS774" s="37"/>
      <c r="CT774" s="35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  <c r="DS774" s="37"/>
      <c r="DT774" s="37"/>
      <c r="DU774" s="37"/>
      <c r="DV774" s="37"/>
      <c r="DW774" s="37"/>
      <c r="DX774" s="37"/>
      <c r="DY774" s="37"/>
      <c r="DZ774" s="37"/>
      <c r="EA774" s="37"/>
      <c r="EB774" s="37"/>
      <c r="EC774" s="37"/>
      <c r="ED774" s="37"/>
      <c r="EE774" s="37"/>
      <c r="EF774" s="37"/>
      <c r="EG774" s="37"/>
      <c r="EH774" s="37"/>
      <c r="EI774" s="37"/>
      <c r="EJ774" s="37"/>
      <c r="EK774" s="37"/>
      <c r="EL774" s="37"/>
      <c r="EM774" s="89"/>
      <c r="EN774" s="37"/>
      <c r="EO774" s="37"/>
      <c r="EP774" s="37"/>
      <c r="EQ774" s="37"/>
      <c r="ER774" s="37"/>
      <c r="ES774" s="37"/>
      <c r="ET774" s="37"/>
      <c r="EU774" s="37"/>
      <c r="EV774" s="37"/>
      <c r="EW774" s="37"/>
      <c r="EX774" s="37"/>
      <c r="EY774" s="37"/>
      <c r="EZ774" s="37"/>
      <c r="FA774" s="37"/>
    </row>
    <row r="775">
      <c r="A775" s="71"/>
      <c r="B775" s="71"/>
      <c r="C775" s="12"/>
      <c r="D775" s="12"/>
      <c r="E775" s="37"/>
      <c r="F775" s="37"/>
      <c r="G775" s="37"/>
      <c r="H775" s="37"/>
      <c r="I775" s="37"/>
      <c r="J775" s="37"/>
      <c r="K775" s="37"/>
      <c r="L775" s="37"/>
      <c r="M775" s="35"/>
      <c r="N775" s="37"/>
      <c r="O775" s="37"/>
      <c r="P775" s="37"/>
      <c r="Q775" s="37"/>
      <c r="R775" s="37"/>
      <c r="S775" s="37"/>
      <c r="T775" s="37"/>
      <c r="U775" s="35"/>
      <c r="V775" s="37"/>
      <c r="W775" s="37"/>
      <c r="X775" s="37"/>
      <c r="Y775" s="37"/>
      <c r="Z775" s="37"/>
      <c r="AA775" s="37"/>
      <c r="AB775" s="35"/>
      <c r="AC775" s="37"/>
      <c r="AD775" s="37"/>
      <c r="AE775" s="37"/>
      <c r="AF775" s="37"/>
      <c r="AG775" s="37"/>
      <c r="AH775" s="37"/>
      <c r="AI775" s="37"/>
      <c r="AJ775" s="37"/>
      <c r="AK775" s="37"/>
      <c r="AL775" s="35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5"/>
      <c r="AZ775" s="37"/>
      <c r="BA775" s="37"/>
      <c r="BB775" s="37"/>
      <c r="BC775" s="37"/>
      <c r="BD775" s="37"/>
      <c r="BE775" s="37"/>
      <c r="BF775" s="35"/>
      <c r="BG775" s="37"/>
      <c r="BH775" s="37"/>
      <c r="BI775" s="37"/>
      <c r="BJ775" s="37"/>
      <c r="BK775" s="37"/>
      <c r="BL775" s="37"/>
      <c r="BM775" s="37"/>
      <c r="BN775" s="35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5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5"/>
      <c r="CN775" s="37"/>
      <c r="CO775" s="37"/>
      <c r="CP775" s="37"/>
      <c r="CQ775" s="37"/>
      <c r="CR775" s="37"/>
      <c r="CS775" s="37"/>
      <c r="CT775" s="35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  <c r="DS775" s="37"/>
      <c r="DT775" s="37"/>
      <c r="DU775" s="37"/>
      <c r="DV775" s="37"/>
      <c r="DW775" s="37"/>
      <c r="DX775" s="37"/>
      <c r="DY775" s="37"/>
      <c r="DZ775" s="37"/>
      <c r="EA775" s="37"/>
      <c r="EB775" s="37"/>
      <c r="EC775" s="37"/>
      <c r="ED775" s="37"/>
      <c r="EE775" s="37"/>
      <c r="EF775" s="37"/>
      <c r="EG775" s="37"/>
      <c r="EH775" s="37"/>
      <c r="EI775" s="37"/>
      <c r="EJ775" s="37"/>
      <c r="EK775" s="37"/>
      <c r="EL775" s="37"/>
      <c r="EM775" s="89"/>
      <c r="EN775" s="37"/>
      <c r="EO775" s="37"/>
      <c r="EP775" s="37"/>
      <c r="EQ775" s="37"/>
      <c r="ER775" s="37"/>
      <c r="ES775" s="37"/>
      <c r="ET775" s="37"/>
      <c r="EU775" s="37"/>
      <c r="EV775" s="37"/>
      <c r="EW775" s="37"/>
      <c r="EX775" s="37"/>
      <c r="EY775" s="37"/>
      <c r="EZ775" s="37"/>
      <c r="FA775" s="37"/>
    </row>
    <row r="776">
      <c r="A776" s="71"/>
      <c r="B776" s="71"/>
      <c r="C776" s="12"/>
      <c r="D776" s="12"/>
      <c r="E776" s="37"/>
      <c r="F776" s="37"/>
      <c r="G776" s="37"/>
      <c r="H776" s="37"/>
      <c r="I776" s="37"/>
      <c r="J776" s="37"/>
      <c r="K776" s="37"/>
      <c r="L776" s="37"/>
      <c r="M776" s="35"/>
      <c r="N776" s="37"/>
      <c r="O776" s="37"/>
      <c r="P776" s="37"/>
      <c r="Q776" s="37"/>
      <c r="R776" s="37"/>
      <c r="S776" s="37"/>
      <c r="T776" s="37"/>
      <c r="U776" s="35"/>
      <c r="V776" s="37"/>
      <c r="W776" s="37"/>
      <c r="X776" s="37"/>
      <c r="Y776" s="37"/>
      <c r="Z776" s="37"/>
      <c r="AA776" s="37"/>
      <c r="AB776" s="35"/>
      <c r="AC776" s="37"/>
      <c r="AD776" s="37"/>
      <c r="AE776" s="37"/>
      <c r="AF776" s="37"/>
      <c r="AG776" s="37"/>
      <c r="AH776" s="37"/>
      <c r="AI776" s="37"/>
      <c r="AJ776" s="37"/>
      <c r="AK776" s="37"/>
      <c r="AL776" s="35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5"/>
      <c r="AZ776" s="37"/>
      <c r="BA776" s="37"/>
      <c r="BB776" s="37"/>
      <c r="BC776" s="37"/>
      <c r="BD776" s="37"/>
      <c r="BE776" s="37"/>
      <c r="BF776" s="35"/>
      <c r="BG776" s="37"/>
      <c r="BH776" s="37"/>
      <c r="BI776" s="37"/>
      <c r="BJ776" s="37"/>
      <c r="BK776" s="37"/>
      <c r="BL776" s="37"/>
      <c r="BM776" s="37"/>
      <c r="BN776" s="35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5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5"/>
      <c r="CN776" s="37"/>
      <c r="CO776" s="37"/>
      <c r="CP776" s="37"/>
      <c r="CQ776" s="37"/>
      <c r="CR776" s="37"/>
      <c r="CS776" s="37"/>
      <c r="CT776" s="35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  <c r="DS776" s="37"/>
      <c r="DT776" s="37"/>
      <c r="DU776" s="37"/>
      <c r="DV776" s="37"/>
      <c r="DW776" s="37"/>
      <c r="DX776" s="37"/>
      <c r="DY776" s="37"/>
      <c r="DZ776" s="37"/>
      <c r="EA776" s="37"/>
      <c r="EB776" s="37"/>
      <c r="EC776" s="37"/>
      <c r="ED776" s="37"/>
      <c r="EE776" s="37"/>
      <c r="EF776" s="37"/>
      <c r="EG776" s="37"/>
      <c r="EH776" s="37"/>
      <c r="EI776" s="37"/>
      <c r="EJ776" s="37"/>
      <c r="EK776" s="37"/>
      <c r="EL776" s="37"/>
      <c r="EM776" s="89"/>
      <c r="EN776" s="37"/>
      <c r="EO776" s="37"/>
      <c r="EP776" s="37"/>
      <c r="EQ776" s="37"/>
      <c r="ER776" s="37"/>
      <c r="ES776" s="37"/>
      <c r="ET776" s="37"/>
      <c r="EU776" s="37"/>
      <c r="EV776" s="37"/>
      <c r="EW776" s="37"/>
      <c r="EX776" s="37"/>
      <c r="EY776" s="37"/>
      <c r="EZ776" s="37"/>
      <c r="FA776" s="37"/>
    </row>
    <row r="777">
      <c r="A777" s="71"/>
      <c r="B777" s="71"/>
      <c r="C777" s="12"/>
      <c r="D777" s="12"/>
      <c r="E777" s="37"/>
      <c r="F777" s="37"/>
      <c r="G777" s="37"/>
      <c r="H777" s="37"/>
      <c r="I777" s="37"/>
      <c r="J777" s="37"/>
      <c r="K777" s="37"/>
      <c r="L777" s="37"/>
      <c r="M777" s="35"/>
      <c r="N777" s="37"/>
      <c r="O777" s="37"/>
      <c r="P777" s="37"/>
      <c r="Q777" s="37"/>
      <c r="R777" s="37"/>
      <c r="S777" s="37"/>
      <c r="T777" s="37"/>
      <c r="U777" s="35"/>
      <c r="V777" s="37"/>
      <c r="W777" s="37"/>
      <c r="X777" s="37"/>
      <c r="Y777" s="37"/>
      <c r="Z777" s="37"/>
      <c r="AA777" s="37"/>
      <c r="AB777" s="35"/>
      <c r="AC777" s="37"/>
      <c r="AD777" s="37"/>
      <c r="AE777" s="37"/>
      <c r="AF777" s="37"/>
      <c r="AG777" s="37"/>
      <c r="AH777" s="37"/>
      <c r="AI777" s="37"/>
      <c r="AJ777" s="37"/>
      <c r="AK777" s="37"/>
      <c r="AL777" s="35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5"/>
      <c r="AZ777" s="37"/>
      <c r="BA777" s="37"/>
      <c r="BB777" s="37"/>
      <c r="BC777" s="37"/>
      <c r="BD777" s="37"/>
      <c r="BE777" s="37"/>
      <c r="BF777" s="35"/>
      <c r="BG777" s="37"/>
      <c r="BH777" s="37"/>
      <c r="BI777" s="37"/>
      <c r="BJ777" s="37"/>
      <c r="BK777" s="37"/>
      <c r="BL777" s="37"/>
      <c r="BM777" s="37"/>
      <c r="BN777" s="35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5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5"/>
      <c r="CN777" s="37"/>
      <c r="CO777" s="37"/>
      <c r="CP777" s="37"/>
      <c r="CQ777" s="37"/>
      <c r="CR777" s="37"/>
      <c r="CS777" s="37"/>
      <c r="CT777" s="35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  <c r="DS777" s="37"/>
      <c r="DT777" s="37"/>
      <c r="DU777" s="37"/>
      <c r="DV777" s="37"/>
      <c r="DW777" s="37"/>
      <c r="DX777" s="37"/>
      <c r="DY777" s="37"/>
      <c r="DZ777" s="37"/>
      <c r="EA777" s="37"/>
      <c r="EB777" s="37"/>
      <c r="EC777" s="37"/>
      <c r="ED777" s="37"/>
      <c r="EE777" s="37"/>
      <c r="EF777" s="37"/>
      <c r="EG777" s="37"/>
      <c r="EH777" s="37"/>
      <c r="EI777" s="37"/>
      <c r="EJ777" s="37"/>
      <c r="EK777" s="37"/>
      <c r="EL777" s="37"/>
      <c r="EM777" s="89"/>
      <c r="EN777" s="37"/>
      <c r="EO777" s="37"/>
      <c r="EP777" s="37"/>
      <c r="EQ777" s="37"/>
      <c r="ER777" s="37"/>
      <c r="ES777" s="37"/>
      <c r="ET777" s="37"/>
      <c r="EU777" s="37"/>
      <c r="EV777" s="37"/>
      <c r="EW777" s="37"/>
      <c r="EX777" s="37"/>
      <c r="EY777" s="37"/>
      <c r="EZ777" s="37"/>
      <c r="FA777" s="37"/>
    </row>
    <row r="778">
      <c r="A778" s="71"/>
      <c r="B778" s="71"/>
      <c r="C778" s="12"/>
      <c r="D778" s="12"/>
      <c r="E778" s="37"/>
      <c r="F778" s="37"/>
      <c r="G778" s="37"/>
      <c r="H778" s="37"/>
      <c r="I778" s="37"/>
      <c r="J778" s="37"/>
      <c r="K778" s="37"/>
      <c r="L778" s="37"/>
      <c r="M778" s="35"/>
      <c r="N778" s="37"/>
      <c r="O778" s="37"/>
      <c r="P778" s="37"/>
      <c r="Q778" s="37"/>
      <c r="R778" s="37"/>
      <c r="S778" s="37"/>
      <c r="T778" s="37"/>
      <c r="U778" s="35"/>
      <c r="V778" s="37"/>
      <c r="W778" s="37"/>
      <c r="X778" s="37"/>
      <c r="Y778" s="37"/>
      <c r="Z778" s="37"/>
      <c r="AA778" s="37"/>
      <c r="AB778" s="35"/>
      <c r="AC778" s="37"/>
      <c r="AD778" s="37"/>
      <c r="AE778" s="37"/>
      <c r="AF778" s="37"/>
      <c r="AG778" s="37"/>
      <c r="AH778" s="37"/>
      <c r="AI778" s="37"/>
      <c r="AJ778" s="37"/>
      <c r="AK778" s="37"/>
      <c r="AL778" s="35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5"/>
      <c r="AZ778" s="37"/>
      <c r="BA778" s="37"/>
      <c r="BB778" s="37"/>
      <c r="BC778" s="37"/>
      <c r="BD778" s="37"/>
      <c r="BE778" s="37"/>
      <c r="BF778" s="35"/>
      <c r="BG778" s="37"/>
      <c r="BH778" s="37"/>
      <c r="BI778" s="37"/>
      <c r="BJ778" s="37"/>
      <c r="BK778" s="37"/>
      <c r="BL778" s="37"/>
      <c r="BM778" s="37"/>
      <c r="BN778" s="35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5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5"/>
      <c r="CN778" s="37"/>
      <c r="CO778" s="37"/>
      <c r="CP778" s="37"/>
      <c r="CQ778" s="37"/>
      <c r="CR778" s="37"/>
      <c r="CS778" s="37"/>
      <c r="CT778" s="35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  <c r="DS778" s="37"/>
      <c r="DT778" s="37"/>
      <c r="DU778" s="37"/>
      <c r="DV778" s="37"/>
      <c r="DW778" s="37"/>
      <c r="DX778" s="37"/>
      <c r="DY778" s="37"/>
      <c r="DZ778" s="37"/>
      <c r="EA778" s="37"/>
      <c r="EB778" s="37"/>
      <c r="EC778" s="37"/>
      <c r="ED778" s="37"/>
      <c r="EE778" s="37"/>
      <c r="EF778" s="37"/>
      <c r="EG778" s="37"/>
      <c r="EH778" s="37"/>
      <c r="EI778" s="37"/>
      <c r="EJ778" s="37"/>
      <c r="EK778" s="37"/>
      <c r="EL778" s="37"/>
      <c r="EM778" s="89"/>
      <c r="EN778" s="37"/>
      <c r="EO778" s="37"/>
      <c r="EP778" s="37"/>
      <c r="EQ778" s="37"/>
      <c r="ER778" s="37"/>
      <c r="ES778" s="37"/>
      <c r="ET778" s="37"/>
      <c r="EU778" s="37"/>
      <c r="EV778" s="37"/>
      <c r="EW778" s="37"/>
      <c r="EX778" s="37"/>
      <c r="EY778" s="37"/>
      <c r="EZ778" s="37"/>
      <c r="FA778" s="37"/>
    </row>
    <row r="779">
      <c r="A779" s="71"/>
      <c r="B779" s="71"/>
      <c r="C779" s="12"/>
      <c r="D779" s="12"/>
      <c r="E779" s="37"/>
      <c r="F779" s="37"/>
      <c r="G779" s="37"/>
      <c r="H779" s="37"/>
      <c r="I779" s="37"/>
      <c r="J779" s="37"/>
      <c r="K779" s="37"/>
      <c r="L779" s="37"/>
      <c r="M779" s="35"/>
      <c r="N779" s="37"/>
      <c r="O779" s="37"/>
      <c r="P779" s="37"/>
      <c r="Q779" s="37"/>
      <c r="R779" s="37"/>
      <c r="S779" s="37"/>
      <c r="T779" s="37"/>
      <c r="U779" s="35"/>
      <c r="V779" s="37"/>
      <c r="W779" s="37"/>
      <c r="X779" s="37"/>
      <c r="Y779" s="37"/>
      <c r="Z779" s="37"/>
      <c r="AA779" s="37"/>
      <c r="AB779" s="35"/>
      <c r="AC779" s="37"/>
      <c r="AD779" s="37"/>
      <c r="AE779" s="37"/>
      <c r="AF779" s="37"/>
      <c r="AG779" s="37"/>
      <c r="AH779" s="37"/>
      <c r="AI779" s="37"/>
      <c r="AJ779" s="37"/>
      <c r="AK779" s="37"/>
      <c r="AL779" s="35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5"/>
      <c r="AZ779" s="37"/>
      <c r="BA779" s="37"/>
      <c r="BB779" s="37"/>
      <c r="BC779" s="37"/>
      <c r="BD779" s="37"/>
      <c r="BE779" s="37"/>
      <c r="BF779" s="35"/>
      <c r="BG779" s="37"/>
      <c r="BH779" s="37"/>
      <c r="BI779" s="37"/>
      <c r="BJ779" s="37"/>
      <c r="BK779" s="37"/>
      <c r="BL779" s="37"/>
      <c r="BM779" s="37"/>
      <c r="BN779" s="35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5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5"/>
      <c r="CN779" s="37"/>
      <c r="CO779" s="37"/>
      <c r="CP779" s="37"/>
      <c r="CQ779" s="37"/>
      <c r="CR779" s="37"/>
      <c r="CS779" s="37"/>
      <c r="CT779" s="35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  <c r="DS779" s="37"/>
      <c r="DT779" s="37"/>
      <c r="DU779" s="37"/>
      <c r="DV779" s="37"/>
      <c r="DW779" s="37"/>
      <c r="DX779" s="37"/>
      <c r="DY779" s="37"/>
      <c r="DZ779" s="37"/>
      <c r="EA779" s="37"/>
      <c r="EB779" s="37"/>
      <c r="EC779" s="37"/>
      <c r="ED779" s="37"/>
      <c r="EE779" s="37"/>
      <c r="EF779" s="37"/>
      <c r="EG779" s="37"/>
      <c r="EH779" s="37"/>
      <c r="EI779" s="37"/>
      <c r="EJ779" s="37"/>
      <c r="EK779" s="37"/>
      <c r="EL779" s="37"/>
      <c r="EM779" s="89"/>
      <c r="EN779" s="37"/>
      <c r="EO779" s="37"/>
      <c r="EP779" s="37"/>
      <c r="EQ779" s="37"/>
      <c r="ER779" s="37"/>
      <c r="ES779" s="37"/>
      <c r="ET779" s="37"/>
      <c r="EU779" s="37"/>
      <c r="EV779" s="37"/>
      <c r="EW779" s="37"/>
      <c r="EX779" s="37"/>
      <c r="EY779" s="37"/>
      <c r="EZ779" s="37"/>
      <c r="FA779" s="37"/>
    </row>
    <row r="780">
      <c r="A780" s="71"/>
      <c r="B780" s="71"/>
      <c r="C780" s="12"/>
      <c r="D780" s="12"/>
      <c r="E780" s="37"/>
      <c r="F780" s="37"/>
      <c r="G780" s="37"/>
      <c r="H780" s="37"/>
      <c r="I780" s="37"/>
      <c r="J780" s="37"/>
      <c r="K780" s="37"/>
      <c r="L780" s="37"/>
      <c r="M780" s="35"/>
      <c r="N780" s="37"/>
      <c r="O780" s="37"/>
      <c r="P780" s="37"/>
      <c r="Q780" s="37"/>
      <c r="R780" s="37"/>
      <c r="S780" s="37"/>
      <c r="T780" s="37"/>
      <c r="U780" s="35"/>
      <c r="V780" s="37"/>
      <c r="W780" s="37"/>
      <c r="X780" s="37"/>
      <c r="Y780" s="37"/>
      <c r="Z780" s="37"/>
      <c r="AA780" s="37"/>
      <c r="AB780" s="35"/>
      <c r="AC780" s="37"/>
      <c r="AD780" s="37"/>
      <c r="AE780" s="37"/>
      <c r="AF780" s="37"/>
      <c r="AG780" s="37"/>
      <c r="AH780" s="37"/>
      <c r="AI780" s="37"/>
      <c r="AJ780" s="37"/>
      <c r="AK780" s="37"/>
      <c r="AL780" s="35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5"/>
      <c r="AZ780" s="37"/>
      <c r="BA780" s="37"/>
      <c r="BB780" s="37"/>
      <c r="BC780" s="37"/>
      <c r="BD780" s="37"/>
      <c r="BE780" s="37"/>
      <c r="BF780" s="35"/>
      <c r="BG780" s="37"/>
      <c r="BH780" s="37"/>
      <c r="BI780" s="37"/>
      <c r="BJ780" s="37"/>
      <c r="BK780" s="37"/>
      <c r="BL780" s="37"/>
      <c r="BM780" s="37"/>
      <c r="BN780" s="35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5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5"/>
      <c r="CN780" s="37"/>
      <c r="CO780" s="37"/>
      <c r="CP780" s="37"/>
      <c r="CQ780" s="37"/>
      <c r="CR780" s="37"/>
      <c r="CS780" s="37"/>
      <c r="CT780" s="35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  <c r="DS780" s="37"/>
      <c r="DT780" s="37"/>
      <c r="DU780" s="37"/>
      <c r="DV780" s="37"/>
      <c r="DW780" s="37"/>
      <c r="DX780" s="37"/>
      <c r="DY780" s="37"/>
      <c r="DZ780" s="37"/>
      <c r="EA780" s="37"/>
      <c r="EB780" s="37"/>
      <c r="EC780" s="37"/>
      <c r="ED780" s="37"/>
      <c r="EE780" s="37"/>
      <c r="EF780" s="37"/>
      <c r="EG780" s="37"/>
      <c r="EH780" s="37"/>
      <c r="EI780" s="37"/>
      <c r="EJ780" s="37"/>
      <c r="EK780" s="37"/>
      <c r="EL780" s="37"/>
      <c r="EM780" s="89"/>
      <c r="EN780" s="37"/>
      <c r="EO780" s="37"/>
      <c r="EP780" s="37"/>
      <c r="EQ780" s="37"/>
      <c r="ER780" s="37"/>
      <c r="ES780" s="37"/>
      <c r="ET780" s="37"/>
      <c r="EU780" s="37"/>
      <c r="EV780" s="37"/>
      <c r="EW780" s="37"/>
      <c r="EX780" s="37"/>
      <c r="EY780" s="37"/>
      <c r="EZ780" s="37"/>
      <c r="FA780" s="37"/>
    </row>
    <row r="781">
      <c r="A781" s="71"/>
      <c r="B781" s="71"/>
      <c r="C781" s="12"/>
      <c r="D781" s="12"/>
      <c r="E781" s="37"/>
      <c r="F781" s="37"/>
      <c r="G781" s="37"/>
      <c r="H781" s="37"/>
      <c r="I781" s="37"/>
      <c r="J781" s="37"/>
      <c r="K781" s="37"/>
      <c r="L781" s="37"/>
      <c r="M781" s="35"/>
      <c r="N781" s="37"/>
      <c r="O781" s="37"/>
      <c r="P781" s="37"/>
      <c r="Q781" s="37"/>
      <c r="R781" s="37"/>
      <c r="S781" s="37"/>
      <c r="T781" s="37"/>
      <c r="U781" s="35"/>
      <c r="V781" s="37"/>
      <c r="W781" s="37"/>
      <c r="X781" s="37"/>
      <c r="Y781" s="37"/>
      <c r="Z781" s="37"/>
      <c r="AA781" s="37"/>
      <c r="AB781" s="35"/>
      <c r="AC781" s="37"/>
      <c r="AD781" s="37"/>
      <c r="AE781" s="37"/>
      <c r="AF781" s="37"/>
      <c r="AG781" s="37"/>
      <c r="AH781" s="37"/>
      <c r="AI781" s="37"/>
      <c r="AJ781" s="37"/>
      <c r="AK781" s="37"/>
      <c r="AL781" s="35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5"/>
      <c r="AZ781" s="37"/>
      <c r="BA781" s="37"/>
      <c r="BB781" s="37"/>
      <c r="BC781" s="37"/>
      <c r="BD781" s="37"/>
      <c r="BE781" s="37"/>
      <c r="BF781" s="35"/>
      <c r="BG781" s="37"/>
      <c r="BH781" s="37"/>
      <c r="BI781" s="37"/>
      <c r="BJ781" s="37"/>
      <c r="BK781" s="37"/>
      <c r="BL781" s="37"/>
      <c r="BM781" s="37"/>
      <c r="BN781" s="35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5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5"/>
      <c r="CN781" s="37"/>
      <c r="CO781" s="37"/>
      <c r="CP781" s="37"/>
      <c r="CQ781" s="37"/>
      <c r="CR781" s="37"/>
      <c r="CS781" s="37"/>
      <c r="CT781" s="35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  <c r="DS781" s="37"/>
      <c r="DT781" s="37"/>
      <c r="DU781" s="37"/>
      <c r="DV781" s="37"/>
      <c r="DW781" s="37"/>
      <c r="DX781" s="37"/>
      <c r="DY781" s="37"/>
      <c r="DZ781" s="37"/>
      <c r="EA781" s="37"/>
      <c r="EB781" s="37"/>
      <c r="EC781" s="37"/>
      <c r="ED781" s="37"/>
      <c r="EE781" s="37"/>
      <c r="EF781" s="37"/>
      <c r="EG781" s="37"/>
      <c r="EH781" s="37"/>
      <c r="EI781" s="37"/>
      <c r="EJ781" s="37"/>
      <c r="EK781" s="37"/>
      <c r="EL781" s="37"/>
      <c r="EM781" s="89"/>
      <c r="EN781" s="37"/>
      <c r="EO781" s="37"/>
      <c r="EP781" s="37"/>
      <c r="EQ781" s="37"/>
      <c r="ER781" s="37"/>
      <c r="ES781" s="37"/>
      <c r="ET781" s="37"/>
      <c r="EU781" s="37"/>
      <c r="EV781" s="37"/>
      <c r="EW781" s="37"/>
      <c r="EX781" s="37"/>
      <c r="EY781" s="37"/>
      <c r="EZ781" s="37"/>
      <c r="FA781" s="37"/>
    </row>
    <row r="782">
      <c r="A782" s="71"/>
      <c r="B782" s="71"/>
      <c r="C782" s="12"/>
      <c r="D782" s="12"/>
      <c r="E782" s="37"/>
      <c r="F782" s="37"/>
      <c r="G782" s="37"/>
      <c r="H782" s="37"/>
      <c r="I782" s="37"/>
      <c r="J782" s="37"/>
      <c r="K782" s="37"/>
      <c r="L782" s="37"/>
      <c r="M782" s="35"/>
      <c r="N782" s="37"/>
      <c r="O782" s="37"/>
      <c r="P782" s="37"/>
      <c r="Q782" s="37"/>
      <c r="R782" s="37"/>
      <c r="S782" s="37"/>
      <c r="T782" s="37"/>
      <c r="U782" s="35"/>
      <c r="V782" s="37"/>
      <c r="W782" s="37"/>
      <c r="X782" s="37"/>
      <c r="Y782" s="37"/>
      <c r="Z782" s="37"/>
      <c r="AA782" s="37"/>
      <c r="AB782" s="35"/>
      <c r="AC782" s="37"/>
      <c r="AD782" s="37"/>
      <c r="AE782" s="37"/>
      <c r="AF782" s="37"/>
      <c r="AG782" s="37"/>
      <c r="AH782" s="37"/>
      <c r="AI782" s="37"/>
      <c r="AJ782" s="37"/>
      <c r="AK782" s="37"/>
      <c r="AL782" s="35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5"/>
      <c r="AZ782" s="37"/>
      <c r="BA782" s="37"/>
      <c r="BB782" s="37"/>
      <c r="BC782" s="37"/>
      <c r="BD782" s="37"/>
      <c r="BE782" s="37"/>
      <c r="BF782" s="35"/>
      <c r="BG782" s="37"/>
      <c r="BH782" s="37"/>
      <c r="BI782" s="37"/>
      <c r="BJ782" s="37"/>
      <c r="BK782" s="37"/>
      <c r="BL782" s="37"/>
      <c r="BM782" s="37"/>
      <c r="BN782" s="35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5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5"/>
      <c r="CN782" s="37"/>
      <c r="CO782" s="37"/>
      <c r="CP782" s="37"/>
      <c r="CQ782" s="37"/>
      <c r="CR782" s="37"/>
      <c r="CS782" s="37"/>
      <c r="CT782" s="35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  <c r="DS782" s="37"/>
      <c r="DT782" s="37"/>
      <c r="DU782" s="37"/>
      <c r="DV782" s="37"/>
      <c r="DW782" s="37"/>
      <c r="DX782" s="37"/>
      <c r="DY782" s="37"/>
      <c r="DZ782" s="37"/>
      <c r="EA782" s="37"/>
      <c r="EB782" s="37"/>
      <c r="EC782" s="37"/>
      <c r="ED782" s="37"/>
      <c r="EE782" s="37"/>
      <c r="EF782" s="37"/>
      <c r="EG782" s="37"/>
      <c r="EH782" s="37"/>
      <c r="EI782" s="37"/>
      <c r="EJ782" s="37"/>
      <c r="EK782" s="37"/>
      <c r="EL782" s="37"/>
      <c r="EM782" s="89"/>
      <c r="EN782" s="37"/>
      <c r="EO782" s="37"/>
      <c r="EP782" s="37"/>
      <c r="EQ782" s="37"/>
      <c r="ER782" s="37"/>
      <c r="ES782" s="37"/>
      <c r="ET782" s="37"/>
      <c r="EU782" s="37"/>
      <c r="EV782" s="37"/>
      <c r="EW782" s="37"/>
      <c r="EX782" s="37"/>
      <c r="EY782" s="37"/>
      <c r="EZ782" s="37"/>
      <c r="FA782" s="37"/>
    </row>
    <row r="783">
      <c r="A783" s="71"/>
      <c r="B783" s="71"/>
      <c r="C783" s="12"/>
      <c r="D783" s="12"/>
      <c r="E783" s="37"/>
      <c r="F783" s="37"/>
      <c r="G783" s="37"/>
      <c r="H783" s="37"/>
      <c r="I783" s="37"/>
      <c r="J783" s="37"/>
      <c r="K783" s="37"/>
      <c r="L783" s="37"/>
      <c r="M783" s="35"/>
      <c r="N783" s="37"/>
      <c r="O783" s="37"/>
      <c r="P783" s="37"/>
      <c r="Q783" s="37"/>
      <c r="R783" s="37"/>
      <c r="S783" s="37"/>
      <c r="T783" s="37"/>
      <c r="U783" s="35"/>
      <c r="V783" s="37"/>
      <c r="W783" s="37"/>
      <c r="X783" s="37"/>
      <c r="Y783" s="37"/>
      <c r="Z783" s="37"/>
      <c r="AA783" s="37"/>
      <c r="AB783" s="35"/>
      <c r="AC783" s="37"/>
      <c r="AD783" s="37"/>
      <c r="AE783" s="37"/>
      <c r="AF783" s="37"/>
      <c r="AG783" s="37"/>
      <c r="AH783" s="37"/>
      <c r="AI783" s="37"/>
      <c r="AJ783" s="37"/>
      <c r="AK783" s="37"/>
      <c r="AL783" s="35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5"/>
      <c r="AZ783" s="37"/>
      <c r="BA783" s="37"/>
      <c r="BB783" s="37"/>
      <c r="BC783" s="37"/>
      <c r="BD783" s="37"/>
      <c r="BE783" s="37"/>
      <c r="BF783" s="35"/>
      <c r="BG783" s="37"/>
      <c r="BH783" s="37"/>
      <c r="BI783" s="37"/>
      <c r="BJ783" s="37"/>
      <c r="BK783" s="37"/>
      <c r="BL783" s="37"/>
      <c r="BM783" s="37"/>
      <c r="BN783" s="35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5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5"/>
      <c r="CN783" s="37"/>
      <c r="CO783" s="37"/>
      <c r="CP783" s="37"/>
      <c r="CQ783" s="37"/>
      <c r="CR783" s="37"/>
      <c r="CS783" s="37"/>
      <c r="CT783" s="35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  <c r="DS783" s="37"/>
      <c r="DT783" s="37"/>
      <c r="DU783" s="37"/>
      <c r="DV783" s="37"/>
      <c r="DW783" s="37"/>
      <c r="DX783" s="37"/>
      <c r="DY783" s="37"/>
      <c r="DZ783" s="37"/>
      <c r="EA783" s="37"/>
      <c r="EB783" s="37"/>
      <c r="EC783" s="37"/>
      <c r="ED783" s="37"/>
      <c r="EE783" s="37"/>
      <c r="EF783" s="37"/>
      <c r="EG783" s="37"/>
      <c r="EH783" s="37"/>
      <c r="EI783" s="37"/>
      <c r="EJ783" s="37"/>
      <c r="EK783" s="37"/>
      <c r="EL783" s="37"/>
      <c r="EM783" s="89"/>
      <c r="EN783" s="37"/>
      <c r="EO783" s="37"/>
      <c r="EP783" s="37"/>
      <c r="EQ783" s="37"/>
      <c r="ER783" s="37"/>
      <c r="ES783" s="37"/>
      <c r="ET783" s="37"/>
      <c r="EU783" s="37"/>
      <c r="EV783" s="37"/>
      <c r="EW783" s="37"/>
      <c r="EX783" s="37"/>
      <c r="EY783" s="37"/>
      <c r="EZ783" s="37"/>
      <c r="FA783" s="37"/>
    </row>
    <row r="784">
      <c r="A784" s="71"/>
      <c r="B784" s="71"/>
      <c r="C784" s="12"/>
      <c r="D784" s="12"/>
      <c r="E784" s="37"/>
      <c r="F784" s="37"/>
      <c r="G784" s="37"/>
      <c r="H784" s="37"/>
      <c r="I784" s="37"/>
      <c r="J784" s="37"/>
      <c r="K784" s="37"/>
      <c r="L784" s="37"/>
      <c r="M784" s="35"/>
      <c r="N784" s="37"/>
      <c r="O784" s="37"/>
      <c r="P784" s="37"/>
      <c r="Q784" s="37"/>
      <c r="R784" s="37"/>
      <c r="S784" s="37"/>
      <c r="T784" s="37"/>
      <c r="U784" s="35"/>
      <c r="V784" s="37"/>
      <c r="W784" s="37"/>
      <c r="X784" s="37"/>
      <c r="Y784" s="37"/>
      <c r="Z784" s="37"/>
      <c r="AA784" s="37"/>
      <c r="AB784" s="35"/>
      <c r="AC784" s="37"/>
      <c r="AD784" s="37"/>
      <c r="AE784" s="37"/>
      <c r="AF784" s="37"/>
      <c r="AG784" s="37"/>
      <c r="AH784" s="37"/>
      <c r="AI784" s="37"/>
      <c r="AJ784" s="37"/>
      <c r="AK784" s="37"/>
      <c r="AL784" s="35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5"/>
      <c r="AZ784" s="37"/>
      <c r="BA784" s="37"/>
      <c r="BB784" s="37"/>
      <c r="BC784" s="37"/>
      <c r="BD784" s="37"/>
      <c r="BE784" s="37"/>
      <c r="BF784" s="35"/>
      <c r="BG784" s="37"/>
      <c r="BH784" s="37"/>
      <c r="BI784" s="37"/>
      <c r="BJ784" s="37"/>
      <c r="BK784" s="37"/>
      <c r="BL784" s="37"/>
      <c r="BM784" s="37"/>
      <c r="BN784" s="35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5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5"/>
      <c r="CN784" s="37"/>
      <c r="CO784" s="37"/>
      <c r="CP784" s="37"/>
      <c r="CQ784" s="37"/>
      <c r="CR784" s="37"/>
      <c r="CS784" s="37"/>
      <c r="CT784" s="35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  <c r="DS784" s="37"/>
      <c r="DT784" s="37"/>
      <c r="DU784" s="37"/>
      <c r="DV784" s="37"/>
      <c r="DW784" s="37"/>
      <c r="DX784" s="37"/>
      <c r="DY784" s="37"/>
      <c r="DZ784" s="37"/>
      <c r="EA784" s="37"/>
      <c r="EB784" s="37"/>
      <c r="EC784" s="37"/>
      <c r="ED784" s="37"/>
      <c r="EE784" s="37"/>
      <c r="EF784" s="37"/>
      <c r="EG784" s="37"/>
      <c r="EH784" s="37"/>
      <c r="EI784" s="37"/>
      <c r="EJ784" s="37"/>
      <c r="EK784" s="37"/>
      <c r="EL784" s="37"/>
      <c r="EM784" s="89"/>
      <c r="EN784" s="37"/>
      <c r="EO784" s="37"/>
      <c r="EP784" s="37"/>
      <c r="EQ784" s="37"/>
      <c r="ER784" s="37"/>
      <c r="ES784" s="37"/>
      <c r="ET784" s="37"/>
      <c r="EU784" s="37"/>
      <c r="EV784" s="37"/>
      <c r="EW784" s="37"/>
      <c r="EX784" s="37"/>
      <c r="EY784" s="37"/>
      <c r="EZ784" s="37"/>
      <c r="FA784" s="37"/>
    </row>
    <row r="785">
      <c r="A785" s="71"/>
      <c r="B785" s="71"/>
      <c r="C785" s="12"/>
      <c r="D785" s="12"/>
      <c r="E785" s="37"/>
      <c r="F785" s="37"/>
      <c r="G785" s="37"/>
      <c r="H785" s="37"/>
      <c r="I785" s="37"/>
      <c r="J785" s="37"/>
      <c r="K785" s="37"/>
      <c r="L785" s="37"/>
      <c r="M785" s="35"/>
      <c r="N785" s="37"/>
      <c r="O785" s="37"/>
      <c r="P785" s="37"/>
      <c r="Q785" s="37"/>
      <c r="R785" s="37"/>
      <c r="S785" s="37"/>
      <c r="T785" s="37"/>
      <c r="U785" s="35"/>
      <c r="V785" s="37"/>
      <c r="W785" s="37"/>
      <c r="X785" s="37"/>
      <c r="Y785" s="37"/>
      <c r="Z785" s="37"/>
      <c r="AA785" s="37"/>
      <c r="AB785" s="35"/>
      <c r="AC785" s="37"/>
      <c r="AD785" s="37"/>
      <c r="AE785" s="37"/>
      <c r="AF785" s="37"/>
      <c r="AG785" s="37"/>
      <c r="AH785" s="37"/>
      <c r="AI785" s="37"/>
      <c r="AJ785" s="37"/>
      <c r="AK785" s="37"/>
      <c r="AL785" s="35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5"/>
      <c r="AZ785" s="37"/>
      <c r="BA785" s="37"/>
      <c r="BB785" s="37"/>
      <c r="BC785" s="37"/>
      <c r="BD785" s="37"/>
      <c r="BE785" s="37"/>
      <c r="BF785" s="35"/>
      <c r="BG785" s="37"/>
      <c r="BH785" s="37"/>
      <c r="BI785" s="37"/>
      <c r="BJ785" s="37"/>
      <c r="BK785" s="37"/>
      <c r="BL785" s="37"/>
      <c r="BM785" s="37"/>
      <c r="BN785" s="35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5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5"/>
      <c r="CN785" s="37"/>
      <c r="CO785" s="37"/>
      <c r="CP785" s="37"/>
      <c r="CQ785" s="37"/>
      <c r="CR785" s="37"/>
      <c r="CS785" s="37"/>
      <c r="CT785" s="35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  <c r="DS785" s="37"/>
      <c r="DT785" s="37"/>
      <c r="DU785" s="37"/>
      <c r="DV785" s="37"/>
      <c r="DW785" s="37"/>
      <c r="DX785" s="37"/>
      <c r="DY785" s="37"/>
      <c r="DZ785" s="37"/>
      <c r="EA785" s="37"/>
      <c r="EB785" s="37"/>
      <c r="EC785" s="37"/>
      <c r="ED785" s="37"/>
      <c r="EE785" s="37"/>
      <c r="EF785" s="37"/>
      <c r="EG785" s="37"/>
      <c r="EH785" s="37"/>
      <c r="EI785" s="37"/>
      <c r="EJ785" s="37"/>
      <c r="EK785" s="37"/>
      <c r="EL785" s="37"/>
      <c r="EM785" s="89"/>
      <c r="EN785" s="37"/>
      <c r="EO785" s="37"/>
      <c r="EP785" s="37"/>
      <c r="EQ785" s="37"/>
      <c r="ER785" s="37"/>
      <c r="ES785" s="37"/>
      <c r="ET785" s="37"/>
      <c r="EU785" s="37"/>
      <c r="EV785" s="37"/>
      <c r="EW785" s="37"/>
      <c r="EX785" s="37"/>
      <c r="EY785" s="37"/>
      <c r="EZ785" s="37"/>
      <c r="FA785" s="37"/>
    </row>
    <row r="786">
      <c r="A786" s="71"/>
      <c r="B786" s="71"/>
      <c r="C786" s="12"/>
      <c r="D786" s="12"/>
      <c r="E786" s="37"/>
      <c r="F786" s="37"/>
      <c r="G786" s="37"/>
      <c r="H786" s="37"/>
      <c r="I786" s="37"/>
      <c r="J786" s="37"/>
      <c r="K786" s="37"/>
      <c r="L786" s="37"/>
      <c r="M786" s="35"/>
      <c r="N786" s="37"/>
      <c r="O786" s="37"/>
      <c r="P786" s="37"/>
      <c r="Q786" s="37"/>
      <c r="R786" s="37"/>
      <c r="S786" s="37"/>
      <c r="T786" s="37"/>
      <c r="U786" s="35"/>
      <c r="V786" s="37"/>
      <c r="W786" s="37"/>
      <c r="X786" s="37"/>
      <c r="Y786" s="37"/>
      <c r="Z786" s="37"/>
      <c r="AA786" s="37"/>
      <c r="AB786" s="35"/>
      <c r="AC786" s="37"/>
      <c r="AD786" s="37"/>
      <c r="AE786" s="37"/>
      <c r="AF786" s="37"/>
      <c r="AG786" s="37"/>
      <c r="AH786" s="37"/>
      <c r="AI786" s="37"/>
      <c r="AJ786" s="37"/>
      <c r="AK786" s="37"/>
      <c r="AL786" s="35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5"/>
      <c r="AZ786" s="37"/>
      <c r="BA786" s="37"/>
      <c r="BB786" s="37"/>
      <c r="BC786" s="37"/>
      <c r="BD786" s="37"/>
      <c r="BE786" s="37"/>
      <c r="BF786" s="35"/>
      <c r="BG786" s="37"/>
      <c r="BH786" s="37"/>
      <c r="BI786" s="37"/>
      <c r="BJ786" s="37"/>
      <c r="BK786" s="37"/>
      <c r="BL786" s="37"/>
      <c r="BM786" s="37"/>
      <c r="BN786" s="35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5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5"/>
      <c r="CN786" s="37"/>
      <c r="CO786" s="37"/>
      <c r="CP786" s="37"/>
      <c r="CQ786" s="37"/>
      <c r="CR786" s="37"/>
      <c r="CS786" s="37"/>
      <c r="CT786" s="35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  <c r="DS786" s="37"/>
      <c r="DT786" s="37"/>
      <c r="DU786" s="37"/>
      <c r="DV786" s="37"/>
      <c r="DW786" s="37"/>
      <c r="DX786" s="37"/>
      <c r="DY786" s="37"/>
      <c r="DZ786" s="37"/>
      <c r="EA786" s="37"/>
      <c r="EB786" s="37"/>
      <c r="EC786" s="37"/>
      <c r="ED786" s="37"/>
      <c r="EE786" s="37"/>
      <c r="EF786" s="37"/>
      <c r="EG786" s="37"/>
      <c r="EH786" s="37"/>
      <c r="EI786" s="37"/>
      <c r="EJ786" s="37"/>
      <c r="EK786" s="37"/>
      <c r="EL786" s="37"/>
      <c r="EM786" s="89"/>
      <c r="EN786" s="37"/>
      <c r="EO786" s="37"/>
      <c r="EP786" s="37"/>
      <c r="EQ786" s="37"/>
      <c r="ER786" s="37"/>
      <c r="ES786" s="37"/>
      <c r="ET786" s="37"/>
      <c r="EU786" s="37"/>
      <c r="EV786" s="37"/>
      <c r="EW786" s="37"/>
      <c r="EX786" s="37"/>
      <c r="EY786" s="37"/>
      <c r="EZ786" s="37"/>
      <c r="FA786" s="37"/>
    </row>
    <row r="787">
      <c r="A787" s="71"/>
      <c r="B787" s="71"/>
      <c r="C787" s="12"/>
      <c r="D787" s="12"/>
      <c r="E787" s="37"/>
      <c r="F787" s="37"/>
      <c r="G787" s="37"/>
      <c r="H787" s="37"/>
      <c r="I787" s="37"/>
      <c r="J787" s="37"/>
      <c r="K787" s="37"/>
      <c r="L787" s="37"/>
      <c r="M787" s="35"/>
      <c r="N787" s="37"/>
      <c r="O787" s="37"/>
      <c r="P787" s="37"/>
      <c r="Q787" s="37"/>
      <c r="R787" s="37"/>
      <c r="S787" s="37"/>
      <c r="T787" s="37"/>
      <c r="U787" s="35"/>
      <c r="V787" s="37"/>
      <c r="W787" s="37"/>
      <c r="X787" s="37"/>
      <c r="Y787" s="37"/>
      <c r="Z787" s="37"/>
      <c r="AA787" s="37"/>
      <c r="AB787" s="35"/>
      <c r="AC787" s="37"/>
      <c r="AD787" s="37"/>
      <c r="AE787" s="37"/>
      <c r="AF787" s="37"/>
      <c r="AG787" s="37"/>
      <c r="AH787" s="37"/>
      <c r="AI787" s="37"/>
      <c r="AJ787" s="37"/>
      <c r="AK787" s="37"/>
      <c r="AL787" s="35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5"/>
      <c r="AZ787" s="37"/>
      <c r="BA787" s="37"/>
      <c r="BB787" s="37"/>
      <c r="BC787" s="37"/>
      <c r="BD787" s="37"/>
      <c r="BE787" s="37"/>
      <c r="BF787" s="35"/>
      <c r="BG787" s="37"/>
      <c r="BH787" s="37"/>
      <c r="BI787" s="37"/>
      <c r="BJ787" s="37"/>
      <c r="BK787" s="37"/>
      <c r="BL787" s="37"/>
      <c r="BM787" s="37"/>
      <c r="BN787" s="35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5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5"/>
      <c r="CN787" s="37"/>
      <c r="CO787" s="37"/>
      <c r="CP787" s="37"/>
      <c r="CQ787" s="37"/>
      <c r="CR787" s="37"/>
      <c r="CS787" s="37"/>
      <c r="CT787" s="35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  <c r="DS787" s="37"/>
      <c r="DT787" s="37"/>
      <c r="DU787" s="37"/>
      <c r="DV787" s="37"/>
      <c r="DW787" s="37"/>
      <c r="DX787" s="37"/>
      <c r="DY787" s="37"/>
      <c r="DZ787" s="37"/>
      <c r="EA787" s="37"/>
      <c r="EB787" s="37"/>
      <c r="EC787" s="37"/>
      <c r="ED787" s="37"/>
      <c r="EE787" s="37"/>
      <c r="EF787" s="37"/>
      <c r="EG787" s="37"/>
      <c r="EH787" s="37"/>
      <c r="EI787" s="37"/>
      <c r="EJ787" s="37"/>
      <c r="EK787" s="37"/>
      <c r="EL787" s="37"/>
      <c r="EM787" s="89"/>
      <c r="EN787" s="37"/>
      <c r="EO787" s="37"/>
      <c r="EP787" s="37"/>
      <c r="EQ787" s="37"/>
      <c r="ER787" s="37"/>
      <c r="ES787" s="37"/>
      <c r="ET787" s="37"/>
      <c r="EU787" s="37"/>
      <c r="EV787" s="37"/>
      <c r="EW787" s="37"/>
      <c r="EX787" s="37"/>
      <c r="EY787" s="37"/>
      <c r="EZ787" s="37"/>
      <c r="FA787" s="37"/>
    </row>
    <row r="788">
      <c r="A788" s="71"/>
      <c r="B788" s="71"/>
      <c r="C788" s="12"/>
      <c r="D788" s="12"/>
      <c r="E788" s="37"/>
      <c r="F788" s="37"/>
      <c r="G788" s="37"/>
      <c r="H788" s="37"/>
      <c r="I788" s="37"/>
      <c r="J788" s="37"/>
      <c r="K788" s="37"/>
      <c r="L788" s="37"/>
      <c r="M788" s="35"/>
      <c r="N788" s="37"/>
      <c r="O788" s="37"/>
      <c r="P788" s="37"/>
      <c r="Q788" s="37"/>
      <c r="R788" s="37"/>
      <c r="S788" s="37"/>
      <c r="T788" s="37"/>
      <c r="U788" s="35"/>
      <c r="V788" s="37"/>
      <c r="W788" s="37"/>
      <c r="X788" s="37"/>
      <c r="Y788" s="37"/>
      <c r="Z788" s="37"/>
      <c r="AA788" s="37"/>
      <c r="AB788" s="35"/>
      <c r="AC788" s="37"/>
      <c r="AD788" s="37"/>
      <c r="AE788" s="37"/>
      <c r="AF788" s="37"/>
      <c r="AG788" s="37"/>
      <c r="AH788" s="37"/>
      <c r="AI788" s="37"/>
      <c r="AJ788" s="37"/>
      <c r="AK788" s="37"/>
      <c r="AL788" s="35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5"/>
      <c r="AZ788" s="37"/>
      <c r="BA788" s="37"/>
      <c r="BB788" s="37"/>
      <c r="BC788" s="37"/>
      <c r="BD788" s="37"/>
      <c r="BE788" s="37"/>
      <c r="BF788" s="35"/>
      <c r="BG788" s="37"/>
      <c r="BH788" s="37"/>
      <c r="BI788" s="37"/>
      <c r="BJ788" s="37"/>
      <c r="BK788" s="37"/>
      <c r="BL788" s="37"/>
      <c r="BM788" s="37"/>
      <c r="BN788" s="35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5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5"/>
      <c r="CN788" s="37"/>
      <c r="CO788" s="37"/>
      <c r="CP788" s="37"/>
      <c r="CQ788" s="37"/>
      <c r="CR788" s="37"/>
      <c r="CS788" s="37"/>
      <c r="CT788" s="35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  <c r="DS788" s="37"/>
      <c r="DT788" s="37"/>
      <c r="DU788" s="37"/>
      <c r="DV788" s="37"/>
      <c r="DW788" s="37"/>
      <c r="DX788" s="37"/>
      <c r="DY788" s="37"/>
      <c r="DZ788" s="37"/>
      <c r="EA788" s="37"/>
      <c r="EB788" s="37"/>
      <c r="EC788" s="37"/>
      <c r="ED788" s="37"/>
      <c r="EE788" s="37"/>
      <c r="EF788" s="37"/>
      <c r="EG788" s="37"/>
      <c r="EH788" s="37"/>
      <c r="EI788" s="37"/>
      <c r="EJ788" s="37"/>
      <c r="EK788" s="37"/>
      <c r="EL788" s="37"/>
      <c r="EM788" s="89"/>
      <c r="EN788" s="37"/>
      <c r="EO788" s="37"/>
      <c r="EP788" s="37"/>
      <c r="EQ788" s="37"/>
      <c r="ER788" s="37"/>
      <c r="ES788" s="37"/>
      <c r="ET788" s="37"/>
      <c r="EU788" s="37"/>
      <c r="EV788" s="37"/>
      <c r="EW788" s="37"/>
      <c r="EX788" s="37"/>
      <c r="EY788" s="37"/>
      <c r="EZ788" s="37"/>
      <c r="FA788" s="37"/>
    </row>
    <row r="789">
      <c r="A789" s="71"/>
      <c r="B789" s="71"/>
      <c r="C789" s="12"/>
      <c r="D789" s="12"/>
      <c r="E789" s="37"/>
      <c r="F789" s="37"/>
      <c r="G789" s="37"/>
      <c r="H789" s="37"/>
      <c r="I789" s="37"/>
      <c r="J789" s="37"/>
      <c r="K789" s="37"/>
      <c r="L789" s="37"/>
      <c r="M789" s="35"/>
      <c r="N789" s="37"/>
      <c r="O789" s="37"/>
      <c r="P789" s="37"/>
      <c r="Q789" s="37"/>
      <c r="R789" s="37"/>
      <c r="S789" s="37"/>
      <c r="T789" s="37"/>
      <c r="U789" s="35"/>
      <c r="V789" s="37"/>
      <c r="W789" s="37"/>
      <c r="X789" s="37"/>
      <c r="Y789" s="37"/>
      <c r="Z789" s="37"/>
      <c r="AA789" s="37"/>
      <c r="AB789" s="35"/>
      <c r="AC789" s="37"/>
      <c r="AD789" s="37"/>
      <c r="AE789" s="37"/>
      <c r="AF789" s="37"/>
      <c r="AG789" s="37"/>
      <c r="AH789" s="37"/>
      <c r="AI789" s="37"/>
      <c r="AJ789" s="37"/>
      <c r="AK789" s="37"/>
      <c r="AL789" s="35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5"/>
      <c r="AZ789" s="37"/>
      <c r="BA789" s="37"/>
      <c r="BB789" s="37"/>
      <c r="BC789" s="37"/>
      <c r="BD789" s="37"/>
      <c r="BE789" s="37"/>
      <c r="BF789" s="35"/>
      <c r="BG789" s="37"/>
      <c r="BH789" s="37"/>
      <c r="BI789" s="37"/>
      <c r="BJ789" s="37"/>
      <c r="BK789" s="37"/>
      <c r="BL789" s="37"/>
      <c r="BM789" s="37"/>
      <c r="BN789" s="35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5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5"/>
      <c r="CN789" s="37"/>
      <c r="CO789" s="37"/>
      <c r="CP789" s="37"/>
      <c r="CQ789" s="37"/>
      <c r="CR789" s="37"/>
      <c r="CS789" s="37"/>
      <c r="CT789" s="35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  <c r="DS789" s="37"/>
      <c r="DT789" s="37"/>
      <c r="DU789" s="37"/>
      <c r="DV789" s="37"/>
      <c r="DW789" s="37"/>
      <c r="DX789" s="37"/>
      <c r="DY789" s="37"/>
      <c r="DZ789" s="37"/>
      <c r="EA789" s="37"/>
      <c r="EB789" s="37"/>
      <c r="EC789" s="37"/>
      <c r="ED789" s="37"/>
      <c r="EE789" s="37"/>
      <c r="EF789" s="37"/>
      <c r="EG789" s="37"/>
      <c r="EH789" s="37"/>
      <c r="EI789" s="37"/>
      <c r="EJ789" s="37"/>
      <c r="EK789" s="37"/>
      <c r="EL789" s="37"/>
      <c r="EM789" s="89"/>
      <c r="EN789" s="37"/>
      <c r="EO789" s="37"/>
      <c r="EP789" s="37"/>
      <c r="EQ789" s="37"/>
      <c r="ER789" s="37"/>
      <c r="ES789" s="37"/>
      <c r="ET789" s="37"/>
      <c r="EU789" s="37"/>
      <c r="EV789" s="37"/>
      <c r="EW789" s="37"/>
      <c r="EX789" s="37"/>
      <c r="EY789" s="37"/>
      <c r="EZ789" s="37"/>
      <c r="FA789" s="37"/>
    </row>
    <row r="790">
      <c r="A790" s="71"/>
      <c r="B790" s="71"/>
      <c r="C790" s="12"/>
      <c r="D790" s="12"/>
      <c r="E790" s="37"/>
      <c r="F790" s="37"/>
      <c r="G790" s="37"/>
      <c r="H790" s="37"/>
      <c r="I790" s="37"/>
      <c r="J790" s="37"/>
      <c r="K790" s="37"/>
      <c r="L790" s="37"/>
      <c r="M790" s="35"/>
      <c r="N790" s="37"/>
      <c r="O790" s="37"/>
      <c r="P790" s="37"/>
      <c r="Q790" s="37"/>
      <c r="R790" s="37"/>
      <c r="S790" s="37"/>
      <c r="T790" s="37"/>
      <c r="U790" s="35"/>
      <c r="V790" s="37"/>
      <c r="W790" s="37"/>
      <c r="X790" s="37"/>
      <c r="Y790" s="37"/>
      <c r="Z790" s="37"/>
      <c r="AA790" s="37"/>
      <c r="AB790" s="35"/>
      <c r="AC790" s="37"/>
      <c r="AD790" s="37"/>
      <c r="AE790" s="37"/>
      <c r="AF790" s="37"/>
      <c r="AG790" s="37"/>
      <c r="AH790" s="37"/>
      <c r="AI790" s="37"/>
      <c r="AJ790" s="37"/>
      <c r="AK790" s="37"/>
      <c r="AL790" s="35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5"/>
      <c r="AZ790" s="37"/>
      <c r="BA790" s="37"/>
      <c r="BB790" s="37"/>
      <c r="BC790" s="37"/>
      <c r="BD790" s="37"/>
      <c r="BE790" s="37"/>
      <c r="BF790" s="35"/>
      <c r="BG790" s="37"/>
      <c r="BH790" s="37"/>
      <c r="BI790" s="37"/>
      <c r="BJ790" s="37"/>
      <c r="BK790" s="37"/>
      <c r="BL790" s="37"/>
      <c r="BM790" s="37"/>
      <c r="BN790" s="35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5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5"/>
      <c r="CN790" s="37"/>
      <c r="CO790" s="37"/>
      <c r="CP790" s="37"/>
      <c r="CQ790" s="37"/>
      <c r="CR790" s="37"/>
      <c r="CS790" s="37"/>
      <c r="CT790" s="35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  <c r="DS790" s="37"/>
      <c r="DT790" s="37"/>
      <c r="DU790" s="37"/>
      <c r="DV790" s="37"/>
      <c r="DW790" s="37"/>
      <c r="DX790" s="37"/>
      <c r="DY790" s="37"/>
      <c r="DZ790" s="37"/>
      <c r="EA790" s="37"/>
      <c r="EB790" s="37"/>
      <c r="EC790" s="37"/>
      <c r="ED790" s="37"/>
      <c r="EE790" s="37"/>
      <c r="EF790" s="37"/>
      <c r="EG790" s="37"/>
      <c r="EH790" s="37"/>
      <c r="EI790" s="37"/>
      <c r="EJ790" s="37"/>
      <c r="EK790" s="37"/>
      <c r="EL790" s="37"/>
      <c r="EM790" s="89"/>
      <c r="EN790" s="37"/>
      <c r="EO790" s="37"/>
      <c r="EP790" s="37"/>
      <c r="EQ790" s="37"/>
      <c r="ER790" s="37"/>
      <c r="ES790" s="37"/>
      <c r="ET790" s="37"/>
      <c r="EU790" s="37"/>
      <c r="EV790" s="37"/>
      <c r="EW790" s="37"/>
      <c r="EX790" s="37"/>
      <c r="EY790" s="37"/>
      <c r="EZ790" s="37"/>
      <c r="FA790" s="37"/>
    </row>
    <row r="791">
      <c r="A791" s="71"/>
      <c r="B791" s="71"/>
      <c r="C791" s="12"/>
      <c r="D791" s="12"/>
      <c r="E791" s="37"/>
      <c r="F791" s="37"/>
      <c r="G791" s="37"/>
      <c r="H791" s="37"/>
      <c r="I791" s="37"/>
      <c r="J791" s="37"/>
      <c r="K791" s="37"/>
      <c r="L791" s="37"/>
      <c r="M791" s="35"/>
      <c r="N791" s="37"/>
      <c r="O791" s="37"/>
      <c r="P791" s="37"/>
      <c r="Q791" s="37"/>
      <c r="R791" s="37"/>
      <c r="S791" s="37"/>
      <c r="T791" s="37"/>
      <c r="U791" s="35"/>
      <c r="V791" s="37"/>
      <c r="W791" s="37"/>
      <c r="X791" s="37"/>
      <c r="Y791" s="37"/>
      <c r="Z791" s="37"/>
      <c r="AA791" s="37"/>
      <c r="AB791" s="35"/>
      <c r="AC791" s="37"/>
      <c r="AD791" s="37"/>
      <c r="AE791" s="37"/>
      <c r="AF791" s="37"/>
      <c r="AG791" s="37"/>
      <c r="AH791" s="37"/>
      <c r="AI791" s="37"/>
      <c r="AJ791" s="37"/>
      <c r="AK791" s="37"/>
      <c r="AL791" s="35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5"/>
      <c r="AZ791" s="37"/>
      <c r="BA791" s="37"/>
      <c r="BB791" s="37"/>
      <c r="BC791" s="37"/>
      <c r="BD791" s="37"/>
      <c r="BE791" s="37"/>
      <c r="BF791" s="35"/>
      <c r="BG791" s="37"/>
      <c r="BH791" s="37"/>
      <c r="BI791" s="37"/>
      <c r="BJ791" s="37"/>
      <c r="BK791" s="37"/>
      <c r="BL791" s="37"/>
      <c r="BM791" s="37"/>
      <c r="BN791" s="35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5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5"/>
      <c r="CN791" s="37"/>
      <c r="CO791" s="37"/>
      <c r="CP791" s="37"/>
      <c r="CQ791" s="37"/>
      <c r="CR791" s="37"/>
      <c r="CS791" s="37"/>
      <c r="CT791" s="35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  <c r="DS791" s="37"/>
      <c r="DT791" s="37"/>
      <c r="DU791" s="37"/>
      <c r="DV791" s="37"/>
      <c r="DW791" s="37"/>
      <c r="DX791" s="37"/>
      <c r="DY791" s="37"/>
      <c r="DZ791" s="37"/>
      <c r="EA791" s="37"/>
      <c r="EB791" s="37"/>
      <c r="EC791" s="37"/>
      <c r="ED791" s="37"/>
      <c r="EE791" s="37"/>
      <c r="EF791" s="37"/>
      <c r="EG791" s="37"/>
      <c r="EH791" s="37"/>
      <c r="EI791" s="37"/>
      <c r="EJ791" s="37"/>
      <c r="EK791" s="37"/>
      <c r="EL791" s="37"/>
      <c r="EM791" s="89"/>
      <c r="EN791" s="37"/>
      <c r="EO791" s="37"/>
      <c r="EP791" s="37"/>
      <c r="EQ791" s="37"/>
      <c r="ER791" s="37"/>
      <c r="ES791" s="37"/>
      <c r="ET791" s="37"/>
      <c r="EU791" s="37"/>
      <c r="EV791" s="37"/>
      <c r="EW791" s="37"/>
      <c r="EX791" s="37"/>
      <c r="EY791" s="37"/>
      <c r="EZ791" s="37"/>
      <c r="FA791" s="37"/>
    </row>
    <row r="792">
      <c r="A792" s="71"/>
      <c r="B792" s="71"/>
      <c r="C792" s="12"/>
      <c r="D792" s="12"/>
      <c r="E792" s="37"/>
      <c r="F792" s="37"/>
      <c r="G792" s="37"/>
      <c r="H792" s="37"/>
      <c r="I792" s="37"/>
      <c r="J792" s="37"/>
      <c r="K792" s="37"/>
      <c r="L792" s="37"/>
      <c r="M792" s="35"/>
      <c r="N792" s="37"/>
      <c r="O792" s="37"/>
      <c r="P792" s="37"/>
      <c r="Q792" s="37"/>
      <c r="R792" s="37"/>
      <c r="S792" s="37"/>
      <c r="T792" s="37"/>
      <c r="U792" s="35"/>
      <c r="V792" s="37"/>
      <c r="W792" s="37"/>
      <c r="X792" s="37"/>
      <c r="Y792" s="37"/>
      <c r="Z792" s="37"/>
      <c r="AA792" s="37"/>
      <c r="AB792" s="35"/>
      <c r="AC792" s="37"/>
      <c r="AD792" s="37"/>
      <c r="AE792" s="37"/>
      <c r="AF792" s="37"/>
      <c r="AG792" s="37"/>
      <c r="AH792" s="37"/>
      <c r="AI792" s="37"/>
      <c r="AJ792" s="37"/>
      <c r="AK792" s="37"/>
      <c r="AL792" s="35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5"/>
      <c r="AZ792" s="37"/>
      <c r="BA792" s="37"/>
      <c r="BB792" s="37"/>
      <c r="BC792" s="37"/>
      <c r="BD792" s="37"/>
      <c r="BE792" s="37"/>
      <c r="BF792" s="35"/>
      <c r="BG792" s="37"/>
      <c r="BH792" s="37"/>
      <c r="BI792" s="37"/>
      <c r="BJ792" s="37"/>
      <c r="BK792" s="37"/>
      <c r="BL792" s="37"/>
      <c r="BM792" s="37"/>
      <c r="BN792" s="35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5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5"/>
      <c r="CN792" s="37"/>
      <c r="CO792" s="37"/>
      <c r="CP792" s="37"/>
      <c r="CQ792" s="37"/>
      <c r="CR792" s="37"/>
      <c r="CS792" s="37"/>
      <c r="CT792" s="35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  <c r="DS792" s="37"/>
      <c r="DT792" s="37"/>
      <c r="DU792" s="37"/>
      <c r="DV792" s="37"/>
      <c r="DW792" s="37"/>
      <c r="DX792" s="37"/>
      <c r="DY792" s="37"/>
      <c r="DZ792" s="37"/>
      <c r="EA792" s="37"/>
      <c r="EB792" s="37"/>
      <c r="EC792" s="37"/>
      <c r="ED792" s="37"/>
      <c r="EE792" s="37"/>
      <c r="EF792" s="37"/>
      <c r="EG792" s="37"/>
      <c r="EH792" s="37"/>
      <c r="EI792" s="37"/>
      <c r="EJ792" s="37"/>
      <c r="EK792" s="37"/>
      <c r="EL792" s="37"/>
      <c r="EM792" s="89"/>
      <c r="EN792" s="37"/>
      <c r="EO792" s="37"/>
      <c r="EP792" s="37"/>
      <c r="EQ792" s="37"/>
      <c r="ER792" s="37"/>
      <c r="ES792" s="37"/>
      <c r="ET792" s="37"/>
      <c r="EU792" s="37"/>
      <c r="EV792" s="37"/>
      <c r="EW792" s="37"/>
      <c r="EX792" s="37"/>
      <c r="EY792" s="37"/>
      <c r="EZ792" s="37"/>
      <c r="FA792" s="37"/>
    </row>
    <row r="793">
      <c r="A793" s="71"/>
      <c r="B793" s="71"/>
      <c r="C793" s="12"/>
      <c r="D793" s="12"/>
      <c r="E793" s="37"/>
      <c r="F793" s="37"/>
      <c r="G793" s="37"/>
      <c r="H793" s="37"/>
      <c r="I793" s="37"/>
      <c r="J793" s="37"/>
      <c r="K793" s="37"/>
      <c r="L793" s="37"/>
      <c r="M793" s="35"/>
      <c r="N793" s="37"/>
      <c r="O793" s="37"/>
      <c r="P793" s="37"/>
      <c r="Q793" s="37"/>
      <c r="R793" s="37"/>
      <c r="S793" s="37"/>
      <c r="T793" s="37"/>
      <c r="U793" s="35"/>
      <c r="V793" s="37"/>
      <c r="W793" s="37"/>
      <c r="X793" s="37"/>
      <c r="Y793" s="37"/>
      <c r="Z793" s="37"/>
      <c r="AA793" s="37"/>
      <c r="AB793" s="35"/>
      <c r="AC793" s="37"/>
      <c r="AD793" s="37"/>
      <c r="AE793" s="37"/>
      <c r="AF793" s="37"/>
      <c r="AG793" s="37"/>
      <c r="AH793" s="37"/>
      <c r="AI793" s="37"/>
      <c r="AJ793" s="37"/>
      <c r="AK793" s="37"/>
      <c r="AL793" s="35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5"/>
      <c r="AZ793" s="37"/>
      <c r="BA793" s="37"/>
      <c r="BB793" s="37"/>
      <c r="BC793" s="37"/>
      <c r="BD793" s="37"/>
      <c r="BE793" s="37"/>
      <c r="BF793" s="35"/>
      <c r="BG793" s="37"/>
      <c r="BH793" s="37"/>
      <c r="BI793" s="37"/>
      <c r="BJ793" s="37"/>
      <c r="BK793" s="37"/>
      <c r="BL793" s="37"/>
      <c r="BM793" s="37"/>
      <c r="BN793" s="35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5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5"/>
      <c r="CN793" s="37"/>
      <c r="CO793" s="37"/>
      <c r="CP793" s="37"/>
      <c r="CQ793" s="37"/>
      <c r="CR793" s="37"/>
      <c r="CS793" s="37"/>
      <c r="CT793" s="35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  <c r="DS793" s="37"/>
      <c r="DT793" s="37"/>
      <c r="DU793" s="37"/>
      <c r="DV793" s="37"/>
      <c r="DW793" s="37"/>
      <c r="DX793" s="37"/>
      <c r="DY793" s="37"/>
      <c r="DZ793" s="37"/>
      <c r="EA793" s="37"/>
      <c r="EB793" s="37"/>
      <c r="EC793" s="37"/>
      <c r="ED793" s="37"/>
      <c r="EE793" s="37"/>
      <c r="EF793" s="37"/>
      <c r="EG793" s="37"/>
      <c r="EH793" s="37"/>
      <c r="EI793" s="37"/>
      <c r="EJ793" s="37"/>
      <c r="EK793" s="37"/>
      <c r="EL793" s="37"/>
      <c r="EM793" s="89"/>
      <c r="EN793" s="37"/>
      <c r="EO793" s="37"/>
      <c r="EP793" s="37"/>
      <c r="EQ793" s="37"/>
      <c r="ER793" s="37"/>
      <c r="ES793" s="37"/>
      <c r="ET793" s="37"/>
      <c r="EU793" s="37"/>
      <c r="EV793" s="37"/>
      <c r="EW793" s="37"/>
      <c r="EX793" s="37"/>
      <c r="EY793" s="37"/>
      <c r="EZ793" s="37"/>
      <c r="FA793" s="37"/>
    </row>
    <row r="794">
      <c r="A794" s="71"/>
      <c r="B794" s="71"/>
      <c r="C794" s="12"/>
      <c r="D794" s="12"/>
      <c r="E794" s="37"/>
      <c r="F794" s="37"/>
      <c r="G794" s="37"/>
      <c r="H794" s="37"/>
      <c r="I794" s="37"/>
      <c r="J794" s="37"/>
      <c r="K794" s="37"/>
      <c r="L794" s="37"/>
      <c r="M794" s="35"/>
      <c r="N794" s="37"/>
      <c r="O794" s="37"/>
      <c r="P794" s="37"/>
      <c r="Q794" s="37"/>
      <c r="R794" s="37"/>
      <c r="S794" s="37"/>
      <c r="T794" s="37"/>
      <c r="U794" s="35"/>
      <c r="V794" s="37"/>
      <c r="W794" s="37"/>
      <c r="X794" s="37"/>
      <c r="Y794" s="37"/>
      <c r="Z794" s="37"/>
      <c r="AA794" s="37"/>
      <c r="AB794" s="35"/>
      <c r="AC794" s="37"/>
      <c r="AD794" s="37"/>
      <c r="AE794" s="37"/>
      <c r="AF794" s="37"/>
      <c r="AG794" s="37"/>
      <c r="AH794" s="37"/>
      <c r="AI794" s="37"/>
      <c r="AJ794" s="37"/>
      <c r="AK794" s="37"/>
      <c r="AL794" s="35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5"/>
      <c r="AZ794" s="37"/>
      <c r="BA794" s="37"/>
      <c r="BB794" s="37"/>
      <c r="BC794" s="37"/>
      <c r="BD794" s="37"/>
      <c r="BE794" s="37"/>
      <c r="BF794" s="35"/>
      <c r="BG794" s="37"/>
      <c r="BH794" s="37"/>
      <c r="BI794" s="37"/>
      <c r="BJ794" s="37"/>
      <c r="BK794" s="37"/>
      <c r="BL794" s="37"/>
      <c r="BM794" s="37"/>
      <c r="BN794" s="35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5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5"/>
      <c r="CN794" s="37"/>
      <c r="CO794" s="37"/>
      <c r="CP794" s="37"/>
      <c r="CQ794" s="37"/>
      <c r="CR794" s="37"/>
      <c r="CS794" s="37"/>
      <c r="CT794" s="35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  <c r="DS794" s="37"/>
      <c r="DT794" s="37"/>
      <c r="DU794" s="37"/>
      <c r="DV794" s="37"/>
      <c r="DW794" s="37"/>
      <c r="DX794" s="37"/>
      <c r="DY794" s="37"/>
      <c r="DZ794" s="37"/>
      <c r="EA794" s="37"/>
      <c r="EB794" s="37"/>
      <c r="EC794" s="37"/>
      <c r="ED794" s="37"/>
      <c r="EE794" s="37"/>
      <c r="EF794" s="37"/>
      <c r="EG794" s="37"/>
      <c r="EH794" s="37"/>
      <c r="EI794" s="37"/>
      <c r="EJ794" s="37"/>
      <c r="EK794" s="37"/>
      <c r="EL794" s="37"/>
      <c r="EM794" s="89"/>
      <c r="EN794" s="37"/>
      <c r="EO794" s="37"/>
      <c r="EP794" s="37"/>
      <c r="EQ794" s="37"/>
      <c r="ER794" s="37"/>
      <c r="ES794" s="37"/>
      <c r="ET794" s="37"/>
      <c r="EU794" s="37"/>
      <c r="EV794" s="37"/>
      <c r="EW794" s="37"/>
      <c r="EX794" s="37"/>
      <c r="EY794" s="37"/>
      <c r="EZ794" s="37"/>
      <c r="FA794" s="37"/>
    </row>
    <row r="795">
      <c r="A795" s="71"/>
      <c r="B795" s="71"/>
      <c r="C795" s="12"/>
      <c r="D795" s="12"/>
      <c r="E795" s="37"/>
      <c r="F795" s="37"/>
      <c r="G795" s="37"/>
      <c r="H795" s="37"/>
      <c r="I795" s="37"/>
      <c r="J795" s="37"/>
      <c r="K795" s="37"/>
      <c r="L795" s="37"/>
      <c r="M795" s="35"/>
      <c r="N795" s="37"/>
      <c r="O795" s="37"/>
      <c r="P795" s="37"/>
      <c r="Q795" s="37"/>
      <c r="R795" s="37"/>
      <c r="S795" s="37"/>
      <c r="T795" s="37"/>
      <c r="U795" s="35"/>
      <c r="V795" s="37"/>
      <c r="W795" s="37"/>
      <c r="X795" s="37"/>
      <c r="Y795" s="37"/>
      <c r="Z795" s="37"/>
      <c r="AA795" s="37"/>
      <c r="AB795" s="35"/>
      <c r="AC795" s="37"/>
      <c r="AD795" s="37"/>
      <c r="AE795" s="37"/>
      <c r="AF795" s="37"/>
      <c r="AG795" s="37"/>
      <c r="AH795" s="37"/>
      <c r="AI795" s="37"/>
      <c r="AJ795" s="37"/>
      <c r="AK795" s="37"/>
      <c r="AL795" s="35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5"/>
      <c r="AZ795" s="37"/>
      <c r="BA795" s="37"/>
      <c r="BB795" s="37"/>
      <c r="BC795" s="37"/>
      <c r="BD795" s="37"/>
      <c r="BE795" s="37"/>
      <c r="BF795" s="35"/>
      <c r="BG795" s="37"/>
      <c r="BH795" s="37"/>
      <c r="BI795" s="37"/>
      <c r="BJ795" s="37"/>
      <c r="BK795" s="37"/>
      <c r="BL795" s="37"/>
      <c r="BM795" s="37"/>
      <c r="BN795" s="35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5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5"/>
      <c r="CN795" s="37"/>
      <c r="CO795" s="37"/>
      <c r="CP795" s="37"/>
      <c r="CQ795" s="37"/>
      <c r="CR795" s="37"/>
      <c r="CS795" s="37"/>
      <c r="CT795" s="35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  <c r="DS795" s="37"/>
      <c r="DT795" s="37"/>
      <c r="DU795" s="37"/>
      <c r="DV795" s="37"/>
      <c r="DW795" s="37"/>
      <c r="DX795" s="37"/>
      <c r="DY795" s="37"/>
      <c r="DZ795" s="37"/>
      <c r="EA795" s="37"/>
      <c r="EB795" s="37"/>
      <c r="EC795" s="37"/>
      <c r="ED795" s="37"/>
      <c r="EE795" s="37"/>
      <c r="EF795" s="37"/>
      <c r="EG795" s="37"/>
      <c r="EH795" s="37"/>
      <c r="EI795" s="37"/>
      <c r="EJ795" s="37"/>
      <c r="EK795" s="37"/>
      <c r="EL795" s="37"/>
      <c r="EM795" s="89"/>
      <c r="EN795" s="37"/>
      <c r="EO795" s="37"/>
      <c r="EP795" s="37"/>
      <c r="EQ795" s="37"/>
      <c r="ER795" s="37"/>
      <c r="ES795" s="37"/>
      <c r="ET795" s="37"/>
      <c r="EU795" s="37"/>
      <c r="EV795" s="37"/>
      <c r="EW795" s="37"/>
      <c r="EX795" s="37"/>
      <c r="EY795" s="37"/>
      <c r="EZ795" s="37"/>
      <c r="FA795" s="37"/>
    </row>
    <row r="796">
      <c r="A796" s="71"/>
      <c r="B796" s="71"/>
      <c r="C796" s="12"/>
      <c r="D796" s="12"/>
      <c r="E796" s="37"/>
      <c r="F796" s="37"/>
      <c r="G796" s="37"/>
      <c r="H796" s="37"/>
      <c r="I796" s="37"/>
      <c r="J796" s="37"/>
      <c r="K796" s="37"/>
      <c r="L796" s="37"/>
      <c r="M796" s="35"/>
      <c r="N796" s="37"/>
      <c r="O796" s="37"/>
      <c r="P796" s="37"/>
      <c r="Q796" s="37"/>
      <c r="R796" s="37"/>
      <c r="S796" s="37"/>
      <c r="T796" s="37"/>
      <c r="U796" s="35"/>
      <c r="V796" s="37"/>
      <c r="W796" s="37"/>
      <c r="X796" s="37"/>
      <c r="Y796" s="37"/>
      <c r="Z796" s="37"/>
      <c r="AA796" s="37"/>
      <c r="AB796" s="35"/>
      <c r="AC796" s="37"/>
      <c r="AD796" s="37"/>
      <c r="AE796" s="37"/>
      <c r="AF796" s="37"/>
      <c r="AG796" s="37"/>
      <c r="AH796" s="37"/>
      <c r="AI796" s="37"/>
      <c r="AJ796" s="37"/>
      <c r="AK796" s="37"/>
      <c r="AL796" s="35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5"/>
      <c r="AZ796" s="37"/>
      <c r="BA796" s="37"/>
      <c r="BB796" s="37"/>
      <c r="BC796" s="37"/>
      <c r="BD796" s="37"/>
      <c r="BE796" s="37"/>
      <c r="BF796" s="35"/>
      <c r="BG796" s="37"/>
      <c r="BH796" s="37"/>
      <c r="BI796" s="37"/>
      <c r="BJ796" s="37"/>
      <c r="BK796" s="37"/>
      <c r="BL796" s="37"/>
      <c r="BM796" s="37"/>
      <c r="BN796" s="35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5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5"/>
      <c r="CN796" s="37"/>
      <c r="CO796" s="37"/>
      <c r="CP796" s="37"/>
      <c r="CQ796" s="37"/>
      <c r="CR796" s="37"/>
      <c r="CS796" s="37"/>
      <c r="CT796" s="35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  <c r="DS796" s="37"/>
      <c r="DT796" s="37"/>
      <c r="DU796" s="37"/>
      <c r="DV796" s="37"/>
      <c r="DW796" s="37"/>
      <c r="DX796" s="37"/>
      <c r="DY796" s="37"/>
      <c r="DZ796" s="37"/>
      <c r="EA796" s="37"/>
      <c r="EB796" s="37"/>
      <c r="EC796" s="37"/>
      <c r="ED796" s="37"/>
      <c r="EE796" s="37"/>
      <c r="EF796" s="37"/>
      <c r="EG796" s="37"/>
      <c r="EH796" s="37"/>
      <c r="EI796" s="37"/>
      <c r="EJ796" s="37"/>
      <c r="EK796" s="37"/>
      <c r="EL796" s="37"/>
      <c r="EM796" s="89"/>
      <c r="EN796" s="37"/>
      <c r="EO796" s="37"/>
      <c r="EP796" s="37"/>
      <c r="EQ796" s="37"/>
      <c r="ER796" s="37"/>
      <c r="ES796" s="37"/>
      <c r="ET796" s="37"/>
      <c r="EU796" s="37"/>
      <c r="EV796" s="37"/>
      <c r="EW796" s="37"/>
      <c r="EX796" s="37"/>
      <c r="EY796" s="37"/>
      <c r="EZ796" s="37"/>
      <c r="FA796" s="37"/>
    </row>
    <row r="797">
      <c r="A797" s="71"/>
      <c r="B797" s="71"/>
      <c r="C797" s="12"/>
      <c r="D797" s="12"/>
      <c r="E797" s="37"/>
      <c r="F797" s="37"/>
      <c r="G797" s="37"/>
      <c r="H797" s="37"/>
      <c r="I797" s="37"/>
      <c r="J797" s="37"/>
      <c r="K797" s="37"/>
      <c r="L797" s="37"/>
      <c r="M797" s="35"/>
      <c r="N797" s="37"/>
      <c r="O797" s="37"/>
      <c r="P797" s="37"/>
      <c r="Q797" s="37"/>
      <c r="R797" s="37"/>
      <c r="S797" s="37"/>
      <c r="T797" s="37"/>
      <c r="U797" s="35"/>
      <c r="V797" s="37"/>
      <c r="W797" s="37"/>
      <c r="X797" s="37"/>
      <c r="Y797" s="37"/>
      <c r="Z797" s="37"/>
      <c r="AA797" s="37"/>
      <c r="AB797" s="35"/>
      <c r="AC797" s="37"/>
      <c r="AD797" s="37"/>
      <c r="AE797" s="37"/>
      <c r="AF797" s="37"/>
      <c r="AG797" s="37"/>
      <c r="AH797" s="37"/>
      <c r="AI797" s="37"/>
      <c r="AJ797" s="37"/>
      <c r="AK797" s="37"/>
      <c r="AL797" s="35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5"/>
      <c r="AZ797" s="37"/>
      <c r="BA797" s="37"/>
      <c r="BB797" s="37"/>
      <c r="BC797" s="37"/>
      <c r="BD797" s="37"/>
      <c r="BE797" s="37"/>
      <c r="BF797" s="35"/>
      <c r="BG797" s="37"/>
      <c r="BH797" s="37"/>
      <c r="BI797" s="37"/>
      <c r="BJ797" s="37"/>
      <c r="BK797" s="37"/>
      <c r="BL797" s="37"/>
      <c r="BM797" s="37"/>
      <c r="BN797" s="35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5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5"/>
      <c r="CN797" s="37"/>
      <c r="CO797" s="37"/>
      <c r="CP797" s="37"/>
      <c r="CQ797" s="37"/>
      <c r="CR797" s="37"/>
      <c r="CS797" s="37"/>
      <c r="CT797" s="35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  <c r="DS797" s="37"/>
      <c r="DT797" s="37"/>
      <c r="DU797" s="37"/>
      <c r="DV797" s="37"/>
      <c r="DW797" s="37"/>
      <c r="DX797" s="37"/>
      <c r="DY797" s="37"/>
      <c r="DZ797" s="37"/>
      <c r="EA797" s="37"/>
      <c r="EB797" s="37"/>
      <c r="EC797" s="37"/>
      <c r="ED797" s="37"/>
      <c r="EE797" s="37"/>
      <c r="EF797" s="37"/>
      <c r="EG797" s="37"/>
      <c r="EH797" s="37"/>
      <c r="EI797" s="37"/>
      <c r="EJ797" s="37"/>
      <c r="EK797" s="37"/>
      <c r="EL797" s="37"/>
      <c r="EM797" s="89"/>
      <c r="EN797" s="37"/>
      <c r="EO797" s="37"/>
      <c r="EP797" s="37"/>
      <c r="EQ797" s="37"/>
      <c r="ER797" s="37"/>
      <c r="ES797" s="37"/>
      <c r="ET797" s="37"/>
      <c r="EU797" s="37"/>
      <c r="EV797" s="37"/>
      <c r="EW797" s="37"/>
      <c r="EX797" s="37"/>
      <c r="EY797" s="37"/>
      <c r="EZ797" s="37"/>
      <c r="FA797" s="37"/>
    </row>
    <row r="798">
      <c r="A798" s="71"/>
      <c r="B798" s="71"/>
      <c r="C798" s="12"/>
      <c r="D798" s="12"/>
      <c r="E798" s="37"/>
      <c r="F798" s="37"/>
      <c r="G798" s="37"/>
      <c r="H798" s="37"/>
      <c r="I798" s="37"/>
      <c r="J798" s="37"/>
      <c r="K798" s="37"/>
      <c r="L798" s="37"/>
      <c r="M798" s="35"/>
      <c r="N798" s="37"/>
      <c r="O798" s="37"/>
      <c r="P798" s="37"/>
      <c r="Q798" s="37"/>
      <c r="R798" s="37"/>
      <c r="S798" s="37"/>
      <c r="T798" s="37"/>
      <c r="U798" s="35"/>
      <c r="V798" s="37"/>
      <c r="W798" s="37"/>
      <c r="X798" s="37"/>
      <c r="Y798" s="37"/>
      <c r="Z798" s="37"/>
      <c r="AA798" s="37"/>
      <c r="AB798" s="35"/>
      <c r="AC798" s="37"/>
      <c r="AD798" s="37"/>
      <c r="AE798" s="37"/>
      <c r="AF798" s="37"/>
      <c r="AG798" s="37"/>
      <c r="AH798" s="37"/>
      <c r="AI798" s="37"/>
      <c r="AJ798" s="37"/>
      <c r="AK798" s="37"/>
      <c r="AL798" s="35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5"/>
      <c r="AZ798" s="37"/>
      <c r="BA798" s="37"/>
      <c r="BB798" s="37"/>
      <c r="BC798" s="37"/>
      <c r="BD798" s="37"/>
      <c r="BE798" s="37"/>
      <c r="BF798" s="35"/>
      <c r="BG798" s="37"/>
      <c r="BH798" s="37"/>
      <c r="BI798" s="37"/>
      <c r="BJ798" s="37"/>
      <c r="BK798" s="37"/>
      <c r="BL798" s="37"/>
      <c r="BM798" s="37"/>
      <c r="BN798" s="35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5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5"/>
      <c r="CN798" s="37"/>
      <c r="CO798" s="37"/>
      <c r="CP798" s="37"/>
      <c r="CQ798" s="37"/>
      <c r="CR798" s="37"/>
      <c r="CS798" s="37"/>
      <c r="CT798" s="35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  <c r="DS798" s="37"/>
      <c r="DT798" s="37"/>
      <c r="DU798" s="37"/>
      <c r="DV798" s="37"/>
      <c r="DW798" s="37"/>
      <c r="DX798" s="37"/>
      <c r="DY798" s="37"/>
      <c r="DZ798" s="37"/>
      <c r="EA798" s="37"/>
      <c r="EB798" s="37"/>
      <c r="EC798" s="37"/>
      <c r="ED798" s="37"/>
      <c r="EE798" s="37"/>
      <c r="EF798" s="37"/>
      <c r="EG798" s="37"/>
      <c r="EH798" s="37"/>
      <c r="EI798" s="37"/>
      <c r="EJ798" s="37"/>
      <c r="EK798" s="37"/>
      <c r="EL798" s="37"/>
      <c r="EM798" s="89"/>
      <c r="EN798" s="37"/>
      <c r="EO798" s="37"/>
      <c r="EP798" s="37"/>
      <c r="EQ798" s="37"/>
      <c r="ER798" s="37"/>
      <c r="ES798" s="37"/>
      <c r="ET798" s="37"/>
      <c r="EU798" s="37"/>
      <c r="EV798" s="37"/>
      <c r="EW798" s="37"/>
      <c r="EX798" s="37"/>
      <c r="EY798" s="37"/>
      <c r="EZ798" s="37"/>
      <c r="FA798" s="37"/>
    </row>
    <row r="799">
      <c r="A799" s="71"/>
      <c r="B799" s="71"/>
      <c r="C799" s="12"/>
      <c r="D799" s="12"/>
      <c r="E799" s="37"/>
      <c r="F799" s="37"/>
      <c r="G799" s="37"/>
      <c r="H799" s="37"/>
      <c r="I799" s="37"/>
      <c r="J799" s="37"/>
      <c r="K799" s="37"/>
      <c r="L799" s="37"/>
      <c r="M799" s="35"/>
      <c r="N799" s="37"/>
      <c r="O799" s="37"/>
      <c r="P799" s="37"/>
      <c r="Q799" s="37"/>
      <c r="R799" s="37"/>
      <c r="S799" s="37"/>
      <c r="T799" s="37"/>
      <c r="U799" s="35"/>
      <c r="V799" s="37"/>
      <c r="W799" s="37"/>
      <c r="X799" s="37"/>
      <c r="Y799" s="37"/>
      <c r="Z799" s="37"/>
      <c r="AA799" s="37"/>
      <c r="AB799" s="35"/>
      <c r="AC799" s="37"/>
      <c r="AD799" s="37"/>
      <c r="AE799" s="37"/>
      <c r="AF799" s="37"/>
      <c r="AG799" s="37"/>
      <c r="AH799" s="37"/>
      <c r="AI799" s="37"/>
      <c r="AJ799" s="37"/>
      <c r="AK799" s="37"/>
      <c r="AL799" s="35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5"/>
      <c r="AZ799" s="37"/>
      <c r="BA799" s="37"/>
      <c r="BB799" s="37"/>
      <c r="BC799" s="37"/>
      <c r="BD799" s="37"/>
      <c r="BE799" s="37"/>
      <c r="BF799" s="35"/>
      <c r="BG799" s="37"/>
      <c r="BH799" s="37"/>
      <c r="BI799" s="37"/>
      <c r="BJ799" s="37"/>
      <c r="BK799" s="37"/>
      <c r="BL799" s="37"/>
      <c r="BM799" s="37"/>
      <c r="BN799" s="35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5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5"/>
      <c r="CN799" s="37"/>
      <c r="CO799" s="37"/>
      <c r="CP799" s="37"/>
      <c r="CQ799" s="37"/>
      <c r="CR799" s="37"/>
      <c r="CS799" s="37"/>
      <c r="CT799" s="35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  <c r="DS799" s="37"/>
      <c r="DT799" s="37"/>
      <c r="DU799" s="37"/>
      <c r="DV799" s="37"/>
      <c r="DW799" s="37"/>
      <c r="DX799" s="37"/>
      <c r="DY799" s="37"/>
      <c r="DZ799" s="37"/>
      <c r="EA799" s="37"/>
      <c r="EB799" s="37"/>
      <c r="EC799" s="37"/>
      <c r="ED799" s="37"/>
      <c r="EE799" s="37"/>
      <c r="EF799" s="37"/>
      <c r="EG799" s="37"/>
      <c r="EH799" s="37"/>
      <c r="EI799" s="37"/>
      <c r="EJ799" s="37"/>
      <c r="EK799" s="37"/>
      <c r="EL799" s="37"/>
      <c r="EM799" s="89"/>
      <c r="EN799" s="37"/>
      <c r="EO799" s="37"/>
      <c r="EP799" s="37"/>
      <c r="EQ799" s="37"/>
      <c r="ER799" s="37"/>
      <c r="ES799" s="37"/>
      <c r="ET799" s="37"/>
      <c r="EU799" s="37"/>
      <c r="EV799" s="37"/>
      <c r="EW799" s="37"/>
      <c r="EX799" s="37"/>
      <c r="EY799" s="37"/>
      <c r="EZ799" s="37"/>
      <c r="FA799" s="37"/>
    </row>
    <row r="800">
      <c r="A800" s="71"/>
      <c r="B800" s="71"/>
      <c r="C800" s="12"/>
      <c r="D800" s="12"/>
      <c r="E800" s="37"/>
      <c r="F800" s="37"/>
      <c r="G800" s="37"/>
      <c r="H800" s="37"/>
      <c r="I800" s="37"/>
      <c r="J800" s="37"/>
      <c r="K800" s="37"/>
      <c r="L800" s="37"/>
      <c r="M800" s="35"/>
      <c r="N800" s="37"/>
      <c r="O800" s="37"/>
      <c r="P800" s="37"/>
      <c r="Q800" s="37"/>
      <c r="R800" s="37"/>
      <c r="S800" s="37"/>
      <c r="T800" s="37"/>
      <c r="U800" s="35"/>
      <c r="V800" s="37"/>
      <c r="W800" s="37"/>
      <c r="X800" s="37"/>
      <c r="Y800" s="37"/>
      <c r="Z800" s="37"/>
      <c r="AA800" s="37"/>
      <c r="AB800" s="35"/>
      <c r="AC800" s="37"/>
      <c r="AD800" s="37"/>
      <c r="AE800" s="37"/>
      <c r="AF800" s="37"/>
      <c r="AG800" s="37"/>
      <c r="AH800" s="37"/>
      <c r="AI800" s="37"/>
      <c r="AJ800" s="37"/>
      <c r="AK800" s="37"/>
      <c r="AL800" s="35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5"/>
      <c r="AZ800" s="37"/>
      <c r="BA800" s="37"/>
      <c r="BB800" s="37"/>
      <c r="BC800" s="37"/>
      <c r="BD800" s="37"/>
      <c r="BE800" s="37"/>
      <c r="BF800" s="35"/>
      <c r="BG800" s="37"/>
      <c r="BH800" s="37"/>
      <c r="BI800" s="37"/>
      <c r="BJ800" s="37"/>
      <c r="BK800" s="37"/>
      <c r="BL800" s="37"/>
      <c r="BM800" s="37"/>
      <c r="BN800" s="35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5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5"/>
      <c r="CN800" s="37"/>
      <c r="CO800" s="37"/>
      <c r="CP800" s="37"/>
      <c r="CQ800" s="37"/>
      <c r="CR800" s="37"/>
      <c r="CS800" s="37"/>
      <c r="CT800" s="35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  <c r="DS800" s="37"/>
      <c r="DT800" s="37"/>
      <c r="DU800" s="37"/>
      <c r="DV800" s="37"/>
      <c r="DW800" s="37"/>
      <c r="DX800" s="37"/>
      <c r="DY800" s="37"/>
      <c r="DZ800" s="37"/>
      <c r="EA800" s="37"/>
      <c r="EB800" s="37"/>
      <c r="EC800" s="37"/>
      <c r="ED800" s="37"/>
      <c r="EE800" s="37"/>
      <c r="EF800" s="37"/>
      <c r="EG800" s="37"/>
      <c r="EH800" s="37"/>
      <c r="EI800" s="37"/>
      <c r="EJ800" s="37"/>
      <c r="EK800" s="37"/>
      <c r="EL800" s="37"/>
      <c r="EM800" s="89"/>
      <c r="EN800" s="37"/>
      <c r="EO800" s="37"/>
      <c r="EP800" s="37"/>
      <c r="EQ800" s="37"/>
      <c r="ER800" s="37"/>
      <c r="ES800" s="37"/>
      <c r="ET800" s="37"/>
      <c r="EU800" s="37"/>
      <c r="EV800" s="37"/>
      <c r="EW800" s="37"/>
      <c r="EX800" s="37"/>
      <c r="EY800" s="37"/>
      <c r="EZ800" s="37"/>
      <c r="FA800" s="37"/>
    </row>
    <row r="801">
      <c r="A801" s="71"/>
      <c r="B801" s="71"/>
      <c r="C801" s="12"/>
      <c r="D801" s="12"/>
      <c r="E801" s="37"/>
      <c r="F801" s="37"/>
      <c r="G801" s="37"/>
      <c r="H801" s="37"/>
      <c r="I801" s="37"/>
      <c r="J801" s="37"/>
      <c r="K801" s="37"/>
      <c r="L801" s="37"/>
      <c r="M801" s="35"/>
      <c r="N801" s="37"/>
      <c r="O801" s="37"/>
      <c r="P801" s="37"/>
      <c r="Q801" s="37"/>
      <c r="R801" s="37"/>
      <c r="S801" s="37"/>
      <c r="T801" s="37"/>
      <c r="U801" s="35"/>
      <c r="V801" s="37"/>
      <c r="W801" s="37"/>
      <c r="X801" s="37"/>
      <c r="Y801" s="37"/>
      <c r="Z801" s="37"/>
      <c r="AA801" s="37"/>
      <c r="AB801" s="35"/>
      <c r="AC801" s="37"/>
      <c r="AD801" s="37"/>
      <c r="AE801" s="37"/>
      <c r="AF801" s="37"/>
      <c r="AG801" s="37"/>
      <c r="AH801" s="37"/>
      <c r="AI801" s="37"/>
      <c r="AJ801" s="37"/>
      <c r="AK801" s="37"/>
      <c r="AL801" s="35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5"/>
      <c r="AZ801" s="37"/>
      <c r="BA801" s="37"/>
      <c r="BB801" s="37"/>
      <c r="BC801" s="37"/>
      <c r="BD801" s="37"/>
      <c r="BE801" s="37"/>
      <c r="BF801" s="35"/>
      <c r="BG801" s="37"/>
      <c r="BH801" s="37"/>
      <c r="BI801" s="37"/>
      <c r="BJ801" s="37"/>
      <c r="BK801" s="37"/>
      <c r="BL801" s="37"/>
      <c r="BM801" s="37"/>
      <c r="BN801" s="35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5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5"/>
      <c r="CN801" s="37"/>
      <c r="CO801" s="37"/>
      <c r="CP801" s="37"/>
      <c r="CQ801" s="37"/>
      <c r="CR801" s="37"/>
      <c r="CS801" s="37"/>
      <c r="CT801" s="35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  <c r="DS801" s="37"/>
      <c r="DT801" s="37"/>
      <c r="DU801" s="37"/>
      <c r="DV801" s="37"/>
      <c r="DW801" s="37"/>
      <c r="DX801" s="37"/>
      <c r="DY801" s="37"/>
      <c r="DZ801" s="37"/>
      <c r="EA801" s="37"/>
      <c r="EB801" s="37"/>
      <c r="EC801" s="37"/>
      <c r="ED801" s="37"/>
      <c r="EE801" s="37"/>
      <c r="EF801" s="37"/>
      <c r="EG801" s="37"/>
      <c r="EH801" s="37"/>
      <c r="EI801" s="37"/>
      <c r="EJ801" s="37"/>
      <c r="EK801" s="37"/>
      <c r="EL801" s="37"/>
      <c r="EM801" s="89"/>
      <c r="EN801" s="37"/>
      <c r="EO801" s="37"/>
      <c r="EP801" s="37"/>
      <c r="EQ801" s="37"/>
      <c r="ER801" s="37"/>
      <c r="ES801" s="37"/>
      <c r="ET801" s="37"/>
      <c r="EU801" s="37"/>
      <c r="EV801" s="37"/>
      <c r="EW801" s="37"/>
      <c r="EX801" s="37"/>
      <c r="EY801" s="37"/>
      <c r="EZ801" s="37"/>
      <c r="FA801" s="37"/>
    </row>
    <row r="802">
      <c r="A802" s="71"/>
      <c r="B802" s="71"/>
      <c r="C802" s="12"/>
      <c r="D802" s="12"/>
      <c r="E802" s="37"/>
      <c r="F802" s="37"/>
      <c r="G802" s="37"/>
      <c r="H802" s="37"/>
      <c r="I802" s="37"/>
      <c r="J802" s="37"/>
      <c r="K802" s="37"/>
      <c r="L802" s="37"/>
      <c r="M802" s="35"/>
      <c r="N802" s="37"/>
      <c r="O802" s="37"/>
      <c r="P802" s="37"/>
      <c r="Q802" s="37"/>
      <c r="R802" s="37"/>
      <c r="S802" s="37"/>
      <c r="T802" s="37"/>
      <c r="U802" s="35"/>
      <c r="V802" s="37"/>
      <c r="W802" s="37"/>
      <c r="X802" s="37"/>
      <c r="Y802" s="37"/>
      <c r="Z802" s="37"/>
      <c r="AA802" s="37"/>
      <c r="AB802" s="35"/>
      <c r="AC802" s="37"/>
      <c r="AD802" s="37"/>
      <c r="AE802" s="37"/>
      <c r="AF802" s="37"/>
      <c r="AG802" s="37"/>
      <c r="AH802" s="37"/>
      <c r="AI802" s="37"/>
      <c r="AJ802" s="37"/>
      <c r="AK802" s="37"/>
      <c r="AL802" s="35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5"/>
      <c r="AZ802" s="37"/>
      <c r="BA802" s="37"/>
      <c r="BB802" s="37"/>
      <c r="BC802" s="37"/>
      <c r="BD802" s="37"/>
      <c r="BE802" s="37"/>
      <c r="BF802" s="35"/>
      <c r="BG802" s="37"/>
      <c r="BH802" s="37"/>
      <c r="BI802" s="37"/>
      <c r="BJ802" s="37"/>
      <c r="BK802" s="37"/>
      <c r="BL802" s="37"/>
      <c r="BM802" s="37"/>
      <c r="BN802" s="35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5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5"/>
      <c r="CN802" s="37"/>
      <c r="CO802" s="37"/>
      <c r="CP802" s="37"/>
      <c r="CQ802" s="37"/>
      <c r="CR802" s="37"/>
      <c r="CS802" s="37"/>
      <c r="CT802" s="35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  <c r="DS802" s="37"/>
      <c r="DT802" s="37"/>
      <c r="DU802" s="37"/>
      <c r="DV802" s="37"/>
      <c r="DW802" s="37"/>
      <c r="DX802" s="37"/>
      <c r="DY802" s="37"/>
      <c r="DZ802" s="37"/>
      <c r="EA802" s="37"/>
      <c r="EB802" s="37"/>
      <c r="EC802" s="37"/>
      <c r="ED802" s="37"/>
      <c r="EE802" s="37"/>
      <c r="EF802" s="37"/>
      <c r="EG802" s="37"/>
      <c r="EH802" s="37"/>
      <c r="EI802" s="37"/>
      <c r="EJ802" s="37"/>
      <c r="EK802" s="37"/>
      <c r="EL802" s="37"/>
      <c r="EM802" s="89"/>
      <c r="EN802" s="37"/>
      <c r="EO802" s="37"/>
      <c r="EP802" s="37"/>
      <c r="EQ802" s="37"/>
      <c r="ER802" s="37"/>
      <c r="ES802" s="37"/>
      <c r="ET802" s="37"/>
      <c r="EU802" s="37"/>
      <c r="EV802" s="37"/>
      <c r="EW802" s="37"/>
      <c r="EX802" s="37"/>
      <c r="EY802" s="37"/>
      <c r="EZ802" s="37"/>
      <c r="FA802" s="37"/>
    </row>
    <row r="803">
      <c r="A803" s="71"/>
      <c r="B803" s="71"/>
      <c r="C803" s="12"/>
      <c r="D803" s="12"/>
      <c r="E803" s="37"/>
      <c r="F803" s="37"/>
      <c r="G803" s="37"/>
      <c r="H803" s="37"/>
      <c r="I803" s="37"/>
      <c r="J803" s="37"/>
      <c r="K803" s="37"/>
      <c r="L803" s="37"/>
      <c r="M803" s="35"/>
      <c r="N803" s="37"/>
      <c r="O803" s="37"/>
      <c r="P803" s="37"/>
      <c r="Q803" s="37"/>
      <c r="R803" s="37"/>
      <c r="S803" s="37"/>
      <c r="T803" s="37"/>
      <c r="U803" s="35"/>
      <c r="V803" s="37"/>
      <c r="W803" s="37"/>
      <c r="X803" s="37"/>
      <c r="Y803" s="37"/>
      <c r="Z803" s="37"/>
      <c r="AA803" s="37"/>
      <c r="AB803" s="35"/>
      <c r="AC803" s="37"/>
      <c r="AD803" s="37"/>
      <c r="AE803" s="37"/>
      <c r="AF803" s="37"/>
      <c r="AG803" s="37"/>
      <c r="AH803" s="37"/>
      <c r="AI803" s="37"/>
      <c r="AJ803" s="37"/>
      <c r="AK803" s="37"/>
      <c r="AL803" s="35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5"/>
      <c r="AZ803" s="37"/>
      <c r="BA803" s="37"/>
      <c r="BB803" s="37"/>
      <c r="BC803" s="37"/>
      <c r="BD803" s="37"/>
      <c r="BE803" s="37"/>
      <c r="BF803" s="35"/>
      <c r="BG803" s="37"/>
      <c r="BH803" s="37"/>
      <c r="BI803" s="37"/>
      <c r="BJ803" s="37"/>
      <c r="BK803" s="37"/>
      <c r="BL803" s="37"/>
      <c r="BM803" s="37"/>
      <c r="BN803" s="35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5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5"/>
      <c r="CN803" s="37"/>
      <c r="CO803" s="37"/>
      <c r="CP803" s="37"/>
      <c r="CQ803" s="37"/>
      <c r="CR803" s="37"/>
      <c r="CS803" s="37"/>
      <c r="CT803" s="35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  <c r="DS803" s="37"/>
      <c r="DT803" s="37"/>
      <c r="DU803" s="37"/>
      <c r="DV803" s="37"/>
      <c r="DW803" s="37"/>
      <c r="DX803" s="37"/>
      <c r="DY803" s="37"/>
      <c r="DZ803" s="37"/>
      <c r="EA803" s="37"/>
      <c r="EB803" s="37"/>
      <c r="EC803" s="37"/>
      <c r="ED803" s="37"/>
      <c r="EE803" s="37"/>
      <c r="EF803" s="37"/>
      <c r="EG803" s="37"/>
      <c r="EH803" s="37"/>
      <c r="EI803" s="37"/>
      <c r="EJ803" s="37"/>
      <c r="EK803" s="37"/>
      <c r="EL803" s="37"/>
      <c r="EM803" s="89"/>
      <c r="EN803" s="37"/>
      <c r="EO803" s="37"/>
      <c r="EP803" s="37"/>
      <c r="EQ803" s="37"/>
      <c r="ER803" s="37"/>
      <c r="ES803" s="37"/>
      <c r="ET803" s="37"/>
      <c r="EU803" s="37"/>
      <c r="EV803" s="37"/>
      <c r="EW803" s="37"/>
      <c r="EX803" s="37"/>
      <c r="EY803" s="37"/>
      <c r="EZ803" s="37"/>
      <c r="FA803" s="37"/>
    </row>
    <row r="804">
      <c r="A804" s="71"/>
      <c r="B804" s="71"/>
      <c r="C804" s="12"/>
      <c r="D804" s="12"/>
      <c r="E804" s="37"/>
      <c r="F804" s="37"/>
      <c r="G804" s="37"/>
      <c r="H804" s="37"/>
      <c r="I804" s="37"/>
      <c r="J804" s="37"/>
      <c r="K804" s="37"/>
      <c r="L804" s="37"/>
      <c r="M804" s="35"/>
      <c r="N804" s="37"/>
      <c r="O804" s="37"/>
      <c r="P804" s="37"/>
      <c r="Q804" s="37"/>
      <c r="R804" s="37"/>
      <c r="S804" s="37"/>
      <c r="T804" s="37"/>
      <c r="U804" s="35"/>
      <c r="V804" s="37"/>
      <c r="W804" s="37"/>
      <c r="X804" s="37"/>
      <c r="Y804" s="37"/>
      <c r="Z804" s="37"/>
      <c r="AA804" s="37"/>
      <c r="AB804" s="35"/>
      <c r="AC804" s="37"/>
      <c r="AD804" s="37"/>
      <c r="AE804" s="37"/>
      <c r="AF804" s="37"/>
      <c r="AG804" s="37"/>
      <c r="AH804" s="37"/>
      <c r="AI804" s="37"/>
      <c r="AJ804" s="37"/>
      <c r="AK804" s="37"/>
      <c r="AL804" s="35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5"/>
      <c r="AZ804" s="37"/>
      <c r="BA804" s="37"/>
      <c r="BB804" s="37"/>
      <c r="BC804" s="37"/>
      <c r="BD804" s="37"/>
      <c r="BE804" s="37"/>
      <c r="BF804" s="35"/>
      <c r="BG804" s="37"/>
      <c r="BH804" s="37"/>
      <c r="BI804" s="37"/>
      <c r="BJ804" s="37"/>
      <c r="BK804" s="37"/>
      <c r="BL804" s="37"/>
      <c r="BM804" s="37"/>
      <c r="BN804" s="35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5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5"/>
      <c r="CN804" s="37"/>
      <c r="CO804" s="37"/>
      <c r="CP804" s="37"/>
      <c r="CQ804" s="37"/>
      <c r="CR804" s="37"/>
      <c r="CS804" s="37"/>
      <c r="CT804" s="35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  <c r="DS804" s="37"/>
      <c r="DT804" s="37"/>
      <c r="DU804" s="37"/>
      <c r="DV804" s="37"/>
      <c r="DW804" s="37"/>
      <c r="DX804" s="37"/>
      <c r="DY804" s="37"/>
      <c r="DZ804" s="37"/>
      <c r="EA804" s="37"/>
      <c r="EB804" s="37"/>
      <c r="EC804" s="37"/>
      <c r="ED804" s="37"/>
      <c r="EE804" s="37"/>
      <c r="EF804" s="37"/>
      <c r="EG804" s="37"/>
      <c r="EH804" s="37"/>
      <c r="EI804" s="37"/>
      <c r="EJ804" s="37"/>
      <c r="EK804" s="37"/>
      <c r="EL804" s="37"/>
      <c r="EM804" s="89"/>
      <c r="EN804" s="37"/>
      <c r="EO804" s="37"/>
      <c r="EP804" s="37"/>
      <c r="EQ804" s="37"/>
      <c r="ER804" s="37"/>
      <c r="ES804" s="37"/>
      <c r="ET804" s="37"/>
      <c r="EU804" s="37"/>
      <c r="EV804" s="37"/>
      <c r="EW804" s="37"/>
      <c r="EX804" s="37"/>
      <c r="EY804" s="37"/>
      <c r="EZ804" s="37"/>
      <c r="FA804" s="37"/>
    </row>
    <row r="805">
      <c r="A805" s="71"/>
      <c r="B805" s="71"/>
      <c r="C805" s="12"/>
      <c r="D805" s="12"/>
      <c r="E805" s="37"/>
      <c r="F805" s="37"/>
      <c r="G805" s="37"/>
      <c r="H805" s="37"/>
      <c r="I805" s="37"/>
      <c r="J805" s="37"/>
      <c r="K805" s="37"/>
      <c r="L805" s="37"/>
      <c r="M805" s="35"/>
      <c r="N805" s="37"/>
      <c r="O805" s="37"/>
      <c r="P805" s="37"/>
      <c r="Q805" s="37"/>
      <c r="R805" s="37"/>
      <c r="S805" s="37"/>
      <c r="T805" s="37"/>
      <c r="U805" s="35"/>
      <c r="V805" s="37"/>
      <c r="W805" s="37"/>
      <c r="X805" s="37"/>
      <c r="Y805" s="37"/>
      <c r="Z805" s="37"/>
      <c r="AA805" s="37"/>
      <c r="AB805" s="35"/>
      <c r="AC805" s="37"/>
      <c r="AD805" s="37"/>
      <c r="AE805" s="37"/>
      <c r="AF805" s="37"/>
      <c r="AG805" s="37"/>
      <c r="AH805" s="37"/>
      <c r="AI805" s="37"/>
      <c r="AJ805" s="37"/>
      <c r="AK805" s="37"/>
      <c r="AL805" s="35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5"/>
      <c r="AZ805" s="37"/>
      <c r="BA805" s="37"/>
      <c r="BB805" s="37"/>
      <c r="BC805" s="37"/>
      <c r="BD805" s="37"/>
      <c r="BE805" s="37"/>
      <c r="BF805" s="35"/>
      <c r="BG805" s="37"/>
      <c r="BH805" s="37"/>
      <c r="BI805" s="37"/>
      <c r="BJ805" s="37"/>
      <c r="BK805" s="37"/>
      <c r="BL805" s="37"/>
      <c r="BM805" s="37"/>
      <c r="BN805" s="35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5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5"/>
      <c r="CN805" s="37"/>
      <c r="CO805" s="37"/>
      <c r="CP805" s="37"/>
      <c r="CQ805" s="37"/>
      <c r="CR805" s="37"/>
      <c r="CS805" s="37"/>
      <c r="CT805" s="35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  <c r="DS805" s="37"/>
      <c r="DT805" s="37"/>
      <c r="DU805" s="37"/>
      <c r="DV805" s="37"/>
      <c r="DW805" s="37"/>
      <c r="DX805" s="37"/>
      <c r="DY805" s="37"/>
      <c r="DZ805" s="37"/>
      <c r="EA805" s="37"/>
      <c r="EB805" s="37"/>
      <c r="EC805" s="37"/>
      <c r="ED805" s="37"/>
      <c r="EE805" s="37"/>
      <c r="EF805" s="37"/>
      <c r="EG805" s="37"/>
      <c r="EH805" s="37"/>
      <c r="EI805" s="37"/>
      <c r="EJ805" s="37"/>
      <c r="EK805" s="37"/>
      <c r="EL805" s="37"/>
      <c r="EM805" s="89"/>
      <c r="EN805" s="37"/>
      <c r="EO805" s="37"/>
      <c r="EP805" s="37"/>
      <c r="EQ805" s="37"/>
      <c r="ER805" s="37"/>
      <c r="ES805" s="37"/>
      <c r="ET805" s="37"/>
      <c r="EU805" s="37"/>
      <c r="EV805" s="37"/>
      <c r="EW805" s="37"/>
      <c r="EX805" s="37"/>
      <c r="EY805" s="37"/>
      <c r="EZ805" s="37"/>
      <c r="FA805" s="37"/>
    </row>
    <row r="806">
      <c r="A806" s="71"/>
      <c r="B806" s="71"/>
      <c r="C806" s="12"/>
      <c r="D806" s="12"/>
      <c r="E806" s="37"/>
      <c r="F806" s="37"/>
      <c r="G806" s="37"/>
      <c r="H806" s="37"/>
      <c r="I806" s="37"/>
      <c r="J806" s="37"/>
      <c r="K806" s="37"/>
      <c r="L806" s="37"/>
      <c r="M806" s="35"/>
      <c r="N806" s="37"/>
      <c r="O806" s="37"/>
      <c r="P806" s="37"/>
      <c r="Q806" s="37"/>
      <c r="R806" s="37"/>
      <c r="S806" s="37"/>
      <c r="T806" s="37"/>
      <c r="U806" s="35"/>
      <c r="V806" s="37"/>
      <c r="W806" s="37"/>
      <c r="X806" s="37"/>
      <c r="Y806" s="37"/>
      <c r="Z806" s="37"/>
      <c r="AA806" s="37"/>
      <c r="AB806" s="35"/>
      <c r="AC806" s="37"/>
      <c r="AD806" s="37"/>
      <c r="AE806" s="37"/>
      <c r="AF806" s="37"/>
      <c r="AG806" s="37"/>
      <c r="AH806" s="37"/>
      <c r="AI806" s="37"/>
      <c r="AJ806" s="37"/>
      <c r="AK806" s="37"/>
      <c r="AL806" s="35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5"/>
      <c r="AZ806" s="37"/>
      <c r="BA806" s="37"/>
      <c r="BB806" s="37"/>
      <c r="BC806" s="37"/>
      <c r="BD806" s="37"/>
      <c r="BE806" s="37"/>
      <c r="BF806" s="35"/>
      <c r="BG806" s="37"/>
      <c r="BH806" s="37"/>
      <c r="BI806" s="37"/>
      <c r="BJ806" s="37"/>
      <c r="BK806" s="37"/>
      <c r="BL806" s="37"/>
      <c r="BM806" s="37"/>
      <c r="BN806" s="35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5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5"/>
      <c r="CN806" s="37"/>
      <c r="CO806" s="37"/>
      <c r="CP806" s="37"/>
      <c r="CQ806" s="37"/>
      <c r="CR806" s="37"/>
      <c r="CS806" s="37"/>
      <c r="CT806" s="35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  <c r="DS806" s="37"/>
      <c r="DT806" s="37"/>
      <c r="DU806" s="37"/>
      <c r="DV806" s="37"/>
      <c r="DW806" s="37"/>
      <c r="DX806" s="37"/>
      <c r="DY806" s="37"/>
      <c r="DZ806" s="37"/>
      <c r="EA806" s="37"/>
      <c r="EB806" s="37"/>
      <c r="EC806" s="37"/>
      <c r="ED806" s="37"/>
      <c r="EE806" s="37"/>
      <c r="EF806" s="37"/>
      <c r="EG806" s="37"/>
      <c r="EH806" s="37"/>
      <c r="EI806" s="37"/>
      <c r="EJ806" s="37"/>
      <c r="EK806" s="37"/>
      <c r="EL806" s="37"/>
      <c r="EM806" s="89"/>
      <c r="EN806" s="37"/>
      <c r="EO806" s="37"/>
      <c r="EP806" s="37"/>
      <c r="EQ806" s="37"/>
      <c r="ER806" s="37"/>
      <c r="ES806" s="37"/>
      <c r="ET806" s="37"/>
      <c r="EU806" s="37"/>
      <c r="EV806" s="37"/>
      <c r="EW806" s="37"/>
      <c r="EX806" s="37"/>
      <c r="EY806" s="37"/>
      <c r="EZ806" s="37"/>
      <c r="FA806" s="37"/>
    </row>
    <row r="807">
      <c r="A807" s="71"/>
      <c r="B807" s="71"/>
      <c r="C807" s="12"/>
      <c r="D807" s="12"/>
      <c r="E807" s="37"/>
      <c r="F807" s="37"/>
      <c r="G807" s="37"/>
      <c r="H807" s="37"/>
      <c r="I807" s="37"/>
      <c r="J807" s="37"/>
      <c r="K807" s="37"/>
      <c r="L807" s="37"/>
      <c r="M807" s="35"/>
      <c r="N807" s="37"/>
      <c r="O807" s="37"/>
      <c r="P807" s="37"/>
      <c r="Q807" s="37"/>
      <c r="R807" s="37"/>
      <c r="S807" s="37"/>
      <c r="T807" s="37"/>
      <c r="U807" s="35"/>
      <c r="V807" s="37"/>
      <c r="W807" s="37"/>
      <c r="X807" s="37"/>
      <c r="Y807" s="37"/>
      <c r="Z807" s="37"/>
      <c r="AA807" s="37"/>
      <c r="AB807" s="35"/>
      <c r="AC807" s="37"/>
      <c r="AD807" s="37"/>
      <c r="AE807" s="37"/>
      <c r="AF807" s="37"/>
      <c r="AG807" s="37"/>
      <c r="AH807" s="37"/>
      <c r="AI807" s="37"/>
      <c r="AJ807" s="37"/>
      <c r="AK807" s="37"/>
      <c r="AL807" s="35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5"/>
      <c r="AZ807" s="37"/>
      <c r="BA807" s="37"/>
      <c r="BB807" s="37"/>
      <c r="BC807" s="37"/>
      <c r="BD807" s="37"/>
      <c r="BE807" s="37"/>
      <c r="BF807" s="35"/>
      <c r="BG807" s="37"/>
      <c r="BH807" s="37"/>
      <c r="BI807" s="37"/>
      <c r="BJ807" s="37"/>
      <c r="BK807" s="37"/>
      <c r="BL807" s="37"/>
      <c r="BM807" s="37"/>
      <c r="BN807" s="35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5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5"/>
      <c r="CN807" s="37"/>
      <c r="CO807" s="37"/>
      <c r="CP807" s="37"/>
      <c r="CQ807" s="37"/>
      <c r="CR807" s="37"/>
      <c r="CS807" s="37"/>
      <c r="CT807" s="35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  <c r="DS807" s="37"/>
      <c r="DT807" s="37"/>
      <c r="DU807" s="37"/>
      <c r="DV807" s="37"/>
      <c r="DW807" s="37"/>
      <c r="DX807" s="37"/>
      <c r="DY807" s="37"/>
      <c r="DZ807" s="37"/>
      <c r="EA807" s="37"/>
      <c r="EB807" s="37"/>
      <c r="EC807" s="37"/>
      <c r="ED807" s="37"/>
      <c r="EE807" s="37"/>
      <c r="EF807" s="37"/>
      <c r="EG807" s="37"/>
      <c r="EH807" s="37"/>
      <c r="EI807" s="37"/>
      <c r="EJ807" s="37"/>
      <c r="EK807" s="37"/>
      <c r="EL807" s="37"/>
      <c r="EM807" s="89"/>
      <c r="EN807" s="37"/>
      <c r="EO807" s="37"/>
      <c r="EP807" s="37"/>
      <c r="EQ807" s="37"/>
      <c r="ER807" s="37"/>
      <c r="ES807" s="37"/>
      <c r="ET807" s="37"/>
      <c r="EU807" s="37"/>
      <c r="EV807" s="37"/>
      <c r="EW807" s="37"/>
      <c r="EX807" s="37"/>
      <c r="EY807" s="37"/>
      <c r="EZ807" s="37"/>
      <c r="FA807" s="37"/>
    </row>
    <row r="808">
      <c r="A808" s="71"/>
      <c r="B808" s="71"/>
      <c r="C808" s="12"/>
      <c r="D808" s="12"/>
      <c r="E808" s="37"/>
      <c r="F808" s="37"/>
      <c r="G808" s="37"/>
      <c r="H808" s="37"/>
      <c r="I808" s="37"/>
      <c r="J808" s="37"/>
      <c r="K808" s="37"/>
      <c r="L808" s="37"/>
      <c r="M808" s="35"/>
      <c r="N808" s="37"/>
      <c r="O808" s="37"/>
      <c r="P808" s="37"/>
      <c r="Q808" s="37"/>
      <c r="R808" s="37"/>
      <c r="S808" s="37"/>
      <c r="T808" s="37"/>
      <c r="U808" s="35"/>
      <c r="V808" s="37"/>
      <c r="W808" s="37"/>
      <c r="X808" s="37"/>
      <c r="Y808" s="37"/>
      <c r="Z808" s="37"/>
      <c r="AA808" s="37"/>
      <c r="AB808" s="35"/>
      <c r="AC808" s="37"/>
      <c r="AD808" s="37"/>
      <c r="AE808" s="37"/>
      <c r="AF808" s="37"/>
      <c r="AG808" s="37"/>
      <c r="AH808" s="37"/>
      <c r="AI808" s="37"/>
      <c r="AJ808" s="37"/>
      <c r="AK808" s="37"/>
      <c r="AL808" s="35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5"/>
      <c r="AZ808" s="37"/>
      <c r="BA808" s="37"/>
      <c r="BB808" s="37"/>
      <c r="BC808" s="37"/>
      <c r="BD808" s="37"/>
      <c r="BE808" s="37"/>
      <c r="BF808" s="35"/>
      <c r="BG808" s="37"/>
      <c r="BH808" s="37"/>
      <c r="BI808" s="37"/>
      <c r="BJ808" s="37"/>
      <c r="BK808" s="37"/>
      <c r="BL808" s="37"/>
      <c r="BM808" s="37"/>
      <c r="BN808" s="35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5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5"/>
      <c r="CN808" s="37"/>
      <c r="CO808" s="37"/>
      <c r="CP808" s="37"/>
      <c r="CQ808" s="37"/>
      <c r="CR808" s="37"/>
      <c r="CS808" s="37"/>
      <c r="CT808" s="35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  <c r="DS808" s="37"/>
      <c r="DT808" s="37"/>
      <c r="DU808" s="37"/>
      <c r="DV808" s="37"/>
      <c r="DW808" s="37"/>
      <c r="DX808" s="37"/>
      <c r="DY808" s="37"/>
      <c r="DZ808" s="37"/>
      <c r="EA808" s="37"/>
      <c r="EB808" s="37"/>
      <c r="EC808" s="37"/>
      <c r="ED808" s="37"/>
      <c r="EE808" s="37"/>
      <c r="EF808" s="37"/>
      <c r="EG808" s="37"/>
      <c r="EH808" s="37"/>
      <c r="EI808" s="37"/>
      <c r="EJ808" s="37"/>
      <c r="EK808" s="37"/>
      <c r="EL808" s="37"/>
      <c r="EM808" s="89"/>
      <c r="EN808" s="37"/>
      <c r="EO808" s="37"/>
      <c r="EP808" s="37"/>
      <c r="EQ808" s="37"/>
      <c r="ER808" s="37"/>
      <c r="ES808" s="37"/>
      <c r="ET808" s="37"/>
      <c r="EU808" s="37"/>
      <c r="EV808" s="37"/>
      <c r="EW808" s="37"/>
      <c r="EX808" s="37"/>
      <c r="EY808" s="37"/>
      <c r="EZ808" s="37"/>
      <c r="FA808" s="37"/>
    </row>
    <row r="809">
      <c r="A809" s="71"/>
      <c r="B809" s="71"/>
      <c r="C809" s="12"/>
      <c r="D809" s="12"/>
      <c r="E809" s="37"/>
      <c r="F809" s="37"/>
      <c r="G809" s="37"/>
      <c r="H809" s="37"/>
      <c r="I809" s="37"/>
      <c r="J809" s="37"/>
      <c r="K809" s="37"/>
      <c r="L809" s="37"/>
      <c r="M809" s="35"/>
      <c r="N809" s="37"/>
      <c r="O809" s="37"/>
      <c r="P809" s="37"/>
      <c r="Q809" s="37"/>
      <c r="R809" s="37"/>
      <c r="S809" s="37"/>
      <c r="T809" s="37"/>
      <c r="U809" s="35"/>
      <c r="V809" s="37"/>
      <c r="W809" s="37"/>
      <c r="X809" s="37"/>
      <c r="Y809" s="37"/>
      <c r="Z809" s="37"/>
      <c r="AA809" s="37"/>
      <c r="AB809" s="35"/>
      <c r="AC809" s="37"/>
      <c r="AD809" s="37"/>
      <c r="AE809" s="37"/>
      <c r="AF809" s="37"/>
      <c r="AG809" s="37"/>
      <c r="AH809" s="37"/>
      <c r="AI809" s="37"/>
      <c r="AJ809" s="37"/>
      <c r="AK809" s="37"/>
      <c r="AL809" s="35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5"/>
      <c r="AZ809" s="37"/>
      <c r="BA809" s="37"/>
      <c r="BB809" s="37"/>
      <c r="BC809" s="37"/>
      <c r="BD809" s="37"/>
      <c r="BE809" s="37"/>
      <c r="BF809" s="35"/>
      <c r="BG809" s="37"/>
      <c r="BH809" s="37"/>
      <c r="BI809" s="37"/>
      <c r="BJ809" s="37"/>
      <c r="BK809" s="37"/>
      <c r="BL809" s="37"/>
      <c r="BM809" s="37"/>
      <c r="BN809" s="35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5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5"/>
      <c r="CN809" s="37"/>
      <c r="CO809" s="37"/>
      <c r="CP809" s="37"/>
      <c r="CQ809" s="37"/>
      <c r="CR809" s="37"/>
      <c r="CS809" s="37"/>
      <c r="CT809" s="35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89"/>
      <c r="EN809" s="37"/>
      <c r="EO809" s="37"/>
      <c r="EP809" s="37"/>
      <c r="EQ809" s="37"/>
      <c r="ER809" s="37"/>
      <c r="ES809" s="37"/>
      <c r="ET809" s="37"/>
      <c r="EU809" s="37"/>
      <c r="EV809" s="37"/>
      <c r="EW809" s="37"/>
      <c r="EX809" s="37"/>
      <c r="EY809" s="37"/>
      <c r="EZ809" s="37"/>
      <c r="FA809" s="37"/>
    </row>
    <row r="810">
      <c r="A810" s="71"/>
      <c r="B810" s="71"/>
      <c r="C810" s="12"/>
      <c r="D810" s="12"/>
      <c r="E810" s="37"/>
      <c r="F810" s="37"/>
      <c r="G810" s="37"/>
      <c r="H810" s="37"/>
      <c r="I810" s="37"/>
      <c r="J810" s="37"/>
      <c r="K810" s="37"/>
      <c r="L810" s="37"/>
      <c r="M810" s="35"/>
      <c r="N810" s="37"/>
      <c r="O810" s="37"/>
      <c r="P810" s="37"/>
      <c r="Q810" s="37"/>
      <c r="R810" s="37"/>
      <c r="S810" s="37"/>
      <c r="T810" s="37"/>
      <c r="U810" s="35"/>
      <c r="V810" s="37"/>
      <c r="W810" s="37"/>
      <c r="X810" s="37"/>
      <c r="Y810" s="37"/>
      <c r="Z810" s="37"/>
      <c r="AA810" s="37"/>
      <c r="AB810" s="35"/>
      <c r="AC810" s="37"/>
      <c r="AD810" s="37"/>
      <c r="AE810" s="37"/>
      <c r="AF810" s="37"/>
      <c r="AG810" s="37"/>
      <c r="AH810" s="37"/>
      <c r="AI810" s="37"/>
      <c r="AJ810" s="37"/>
      <c r="AK810" s="37"/>
      <c r="AL810" s="35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5"/>
      <c r="AZ810" s="37"/>
      <c r="BA810" s="37"/>
      <c r="BB810" s="37"/>
      <c r="BC810" s="37"/>
      <c r="BD810" s="37"/>
      <c r="BE810" s="37"/>
      <c r="BF810" s="35"/>
      <c r="BG810" s="37"/>
      <c r="BH810" s="37"/>
      <c r="BI810" s="37"/>
      <c r="BJ810" s="37"/>
      <c r="BK810" s="37"/>
      <c r="BL810" s="37"/>
      <c r="BM810" s="37"/>
      <c r="BN810" s="35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5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5"/>
      <c r="CN810" s="37"/>
      <c r="CO810" s="37"/>
      <c r="CP810" s="37"/>
      <c r="CQ810" s="37"/>
      <c r="CR810" s="37"/>
      <c r="CS810" s="37"/>
      <c r="CT810" s="35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  <c r="DS810" s="37"/>
      <c r="DT810" s="37"/>
      <c r="DU810" s="37"/>
      <c r="DV810" s="37"/>
      <c r="DW810" s="37"/>
      <c r="DX810" s="37"/>
      <c r="DY810" s="37"/>
      <c r="DZ810" s="37"/>
      <c r="EA810" s="37"/>
      <c r="EB810" s="37"/>
      <c r="EC810" s="37"/>
      <c r="ED810" s="37"/>
      <c r="EE810" s="37"/>
      <c r="EF810" s="37"/>
      <c r="EG810" s="37"/>
      <c r="EH810" s="37"/>
      <c r="EI810" s="37"/>
      <c r="EJ810" s="37"/>
      <c r="EK810" s="37"/>
      <c r="EL810" s="37"/>
      <c r="EM810" s="89"/>
      <c r="EN810" s="37"/>
      <c r="EO810" s="37"/>
      <c r="EP810" s="37"/>
      <c r="EQ810" s="37"/>
      <c r="ER810" s="37"/>
      <c r="ES810" s="37"/>
      <c r="ET810" s="37"/>
      <c r="EU810" s="37"/>
      <c r="EV810" s="37"/>
      <c r="EW810" s="37"/>
      <c r="EX810" s="37"/>
      <c r="EY810" s="37"/>
      <c r="EZ810" s="37"/>
      <c r="FA810" s="37"/>
    </row>
    <row r="811">
      <c r="A811" s="71"/>
      <c r="B811" s="71"/>
      <c r="C811" s="12"/>
      <c r="D811" s="12"/>
      <c r="E811" s="37"/>
      <c r="F811" s="37"/>
      <c r="G811" s="37"/>
      <c r="H811" s="37"/>
      <c r="I811" s="37"/>
      <c r="J811" s="37"/>
      <c r="K811" s="37"/>
      <c r="L811" s="37"/>
      <c r="M811" s="35"/>
      <c r="N811" s="37"/>
      <c r="O811" s="37"/>
      <c r="P811" s="37"/>
      <c r="Q811" s="37"/>
      <c r="R811" s="37"/>
      <c r="S811" s="37"/>
      <c r="T811" s="37"/>
      <c r="U811" s="35"/>
      <c r="V811" s="37"/>
      <c r="W811" s="37"/>
      <c r="X811" s="37"/>
      <c r="Y811" s="37"/>
      <c r="Z811" s="37"/>
      <c r="AA811" s="37"/>
      <c r="AB811" s="35"/>
      <c r="AC811" s="37"/>
      <c r="AD811" s="37"/>
      <c r="AE811" s="37"/>
      <c r="AF811" s="37"/>
      <c r="AG811" s="37"/>
      <c r="AH811" s="37"/>
      <c r="AI811" s="37"/>
      <c r="AJ811" s="37"/>
      <c r="AK811" s="37"/>
      <c r="AL811" s="35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5"/>
      <c r="AZ811" s="37"/>
      <c r="BA811" s="37"/>
      <c r="BB811" s="37"/>
      <c r="BC811" s="37"/>
      <c r="BD811" s="37"/>
      <c r="BE811" s="37"/>
      <c r="BF811" s="35"/>
      <c r="BG811" s="37"/>
      <c r="BH811" s="37"/>
      <c r="BI811" s="37"/>
      <c r="BJ811" s="37"/>
      <c r="BK811" s="37"/>
      <c r="BL811" s="37"/>
      <c r="BM811" s="37"/>
      <c r="BN811" s="35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5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5"/>
      <c r="CN811" s="37"/>
      <c r="CO811" s="37"/>
      <c r="CP811" s="37"/>
      <c r="CQ811" s="37"/>
      <c r="CR811" s="37"/>
      <c r="CS811" s="37"/>
      <c r="CT811" s="35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  <c r="DS811" s="37"/>
      <c r="DT811" s="37"/>
      <c r="DU811" s="37"/>
      <c r="DV811" s="37"/>
      <c r="DW811" s="37"/>
      <c r="DX811" s="37"/>
      <c r="DY811" s="37"/>
      <c r="DZ811" s="37"/>
      <c r="EA811" s="37"/>
      <c r="EB811" s="37"/>
      <c r="EC811" s="37"/>
      <c r="ED811" s="37"/>
      <c r="EE811" s="37"/>
      <c r="EF811" s="37"/>
      <c r="EG811" s="37"/>
      <c r="EH811" s="37"/>
      <c r="EI811" s="37"/>
      <c r="EJ811" s="37"/>
      <c r="EK811" s="37"/>
      <c r="EL811" s="37"/>
      <c r="EM811" s="89"/>
      <c r="EN811" s="37"/>
      <c r="EO811" s="37"/>
      <c r="EP811" s="37"/>
      <c r="EQ811" s="37"/>
      <c r="ER811" s="37"/>
      <c r="ES811" s="37"/>
      <c r="ET811" s="37"/>
      <c r="EU811" s="37"/>
      <c r="EV811" s="37"/>
      <c r="EW811" s="37"/>
      <c r="EX811" s="37"/>
      <c r="EY811" s="37"/>
      <c r="EZ811" s="37"/>
      <c r="FA811" s="37"/>
    </row>
    <row r="812">
      <c r="A812" s="71"/>
      <c r="B812" s="71"/>
      <c r="C812" s="12"/>
      <c r="D812" s="12"/>
      <c r="E812" s="37"/>
      <c r="F812" s="37"/>
      <c r="G812" s="37"/>
      <c r="H812" s="37"/>
      <c r="I812" s="37"/>
      <c r="J812" s="37"/>
      <c r="K812" s="37"/>
      <c r="L812" s="37"/>
      <c r="M812" s="35"/>
      <c r="N812" s="37"/>
      <c r="O812" s="37"/>
      <c r="P812" s="37"/>
      <c r="Q812" s="37"/>
      <c r="R812" s="37"/>
      <c r="S812" s="37"/>
      <c r="T812" s="37"/>
      <c r="U812" s="35"/>
      <c r="V812" s="37"/>
      <c r="W812" s="37"/>
      <c r="X812" s="37"/>
      <c r="Y812" s="37"/>
      <c r="Z812" s="37"/>
      <c r="AA812" s="37"/>
      <c r="AB812" s="35"/>
      <c r="AC812" s="37"/>
      <c r="AD812" s="37"/>
      <c r="AE812" s="37"/>
      <c r="AF812" s="37"/>
      <c r="AG812" s="37"/>
      <c r="AH812" s="37"/>
      <c r="AI812" s="37"/>
      <c r="AJ812" s="37"/>
      <c r="AK812" s="37"/>
      <c r="AL812" s="35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5"/>
      <c r="AZ812" s="37"/>
      <c r="BA812" s="37"/>
      <c r="BB812" s="37"/>
      <c r="BC812" s="37"/>
      <c r="BD812" s="37"/>
      <c r="BE812" s="37"/>
      <c r="BF812" s="35"/>
      <c r="BG812" s="37"/>
      <c r="BH812" s="37"/>
      <c r="BI812" s="37"/>
      <c r="BJ812" s="37"/>
      <c r="BK812" s="37"/>
      <c r="BL812" s="37"/>
      <c r="BM812" s="37"/>
      <c r="BN812" s="35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5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5"/>
      <c r="CN812" s="37"/>
      <c r="CO812" s="37"/>
      <c r="CP812" s="37"/>
      <c r="CQ812" s="37"/>
      <c r="CR812" s="37"/>
      <c r="CS812" s="37"/>
      <c r="CT812" s="35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  <c r="DS812" s="37"/>
      <c r="DT812" s="37"/>
      <c r="DU812" s="37"/>
      <c r="DV812" s="37"/>
      <c r="DW812" s="37"/>
      <c r="DX812" s="37"/>
      <c r="DY812" s="37"/>
      <c r="DZ812" s="37"/>
      <c r="EA812" s="37"/>
      <c r="EB812" s="37"/>
      <c r="EC812" s="37"/>
      <c r="ED812" s="37"/>
      <c r="EE812" s="37"/>
      <c r="EF812" s="37"/>
      <c r="EG812" s="37"/>
      <c r="EH812" s="37"/>
      <c r="EI812" s="37"/>
      <c r="EJ812" s="37"/>
      <c r="EK812" s="37"/>
      <c r="EL812" s="37"/>
      <c r="EM812" s="89"/>
      <c r="EN812" s="37"/>
      <c r="EO812" s="37"/>
      <c r="EP812" s="37"/>
      <c r="EQ812" s="37"/>
      <c r="ER812" s="37"/>
      <c r="ES812" s="37"/>
      <c r="ET812" s="37"/>
      <c r="EU812" s="37"/>
      <c r="EV812" s="37"/>
      <c r="EW812" s="37"/>
      <c r="EX812" s="37"/>
      <c r="EY812" s="37"/>
      <c r="EZ812" s="37"/>
      <c r="FA812" s="37"/>
    </row>
    <row r="813">
      <c r="A813" s="71"/>
      <c r="B813" s="71"/>
      <c r="C813" s="12"/>
      <c r="D813" s="12"/>
      <c r="E813" s="37"/>
      <c r="F813" s="37"/>
      <c r="G813" s="37"/>
      <c r="H813" s="37"/>
      <c r="I813" s="37"/>
      <c r="J813" s="37"/>
      <c r="K813" s="37"/>
      <c r="L813" s="37"/>
      <c r="M813" s="35"/>
      <c r="N813" s="37"/>
      <c r="O813" s="37"/>
      <c r="P813" s="37"/>
      <c r="Q813" s="37"/>
      <c r="R813" s="37"/>
      <c r="S813" s="37"/>
      <c r="T813" s="37"/>
      <c r="U813" s="35"/>
      <c r="V813" s="37"/>
      <c r="W813" s="37"/>
      <c r="X813" s="37"/>
      <c r="Y813" s="37"/>
      <c r="Z813" s="37"/>
      <c r="AA813" s="37"/>
      <c r="AB813" s="35"/>
      <c r="AC813" s="37"/>
      <c r="AD813" s="37"/>
      <c r="AE813" s="37"/>
      <c r="AF813" s="37"/>
      <c r="AG813" s="37"/>
      <c r="AH813" s="37"/>
      <c r="AI813" s="37"/>
      <c r="AJ813" s="37"/>
      <c r="AK813" s="37"/>
      <c r="AL813" s="35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5"/>
      <c r="AZ813" s="37"/>
      <c r="BA813" s="37"/>
      <c r="BB813" s="37"/>
      <c r="BC813" s="37"/>
      <c r="BD813" s="37"/>
      <c r="BE813" s="37"/>
      <c r="BF813" s="35"/>
      <c r="BG813" s="37"/>
      <c r="BH813" s="37"/>
      <c r="BI813" s="37"/>
      <c r="BJ813" s="37"/>
      <c r="BK813" s="37"/>
      <c r="BL813" s="37"/>
      <c r="BM813" s="37"/>
      <c r="BN813" s="35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5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5"/>
      <c r="CN813" s="37"/>
      <c r="CO813" s="37"/>
      <c r="CP813" s="37"/>
      <c r="CQ813" s="37"/>
      <c r="CR813" s="37"/>
      <c r="CS813" s="37"/>
      <c r="CT813" s="35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  <c r="DS813" s="37"/>
      <c r="DT813" s="37"/>
      <c r="DU813" s="37"/>
      <c r="DV813" s="37"/>
      <c r="DW813" s="37"/>
      <c r="DX813" s="37"/>
      <c r="DY813" s="37"/>
      <c r="DZ813" s="37"/>
      <c r="EA813" s="37"/>
      <c r="EB813" s="37"/>
      <c r="EC813" s="37"/>
      <c r="ED813" s="37"/>
      <c r="EE813" s="37"/>
      <c r="EF813" s="37"/>
      <c r="EG813" s="37"/>
      <c r="EH813" s="37"/>
      <c r="EI813" s="37"/>
      <c r="EJ813" s="37"/>
      <c r="EK813" s="37"/>
      <c r="EL813" s="37"/>
      <c r="EM813" s="89"/>
      <c r="EN813" s="37"/>
      <c r="EO813" s="37"/>
      <c r="EP813" s="37"/>
      <c r="EQ813" s="37"/>
      <c r="ER813" s="37"/>
      <c r="ES813" s="37"/>
      <c r="ET813" s="37"/>
      <c r="EU813" s="37"/>
      <c r="EV813" s="37"/>
      <c r="EW813" s="37"/>
      <c r="EX813" s="37"/>
      <c r="EY813" s="37"/>
      <c r="EZ813" s="37"/>
      <c r="FA813" s="37"/>
    </row>
    <row r="814">
      <c r="A814" s="71"/>
      <c r="B814" s="71"/>
      <c r="C814" s="12"/>
      <c r="D814" s="12"/>
      <c r="E814" s="37"/>
      <c r="F814" s="37"/>
      <c r="G814" s="37"/>
      <c r="H814" s="37"/>
      <c r="I814" s="37"/>
      <c r="J814" s="37"/>
      <c r="K814" s="37"/>
      <c r="L814" s="37"/>
      <c r="M814" s="35"/>
      <c r="N814" s="37"/>
      <c r="O814" s="37"/>
      <c r="P814" s="37"/>
      <c r="Q814" s="37"/>
      <c r="R814" s="37"/>
      <c r="S814" s="37"/>
      <c r="T814" s="37"/>
      <c r="U814" s="35"/>
      <c r="V814" s="37"/>
      <c r="W814" s="37"/>
      <c r="X814" s="37"/>
      <c r="Y814" s="37"/>
      <c r="Z814" s="37"/>
      <c r="AA814" s="37"/>
      <c r="AB814" s="35"/>
      <c r="AC814" s="37"/>
      <c r="AD814" s="37"/>
      <c r="AE814" s="37"/>
      <c r="AF814" s="37"/>
      <c r="AG814" s="37"/>
      <c r="AH814" s="37"/>
      <c r="AI814" s="37"/>
      <c r="AJ814" s="37"/>
      <c r="AK814" s="37"/>
      <c r="AL814" s="35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5"/>
      <c r="AZ814" s="37"/>
      <c r="BA814" s="37"/>
      <c r="BB814" s="37"/>
      <c r="BC814" s="37"/>
      <c r="BD814" s="37"/>
      <c r="BE814" s="37"/>
      <c r="BF814" s="35"/>
      <c r="BG814" s="37"/>
      <c r="BH814" s="37"/>
      <c r="BI814" s="37"/>
      <c r="BJ814" s="37"/>
      <c r="BK814" s="37"/>
      <c r="BL814" s="37"/>
      <c r="BM814" s="37"/>
      <c r="BN814" s="35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5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5"/>
      <c r="CN814" s="37"/>
      <c r="CO814" s="37"/>
      <c r="CP814" s="37"/>
      <c r="CQ814" s="37"/>
      <c r="CR814" s="37"/>
      <c r="CS814" s="37"/>
      <c r="CT814" s="35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  <c r="DS814" s="37"/>
      <c r="DT814" s="37"/>
      <c r="DU814" s="37"/>
      <c r="DV814" s="37"/>
      <c r="DW814" s="37"/>
      <c r="DX814" s="37"/>
      <c r="DY814" s="37"/>
      <c r="DZ814" s="37"/>
      <c r="EA814" s="37"/>
      <c r="EB814" s="37"/>
      <c r="EC814" s="37"/>
      <c r="ED814" s="37"/>
      <c r="EE814" s="37"/>
      <c r="EF814" s="37"/>
      <c r="EG814" s="37"/>
      <c r="EH814" s="37"/>
      <c r="EI814" s="37"/>
      <c r="EJ814" s="37"/>
      <c r="EK814" s="37"/>
      <c r="EL814" s="37"/>
      <c r="EM814" s="89"/>
      <c r="EN814" s="37"/>
      <c r="EO814" s="37"/>
      <c r="EP814" s="37"/>
      <c r="EQ814" s="37"/>
      <c r="ER814" s="37"/>
      <c r="ES814" s="37"/>
      <c r="ET814" s="37"/>
      <c r="EU814" s="37"/>
      <c r="EV814" s="37"/>
      <c r="EW814" s="37"/>
      <c r="EX814" s="37"/>
      <c r="EY814" s="37"/>
      <c r="EZ814" s="37"/>
      <c r="FA814" s="37"/>
    </row>
    <row r="815">
      <c r="A815" s="71"/>
      <c r="B815" s="71"/>
      <c r="C815" s="12"/>
      <c r="D815" s="12"/>
      <c r="E815" s="37"/>
      <c r="F815" s="37"/>
      <c r="G815" s="37"/>
      <c r="H815" s="37"/>
      <c r="I815" s="37"/>
      <c r="J815" s="37"/>
      <c r="K815" s="37"/>
      <c r="L815" s="37"/>
      <c r="M815" s="35"/>
      <c r="N815" s="37"/>
      <c r="O815" s="37"/>
      <c r="P815" s="37"/>
      <c r="Q815" s="37"/>
      <c r="R815" s="37"/>
      <c r="S815" s="37"/>
      <c r="T815" s="37"/>
      <c r="U815" s="35"/>
      <c r="V815" s="37"/>
      <c r="W815" s="37"/>
      <c r="X815" s="37"/>
      <c r="Y815" s="37"/>
      <c r="Z815" s="37"/>
      <c r="AA815" s="37"/>
      <c r="AB815" s="35"/>
      <c r="AC815" s="37"/>
      <c r="AD815" s="37"/>
      <c r="AE815" s="37"/>
      <c r="AF815" s="37"/>
      <c r="AG815" s="37"/>
      <c r="AH815" s="37"/>
      <c r="AI815" s="37"/>
      <c r="AJ815" s="37"/>
      <c r="AK815" s="37"/>
      <c r="AL815" s="35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5"/>
      <c r="AZ815" s="37"/>
      <c r="BA815" s="37"/>
      <c r="BB815" s="37"/>
      <c r="BC815" s="37"/>
      <c r="BD815" s="37"/>
      <c r="BE815" s="37"/>
      <c r="BF815" s="35"/>
      <c r="BG815" s="37"/>
      <c r="BH815" s="37"/>
      <c r="BI815" s="37"/>
      <c r="BJ815" s="37"/>
      <c r="BK815" s="37"/>
      <c r="BL815" s="37"/>
      <c r="BM815" s="37"/>
      <c r="BN815" s="35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5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5"/>
      <c r="CN815" s="37"/>
      <c r="CO815" s="37"/>
      <c r="CP815" s="37"/>
      <c r="CQ815" s="37"/>
      <c r="CR815" s="37"/>
      <c r="CS815" s="37"/>
      <c r="CT815" s="35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  <c r="DS815" s="37"/>
      <c r="DT815" s="37"/>
      <c r="DU815" s="37"/>
      <c r="DV815" s="37"/>
      <c r="DW815" s="37"/>
      <c r="DX815" s="37"/>
      <c r="DY815" s="37"/>
      <c r="DZ815" s="37"/>
      <c r="EA815" s="37"/>
      <c r="EB815" s="37"/>
      <c r="EC815" s="37"/>
      <c r="ED815" s="37"/>
      <c r="EE815" s="37"/>
      <c r="EF815" s="37"/>
      <c r="EG815" s="37"/>
      <c r="EH815" s="37"/>
      <c r="EI815" s="37"/>
      <c r="EJ815" s="37"/>
      <c r="EK815" s="37"/>
      <c r="EL815" s="37"/>
      <c r="EM815" s="89"/>
      <c r="EN815" s="37"/>
      <c r="EO815" s="37"/>
      <c r="EP815" s="37"/>
      <c r="EQ815" s="37"/>
      <c r="ER815" s="37"/>
      <c r="ES815" s="37"/>
      <c r="ET815" s="37"/>
      <c r="EU815" s="37"/>
      <c r="EV815" s="37"/>
      <c r="EW815" s="37"/>
      <c r="EX815" s="37"/>
      <c r="EY815" s="37"/>
      <c r="EZ815" s="37"/>
      <c r="FA815" s="37"/>
    </row>
    <row r="816">
      <c r="A816" s="71"/>
      <c r="B816" s="71"/>
      <c r="C816" s="12"/>
      <c r="D816" s="12"/>
      <c r="E816" s="37"/>
      <c r="F816" s="37"/>
      <c r="G816" s="37"/>
      <c r="H816" s="37"/>
      <c r="I816" s="37"/>
      <c r="J816" s="37"/>
      <c r="K816" s="37"/>
      <c r="L816" s="37"/>
      <c r="M816" s="35"/>
      <c r="N816" s="37"/>
      <c r="O816" s="37"/>
      <c r="P816" s="37"/>
      <c r="Q816" s="37"/>
      <c r="R816" s="37"/>
      <c r="S816" s="37"/>
      <c r="T816" s="37"/>
      <c r="U816" s="35"/>
      <c r="V816" s="37"/>
      <c r="W816" s="37"/>
      <c r="X816" s="37"/>
      <c r="Y816" s="37"/>
      <c r="Z816" s="37"/>
      <c r="AA816" s="37"/>
      <c r="AB816" s="35"/>
      <c r="AC816" s="37"/>
      <c r="AD816" s="37"/>
      <c r="AE816" s="37"/>
      <c r="AF816" s="37"/>
      <c r="AG816" s="37"/>
      <c r="AH816" s="37"/>
      <c r="AI816" s="37"/>
      <c r="AJ816" s="37"/>
      <c r="AK816" s="37"/>
      <c r="AL816" s="35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5"/>
      <c r="AZ816" s="37"/>
      <c r="BA816" s="37"/>
      <c r="BB816" s="37"/>
      <c r="BC816" s="37"/>
      <c r="BD816" s="37"/>
      <c r="BE816" s="37"/>
      <c r="BF816" s="35"/>
      <c r="BG816" s="37"/>
      <c r="BH816" s="37"/>
      <c r="BI816" s="37"/>
      <c r="BJ816" s="37"/>
      <c r="BK816" s="37"/>
      <c r="BL816" s="37"/>
      <c r="BM816" s="37"/>
      <c r="BN816" s="35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5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5"/>
      <c r="CN816" s="37"/>
      <c r="CO816" s="37"/>
      <c r="CP816" s="37"/>
      <c r="CQ816" s="37"/>
      <c r="CR816" s="37"/>
      <c r="CS816" s="37"/>
      <c r="CT816" s="35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  <c r="DS816" s="37"/>
      <c r="DT816" s="37"/>
      <c r="DU816" s="37"/>
      <c r="DV816" s="37"/>
      <c r="DW816" s="37"/>
      <c r="DX816" s="37"/>
      <c r="DY816" s="37"/>
      <c r="DZ816" s="37"/>
      <c r="EA816" s="37"/>
      <c r="EB816" s="37"/>
      <c r="EC816" s="37"/>
      <c r="ED816" s="37"/>
      <c r="EE816" s="37"/>
      <c r="EF816" s="37"/>
      <c r="EG816" s="37"/>
      <c r="EH816" s="37"/>
      <c r="EI816" s="37"/>
      <c r="EJ816" s="37"/>
      <c r="EK816" s="37"/>
      <c r="EL816" s="37"/>
      <c r="EM816" s="89"/>
      <c r="EN816" s="37"/>
      <c r="EO816" s="37"/>
      <c r="EP816" s="37"/>
      <c r="EQ816" s="37"/>
      <c r="ER816" s="37"/>
      <c r="ES816" s="37"/>
      <c r="ET816" s="37"/>
      <c r="EU816" s="37"/>
      <c r="EV816" s="37"/>
      <c r="EW816" s="37"/>
      <c r="EX816" s="37"/>
      <c r="EY816" s="37"/>
      <c r="EZ816" s="37"/>
      <c r="FA816" s="37"/>
    </row>
    <row r="817">
      <c r="A817" s="71"/>
      <c r="B817" s="71"/>
      <c r="C817" s="12"/>
      <c r="D817" s="12"/>
      <c r="E817" s="37"/>
      <c r="F817" s="37"/>
      <c r="G817" s="37"/>
      <c r="H817" s="37"/>
      <c r="I817" s="37"/>
      <c r="J817" s="37"/>
      <c r="K817" s="37"/>
      <c r="L817" s="37"/>
      <c r="M817" s="35"/>
      <c r="N817" s="37"/>
      <c r="O817" s="37"/>
      <c r="P817" s="37"/>
      <c r="Q817" s="37"/>
      <c r="R817" s="37"/>
      <c r="S817" s="37"/>
      <c r="T817" s="37"/>
      <c r="U817" s="35"/>
      <c r="V817" s="37"/>
      <c r="W817" s="37"/>
      <c r="X817" s="37"/>
      <c r="Y817" s="37"/>
      <c r="Z817" s="37"/>
      <c r="AA817" s="37"/>
      <c r="AB817" s="35"/>
      <c r="AC817" s="37"/>
      <c r="AD817" s="37"/>
      <c r="AE817" s="37"/>
      <c r="AF817" s="37"/>
      <c r="AG817" s="37"/>
      <c r="AH817" s="37"/>
      <c r="AI817" s="37"/>
      <c r="AJ817" s="37"/>
      <c r="AK817" s="37"/>
      <c r="AL817" s="35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5"/>
      <c r="AZ817" s="37"/>
      <c r="BA817" s="37"/>
      <c r="BB817" s="37"/>
      <c r="BC817" s="37"/>
      <c r="BD817" s="37"/>
      <c r="BE817" s="37"/>
      <c r="BF817" s="35"/>
      <c r="BG817" s="37"/>
      <c r="BH817" s="37"/>
      <c r="BI817" s="37"/>
      <c r="BJ817" s="37"/>
      <c r="BK817" s="37"/>
      <c r="BL817" s="37"/>
      <c r="BM817" s="37"/>
      <c r="BN817" s="35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5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5"/>
      <c r="CN817" s="37"/>
      <c r="CO817" s="37"/>
      <c r="CP817" s="37"/>
      <c r="CQ817" s="37"/>
      <c r="CR817" s="37"/>
      <c r="CS817" s="37"/>
      <c r="CT817" s="35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  <c r="DS817" s="37"/>
      <c r="DT817" s="37"/>
      <c r="DU817" s="37"/>
      <c r="DV817" s="37"/>
      <c r="DW817" s="37"/>
      <c r="DX817" s="37"/>
      <c r="DY817" s="37"/>
      <c r="DZ817" s="37"/>
      <c r="EA817" s="37"/>
      <c r="EB817" s="37"/>
      <c r="EC817" s="37"/>
      <c r="ED817" s="37"/>
      <c r="EE817" s="37"/>
      <c r="EF817" s="37"/>
      <c r="EG817" s="37"/>
      <c r="EH817" s="37"/>
      <c r="EI817" s="37"/>
      <c r="EJ817" s="37"/>
      <c r="EK817" s="37"/>
      <c r="EL817" s="37"/>
      <c r="EM817" s="89"/>
      <c r="EN817" s="37"/>
      <c r="EO817" s="37"/>
      <c r="EP817" s="37"/>
      <c r="EQ817" s="37"/>
      <c r="ER817" s="37"/>
      <c r="ES817" s="37"/>
      <c r="ET817" s="37"/>
      <c r="EU817" s="37"/>
      <c r="EV817" s="37"/>
      <c r="EW817" s="37"/>
      <c r="EX817" s="37"/>
      <c r="EY817" s="37"/>
      <c r="EZ817" s="37"/>
      <c r="FA817" s="37"/>
    </row>
    <row r="818">
      <c r="A818" s="71"/>
      <c r="B818" s="71"/>
      <c r="C818" s="12"/>
      <c r="D818" s="12"/>
      <c r="E818" s="37"/>
      <c r="F818" s="37"/>
      <c r="G818" s="37"/>
      <c r="H818" s="37"/>
      <c r="I818" s="37"/>
      <c r="J818" s="37"/>
      <c r="K818" s="37"/>
      <c r="L818" s="37"/>
      <c r="M818" s="35"/>
      <c r="N818" s="37"/>
      <c r="O818" s="37"/>
      <c r="P818" s="37"/>
      <c r="Q818" s="37"/>
      <c r="R818" s="37"/>
      <c r="S818" s="37"/>
      <c r="T818" s="37"/>
      <c r="U818" s="35"/>
      <c r="V818" s="37"/>
      <c r="W818" s="37"/>
      <c r="X818" s="37"/>
      <c r="Y818" s="37"/>
      <c r="Z818" s="37"/>
      <c r="AA818" s="37"/>
      <c r="AB818" s="35"/>
      <c r="AC818" s="37"/>
      <c r="AD818" s="37"/>
      <c r="AE818" s="37"/>
      <c r="AF818" s="37"/>
      <c r="AG818" s="37"/>
      <c r="AH818" s="37"/>
      <c r="AI818" s="37"/>
      <c r="AJ818" s="37"/>
      <c r="AK818" s="37"/>
      <c r="AL818" s="35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5"/>
      <c r="AZ818" s="37"/>
      <c r="BA818" s="37"/>
      <c r="BB818" s="37"/>
      <c r="BC818" s="37"/>
      <c r="BD818" s="37"/>
      <c r="BE818" s="37"/>
      <c r="BF818" s="35"/>
      <c r="BG818" s="37"/>
      <c r="BH818" s="37"/>
      <c r="BI818" s="37"/>
      <c r="BJ818" s="37"/>
      <c r="BK818" s="37"/>
      <c r="BL818" s="37"/>
      <c r="BM818" s="37"/>
      <c r="BN818" s="35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5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5"/>
      <c r="CN818" s="37"/>
      <c r="CO818" s="37"/>
      <c r="CP818" s="37"/>
      <c r="CQ818" s="37"/>
      <c r="CR818" s="37"/>
      <c r="CS818" s="37"/>
      <c r="CT818" s="35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  <c r="DS818" s="37"/>
      <c r="DT818" s="37"/>
      <c r="DU818" s="37"/>
      <c r="DV818" s="37"/>
      <c r="DW818" s="37"/>
      <c r="DX818" s="37"/>
      <c r="DY818" s="37"/>
      <c r="DZ818" s="37"/>
      <c r="EA818" s="37"/>
      <c r="EB818" s="37"/>
      <c r="EC818" s="37"/>
      <c r="ED818" s="37"/>
      <c r="EE818" s="37"/>
      <c r="EF818" s="37"/>
      <c r="EG818" s="37"/>
      <c r="EH818" s="37"/>
      <c r="EI818" s="37"/>
      <c r="EJ818" s="37"/>
      <c r="EK818" s="37"/>
      <c r="EL818" s="37"/>
      <c r="EM818" s="89"/>
      <c r="EN818" s="37"/>
      <c r="EO818" s="37"/>
      <c r="EP818" s="37"/>
      <c r="EQ818" s="37"/>
      <c r="ER818" s="37"/>
      <c r="ES818" s="37"/>
      <c r="ET818" s="37"/>
      <c r="EU818" s="37"/>
      <c r="EV818" s="37"/>
      <c r="EW818" s="37"/>
      <c r="EX818" s="37"/>
      <c r="EY818" s="37"/>
      <c r="EZ818" s="37"/>
      <c r="FA818" s="37"/>
    </row>
    <row r="819">
      <c r="A819" s="71"/>
      <c r="B819" s="71"/>
      <c r="C819" s="12"/>
      <c r="D819" s="12"/>
      <c r="E819" s="37"/>
      <c r="F819" s="37"/>
      <c r="G819" s="37"/>
      <c r="H819" s="37"/>
      <c r="I819" s="37"/>
      <c r="J819" s="37"/>
      <c r="K819" s="37"/>
      <c r="L819" s="37"/>
      <c r="M819" s="35"/>
      <c r="N819" s="37"/>
      <c r="O819" s="37"/>
      <c r="P819" s="37"/>
      <c r="Q819" s="37"/>
      <c r="R819" s="37"/>
      <c r="S819" s="37"/>
      <c r="T819" s="37"/>
      <c r="U819" s="35"/>
      <c r="V819" s="37"/>
      <c r="W819" s="37"/>
      <c r="X819" s="37"/>
      <c r="Y819" s="37"/>
      <c r="Z819" s="37"/>
      <c r="AA819" s="37"/>
      <c r="AB819" s="35"/>
      <c r="AC819" s="37"/>
      <c r="AD819" s="37"/>
      <c r="AE819" s="37"/>
      <c r="AF819" s="37"/>
      <c r="AG819" s="37"/>
      <c r="AH819" s="37"/>
      <c r="AI819" s="37"/>
      <c r="AJ819" s="37"/>
      <c r="AK819" s="37"/>
      <c r="AL819" s="35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5"/>
      <c r="AZ819" s="37"/>
      <c r="BA819" s="37"/>
      <c r="BB819" s="37"/>
      <c r="BC819" s="37"/>
      <c r="BD819" s="37"/>
      <c r="BE819" s="37"/>
      <c r="BF819" s="35"/>
      <c r="BG819" s="37"/>
      <c r="BH819" s="37"/>
      <c r="BI819" s="37"/>
      <c r="BJ819" s="37"/>
      <c r="BK819" s="37"/>
      <c r="BL819" s="37"/>
      <c r="BM819" s="37"/>
      <c r="BN819" s="35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5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5"/>
      <c r="CN819" s="37"/>
      <c r="CO819" s="37"/>
      <c r="CP819" s="37"/>
      <c r="CQ819" s="37"/>
      <c r="CR819" s="37"/>
      <c r="CS819" s="37"/>
      <c r="CT819" s="35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  <c r="DS819" s="37"/>
      <c r="DT819" s="37"/>
      <c r="DU819" s="37"/>
      <c r="DV819" s="37"/>
      <c r="DW819" s="37"/>
      <c r="DX819" s="37"/>
      <c r="DY819" s="37"/>
      <c r="DZ819" s="37"/>
      <c r="EA819" s="37"/>
      <c r="EB819" s="37"/>
      <c r="EC819" s="37"/>
      <c r="ED819" s="37"/>
      <c r="EE819" s="37"/>
      <c r="EF819" s="37"/>
      <c r="EG819" s="37"/>
      <c r="EH819" s="37"/>
      <c r="EI819" s="37"/>
      <c r="EJ819" s="37"/>
      <c r="EK819" s="37"/>
      <c r="EL819" s="37"/>
      <c r="EM819" s="89"/>
      <c r="EN819" s="37"/>
      <c r="EO819" s="37"/>
      <c r="EP819" s="37"/>
      <c r="EQ819" s="37"/>
      <c r="ER819" s="37"/>
      <c r="ES819" s="37"/>
      <c r="ET819" s="37"/>
      <c r="EU819" s="37"/>
      <c r="EV819" s="37"/>
      <c r="EW819" s="37"/>
      <c r="EX819" s="37"/>
      <c r="EY819" s="37"/>
      <c r="EZ819" s="37"/>
      <c r="FA819" s="37"/>
    </row>
    <row r="820">
      <c r="A820" s="71"/>
      <c r="B820" s="71"/>
      <c r="C820" s="12"/>
      <c r="D820" s="12"/>
      <c r="E820" s="37"/>
      <c r="F820" s="37"/>
      <c r="G820" s="37"/>
      <c r="H820" s="37"/>
      <c r="I820" s="37"/>
      <c r="J820" s="37"/>
      <c r="K820" s="37"/>
      <c r="L820" s="37"/>
      <c r="M820" s="35"/>
      <c r="N820" s="37"/>
      <c r="O820" s="37"/>
      <c r="P820" s="37"/>
      <c r="Q820" s="37"/>
      <c r="R820" s="37"/>
      <c r="S820" s="37"/>
      <c r="T820" s="37"/>
      <c r="U820" s="35"/>
      <c r="V820" s="37"/>
      <c r="W820" s="37"/>
      <c r="X820" s="37"/>
      <c r="Y820" s="37"/>
      <c r="Z820" s="37"/>
      <c r="AA820" s="37"/>
      <c r="AB820" s="35"/>
      <c r="AC820" s="37"/>
      <c r="AD820" s="37"/>
      <c r="AE820" s="37"/>
      <c r="AF820" s="37"/>
      <c r="AG820" s="37"/>
      <c r="AH820" s="37"/>
      <c r="AI820" s="37"/>
      <c r="AJ820" s="37"/>
      <c r="AK820" s="37"/>
      <c r="AL820" s="35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5"/>
      <c r="AZ820" s="37"/>
      <c r="BA820" s="37"/>
      <c r="BB820" s="37"/>
      <c r="BC820" s="37"/>
      <c r="BD820" s="37"/>
      <c r="BE820" s="37"/>
      <c r="BF820" s="35"/>
      <c r="BG820" s="37"/>
      <c r="BH820" s="37"/>
      <c r="BI820" s="37"/>
      <c r="BJ820" s="37"/>
      <c r="BK820" s="37"/>
      <c r="BL820" s="37"/>
      <c r="BM820" s="37"/>
      <c r="BN820" s="35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5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5"/>
      <c r="CN820" s="37"/>
      <c r="CO820" s="37"/>
      <c r="CP820" s="37"/>
      <c r="CQ820" s="37"/>
      <c r="CR820" s="37"/>
      <c r="CS820" s="37"/>
      <c r="CT820" s="35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  <c r="DS820" s="37"/>
      <c r="DT820" s="37"/>
      <c r="DU820" s="37"/>
      <c r="DV820" s="37"/>
      <c r="DW820" s="37"/>
      <c r="DX820" s="37"/>
      <c r="DY820" s="37"/>
      <c r="DZ820" s="37"/>
      <c r="EA820" s="37"/>
      <c r="EB820" s="37"/>
      <c r="EC820" s="37"/>
      <c r="ED820" s="37"/>
      <c r="EE820" s="37"/>
      <c r="EF820" s="37"/>
      <c r="EG820" s="37"/>
      <c r="EH820" s="37"/>
      <c r="EI820" s="37"/>
      <c r="EJ820" s="37"/>
      <c r="EK820" s="37"/>
      <c r="EL820" s="37"/>
      <c r="EM820" s="89"/>
      <c r="EN820" s="37"/>
      <c r="EO820" s="37"/>
      <c r="EP820" s="37"/>
      <c r="EQ820" s="37"/>
      <c r="ER820" s="37"/>
      <c r="ES820" s="37"/>
      <c r="ET820" s="37"/>
      <c r="EU820" s="37"/>
      <c r="EV820" s="37"/>
      <c r="EW820" s="37"/>
      <c r="EX820" s="37"/>
      <c r="EY820" s="37"/>
      <c r="EZ820" s="37"/>
      <c r="FA820" s="37"/>
    </row>
    <row r="821">
      <c r="A821" s="71"/>
      <c r="B821" s="71"/>
      <c r="C821" s="12"/>
      <c r="D821" s="12"/>
      <c r="E821" s="37"/>
      <c r="F821" s="37"/>
      <c r="G821" s="37"/>
      <c r="H821" s="37"/>
      <c r="I821" s="37"/>
      <c r="J821" s="37"/>
      <c r="K821" s="37"/>
      <c r="L821" s="37"/>
      <c r="M821" s="35"/>
      <c r="N821" s="37"/>
      <c r="O821" s="37"/>
      <c r="P821" s="37"/>
      <c r="Q821" s="37"/>
      <c r="R821" s="37"/>
      <c r="S821" s="37"/>
      <c r="T821" s="37"/>
      <c r="U821" s="35"/>
      <c r="V821" s="37"/>
      <c r="W821" s="37"/>
      <c r="X821" s="37"/>
      <c r="Y821" s="37"/>
      <c r="Z821" s="37"/>
      <c r="AA821" s="37"/>
      <c r="AB821" s="35"/>
      <c r="AC821" s="37"/>
      <c r="AD821" s="37"/>
      <c r="AE821" s="37"/>
      <c r="AF821" s="37"/>
      <c r="AG821" s="37"/>
      <c r="AH821" s="37"/>
      <c r="AI821" s="37"/>
      <c r="AJ821" s="37"/>
      <c r="AK821" s="37"/>
      <c r="AL821" s="35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5"/>
      <c r="AZ821" s="37"/>
      <c r="BA821" s="37"/>
      <c r="BB821" s="37"/>
      <c r="BC821" s="37"/>
      <c r="BD821" s="37"/>
      <c r="BE821" s="37"/>
      <c r="BF821" s="35"/>
      <c r="BG821" s="37"/>
      <c r="BH821" s="37"/>
      <c r="BI821" s="37"/>
      <c r="BJ821" s="37"/>
      <c r="BK821" s="37"/>
      <c r="BL821" s="37"/>
      <c r="BM821" s="37"/>
      <c r="BN821" s="35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5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5"/>
      <c r="CN821" s="37"/>
      <c r="CO821" s="37"/>
      <c r="CP821" s="37"/>
      <c r="CQ821" s="37"/>
      <c r="CR821" s="37"/>
      <c r="CS821" s="37"/>
      <c r="CT821" s="35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  <c r="DS821" s="37"/>
      <c r="DT821" s="37"/>
      <c r="DU821" s="37"/>
      <c r="DV821" s="37"/>
      <c r="DW821" s="37"/>
      <c r="DX821" s="37"/>
      <c r="DY821" s="37"/>
      <c r="DZ821" s="37"/>
      <c r="EA821" s="37"/>
      <c r="EB821" s="37"/>
      <c r="EC821" s="37"/>
      <c r="ED821" s="37"/>
      <c r="EE821" s="37"/>
      <c r="EF821" s="37"/>
      <c r="EG821" s="37"/>
      <c r="EH821" s="37"/>
      <c r="EI821" s="37"/>
      <c r="EJ821" s="37"/>
      <c r="EK821" s="37"/>
      <c r="EL821" s="37"/>
      <c r="EM821" s="89"/>
      <c r="EN821" s="37"/>
      <c r="EO821" s="37"/>
      <c r="EP821" s="37"/>
      <c r="EQ821" s="37"/>
      <c r="ER821" s="37"/>
      <c r="ES821" s="37"/>
      <c r="ET821" s="37"/>
      <c r="EU821" s="37"/>
      <c r="EV821" s="37"/>
      <c r="EW821" s="37"/>
      <c r="EX821" s="37"/>
      <c r="EY821" s="37"/>
      <c r="EZ821" s="37"/>
      <c r="FA821" s="37"/>
    </row>
    <row r="822">
      <c r="A822" s="71"/>
      <c r="B822" s="71"/>
      <c r="C822" s="12"/>
      <c r="D822" s="12"/>
      <c r="E822" s="37"/>
      <c r="F822" s="37"/>
      <c r="G822" s="37"/>
      <c r="H822" s="37"/>
      <c r="I822" s="37"/>
      <c r="J822" s="37"/>
      <c r="K822" s="37"/>
      <c r="L822" s="37"/>
      <c r="M822" s="35"/>
      <c r="N822" s="37"/>
      <c r="O822" s="37"/>
      <c r="P822" s="37"/>
      <c r="Q822" s="37"/>
      <c r="R822" s="37"/>
      <c r="S822" s="37"/>
      <c r="T822" s="37"/>
      <c r="U822" s="35"/>
      <c r="V822" s="37"/>
      <c r="W822" s="37"/>
      <c r="X822" s="37"/>
      <c r="Y822" s="37"/>
      <c r="Z822" s="37"/>
      <c r="AA822" s="37"/>
      <c r="AB822" s="35"/>
      <c r="AC822" s="37"/>
      <c r="AD822" s="37"/>
      <c r="AE822" s="37"/>
      <c r="AF822" s="37"/>
      <c r="AG822" s="37"/>
      <c r="AH822" s="37"/>
      <c r="AI822" s="37"/>
      <c r="AJ822" s="37"/>
      <c r="AK822" s="37"/>
      <c r="AL822" s="35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5"/>
      <c r="AZ822" s="37"/>
      <c r="BA822" s="37"/>
      <c r="BB822" s="37"/>
      <c r="BC822" s="37"/>
      <c r="BD822" s="37"/>
      <c r="BE822" s="37"/>
      <c r="BF822" s="35"/>
      <c r="BG822" s="37"/>
      <c r="BH822" s="37"/>
      <c r="BI822" s="37"/>
      <c r="BJ822" s="37"/>
      <c r="BK822" s="37"/>
      <c r="BL822" s="37"/>
      <c r="BM822" s="37"/>
      <c r="BN822" s="35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5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5"/>
      <c r="CN822" s="37"/>
      <c r="CO822" s="37"/>
      <c r="CP822" s="37"/>
      <c r="CQ822" s="37"/>
      <c r="CR822" s="37"/>
      <c r="CS822" s="37"/>
      <c r="CT822" s="35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  <c r="DS822" s="37"/>
      <c r="DT822" s="37"/>
      <c r="DU822" s="37"/>
      <c r="DV822" s="37"/>
      <c r="DW822" s="37"/>
      <c r="DX822" s="37"/>
      <c r="DY822" s="37"/>
      <c r="DZ822" s="37"/>
      <c r="EA822" s="37"/>
      <c r="EB822" s="37"/>
      <c r="EC822" s="37"/>
      <c r="ED822" s="37"/>
      <c r="EE822" s="37"/>
      <c r="EF822" s="37"/>
      <c r="EG822" s="37"/>
      <c r="EH822" s="37"/>
      <c r="EI822" s="37"/>
      <c r="EJ822" s="37"/>
      <c r="EK822" s="37"/>
      <c r="EL822" s="37"/>
      <c r="EM822" s="89"/>
      <c r="EN822" s="37"/>
      <c r="EO822" s="37"/>
      <c r="EP822" s="37"/>
      <c r="EQ822" s="37"/>
      <c r="ER822" s="37"/>
      <c r="ES822" s="37"/>
      <c r="ET822" s="37"/>
      <c r="EU822" s="37"/>
      <c r="EV822" s="37"/>
      <c r="EW822" s="37"/>
      <c r="EX822" s="37"/>
      <c r="EY822" s="37"/>
      <c r="EZ822" s="37"/>
      <c r="FA822" s="37"/>
    </row>
    <row r="823">
      <c r="A823" s="71"/>
      <c r="B823" s="71"/>
      <c r="C823" s="12"/>
      <c r="D823" s="12"/>
      <c r="E823" s="37"/>
      <c r="F823" s="37"/>
      <c r="G823" s="37"/>
      <c r="H823" s="37"/>
      <c r="I823" s="37"/>
      <c r="J823" s="37"/>
      <c r="K823" s="37"/>
      <c r="L823" s="37"/>
      <c r="M823" s="35"/>
      <c r="N823" s="37"/>
      <c r="O823" s="37"/>
      <c r="P823" s="37"/>
      <c r="Q823" s="37"/>
      <c r="R823" s="37"/>
      <c r="S823" s="37"/>
      <c r="T823" s="37"/>
      <c r="U823" s="35"/>
      <c r="V823" s="37"/>
      <c r="W823" s="37"/>
      <c r="X823" s="37"/>
      <c r="Y823" s="37"/>
      <c r="Z823" s="37"/>
      <c r="AA823" s="37"/>
      <c r="AB823" s="35"/>
      <c r="AC823" s="37"/>
      <c r="AD823" s="37"/>
      <c r="AE823" s="37"/>
      <c r="AF823" s="37"/>
      <c r="AG823" s="37"/>
      <c r="AH823" s="37"/>
      <c r="AI823" s="37"/>
      <c r="AJ823" s="37"/>
      <c r="AK823" s="37"/>
      <c r="AL823" s="35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5"/>
      <c r="AZ823" s="37"/>
      <c r="BA823" s="37"/>
      <c r="BB823" s="37"/>
      <c r="BC823" s="37"/>
      <c r="BD823" s="37"/>
      <c r="BE823" s="37"/>
      <c r="BF823" s="35"/>
      <c r="BG823" s="37"/>
      <c r="BH823" s="37"/>
      <c r="BI823" s="37"/>
      <c r="BJ823" s="37"/>
      <c r="BK823" s="37"/>
      <c r="BL823" s="37"/>
      <c r="BM823" s="37"/>
      <c r="BN823" s="35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5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5"/>
      <c r="CN823" s="37"/>
      <c r="CO823" s="37"/>
      <c r="CP823" s="37"/>
      <c r="CQ823" s="37"/>
      <c r="CR823" s="37"/>
      <c r="CS823" s="37"/>
      <c r="CT823" s="35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  <c r="DS823" s="37"/>
      <c r="DT823" s="37"/>
      <c r="DU823" s="37"/>
      <c r="DV823" s="37"/>
      <c r="DW823" s="37"/>
      <c r="DX823" s="37"/>
      <c r="DY823" s="37"/>
      <c r="DZ823" s="37"/>
      <c r="EA823" s="37"/>
      <c r="EB823" s="37"/>
      <c r="EC823" s="37"/>
      <c r="ED823" s="37"/>
      <c r="EE823" s="37"/>
      <c r="EF823" s="37"/>
      <c r="EG823" s="37"/>
      <c r="EH823" s="37"/>
      <c r="EI823" s="37"/>
      <c r="EJ823" s="37"/>
      <c r="EK823" s="37"/>
      <c r="EL823" s="37"/>
      <c r="EM823" s="89"/>
      <c r="EN823" s="37"/>
      <c r="EO823" s="37"/>
      <c r="EP823" s="37"/>
      <c r="EQ823" s="37"/>
      <c r="ER823" s="37"/>
      <c r="ES823" s="37"/>
      <c r="ET823" s="37"/>
      <c r="EU823" s="37"/>
      <c r="EV823" s="37"/>
      <c r="EW823" s="37"/>
      <c r="EX823" s="37"/>
      <c r="EY823" s="37"/>
      <c r="EZ823" s="37"/>
      <c r="FA823" s="37"/>
    </row>
    <row r="824">
      <c r="A824" s="71"/>
      <c r="B824" s="71"/>
      <c r="C824" s="12"/>
      <c r="D824" s="12"/>
      <c r="E824" s="37"/>
      <c r="F824" s="37"/>
      <c r="G824" s="37"/>
      <c r="H824" s="37"/>
      <c r="I824" s="37"/>
      <c r="J824" s="37"/>
      <c r="K824" s="37"/>
      <c r="L824" s="37"/>
      <c r="M824" s="35"/>
      <c r="N824" s="37"/>
      <c r="O824" s="37"/>
      <c r="P824" s="37"/>
      <c r="Q824" s="37"/>
      <c r="R824" s="37"/>
      <c r="S824" s="37"/>
      <c r="T824" s="37"/>
      <c r="U824" s="35"/>
      <c r="V824" s="37"/>
      <c r="W824" s="37"/>
      <c r="X824" s="37"/>
      <c r="Y824" s="37"/>
      <c r="Z824" s="37"/>
      <c r="AA824" s="37"/>
      <c r="AB824" s="35"/>
      <c r="AC824" s="37"/>
      <c r="AD824" s="37"/>
      <c r="AE824" s="37"/>
      <c r="AF824" s="37"/>
      <c r="AG824" s="37"/>
      <c r="AH824" s="37"/>
      <c r="AI824" s="37"/>
      <c r="AJ824" s="37"/>
      <c r="AK824" s="37"/>
      <c r="AL824" s="35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5"/>
      <c r="AZ824" s="37"/>
      <c r="BA824" s="37"/>
      <c r="BB824" s="37"/>
      <c r="BC824" s="37"/>
      <c r="BD824" s="37"/>
      <c r="BE824" s="37"/>
      <c r="BF824" s="35"/>
      <c r="BG824" s="37"/>
      <c r="BH824" s="37"/>
      <c r="BI824" s="37"/>
      <c r="BJ824" s="37"/>
      <c r="BK824" s="37"/>
      <c r="BL824" s="37"/>
      <c r="BM824" s="37"/>
      <c r="BN824" s="35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5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5"/>
      <c r="CN824" s="37"/>
      <c r="CO824" s="37"/>
      <c r="CP824" s="37"/>
      <c r="CQ824" s="37"/>
      <c r="CR824" s="37"/>
      <c r="CS824" s="37"/>
      <c r="CT824" s="35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  <c r="DS824" s="37"/>
      <c r="DT824" s="37"/>
      <c r="DU824" s="37"/>
      <c r="DV824" s="37"/>
      <c r="DW824" s="37"/>
      <c r="DX824" s="37"/>
      <c r="DY824" s="37"/>
      <c r="DZ824" s="37"/>
      <c r="EA824" s="37"/>
      <c r="EB824" s="37"/>
      <c r="EC824" s="37"/>
      <c r="ED824" s="37"/>
      <c r="EE824" s="37"/>
      <c r="EF824" s="37"/>
      <c r="EG824" s="37"/>
      <c r="EH824" s="37"/>
      <c r="EI824" s="37"/>
      <c r="EJ824" s="37"/>
      <c r="EK824" s="37"/>
      <c r="EL824" s="37"/>
      <c r="EM824" s="89"/>
      <c r="EN824" s="37"/>
      <c r="EO824" s="37"/>
      <c r="EP824" s="37"/>
      <c r="EQ824" s="37"/>
      <c r="ER824" s="37"/>
      <c r="ES824" s="37"/>
      <c r="ET824" s="37"/>
      <c r="EU824" s="37"/>
      <c r="EV824" s="37"/>
      <c r="EW824" s="37"/>
      <c r="EX824" s="37"/>
      <c r="EY824" s="37"/>
      <c r="EZ824" s="37"/>
      <c r="FA824" s="37"/>
    </row>
    <row r="825">
      <c r="A825" s="71"/>
      <c r="B825" s="71"/>
      <c r="C825" s="12"/>
      <c r="D825" s="12"/>
      <c r="E825" s="37"/>
      <c r="F825" s="37"/>
      <c r="G825" s="37"/>
      <c r="H825" s="37"/>
      <c r="I825" s="37"/>
      <c r="J825" s="37"/>
      <c r="K825" s="37"/>
      <c r="L825" s="37"/>
      <c r="M825" s="35"/>
      <c r="N825" s="37"/>
      <c r="O825" s="37"/>
      <c r="P825" s="37"/>
      <c r="Q825" s="37"/>
      <c r="R825" s="37"/>
      <c r="S825" s="37"/>
      <c r="T825" s="37"/>
      <c r="U825" s="35"/>
      <c r="V825" s="37"/>
      <c r="W825" s="37"/>
      <c r="X825" s="37"/>
      <c r="Y825" s="37"/>
      <c r="Z825" s="37"/>
      <c r="AA825" s="37"/>
      <c r="AB825" s="35"/>
      <c r="AC825" s="37"/>
      <c r="AD825" s="37"/>
      <c r="AE825" s="37"/>
      <c r="AF825" s="37"/>
      <c r="AG825" s="37"/>
      <c r="AH825" s="37"/>
      <c r="AI825" s="37"/>
      <c r="AJ825" s="37"/>
      <c r="AK825" s="37"/>
      <c r="AL825" s="35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5"/>
      <c r="AZ825" s="37"/>
      <c r="BA825" s="37"/>
      <c r="BB825" s="37"/>
      <c r="BC825" s="37"/>
      <c r="BD825" s="37"/>
      <c r="BE825" s="37"/>
      <c r="BF825" s="35"/>
      <c r="BG825" s="37"/>
      <c r="BH825" s="37"/>
      <c r="BI825" s="37"/>
      <c r="BJ825" s="37"/>
      <c r="BK825" s="37"/>
      <c r="BL825" s="37"/>
      <c r="BM825" s="37"/>
      <c r="BN825" s="35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5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5"/>
      <c r="CN825" s="37"/>
      <c r="CO825" s="37"/>
      <c r="CP825" s="37"/>
      <c r="CQ825" s="37"/>
      <c r="CR825" s="37"/>
      <c r="CS825" s="37"/>
      <c r="CT825" s="35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  <c r="DS825" s="37"/>
      <c r="DT825" s="37"/>
      <c r="DU825" s="37"/>
      <c r="DV825" s="37"/>
      <c r="DW825" s="37"/>
      <c r="DX825" s="37"/>
      <c r="DY825" s="37"/>
      <c r="DZ825" s="37"/>
      <c r="EA825" s="37"/>
      <c r="EB825" s="37"/>
      <c r="EC825" s="37"/>
      <c r="ED825" s="37"/>
      <c r="EE825" s="37"/>
      <c r="EF825" s="37"/>
      <c r="EG825" s="37"/>
      <c r="EH825" s="37"/>
      <c r="EI825" s="37"/>
      <c r="EJ825" s="37"/>
      <c r="EK825" s="37"/>
      <c r="EL825" s="37"/>
      <c r="EM825" s="89"/>
      <c r="EN825" s="37"/>
      <c r="EO825" s="37"/>
      <c r="EP825" s="37"/>
      <c r="EQ825" s="37"/>
      <c r="ER825" s="37"/>
      <c r="ES825" s="37"/>
      <c r="ET825" s="37"/>
      <c r="EU825" s="37"/>
      <c r="EV825" s="37"/>
      <c r="EW825" s="37"/>
      <c r="EX825" s="37"/>
      <c r="EY825" s="37"/>
      <c r="EZ825" s="37"/>
      <c r="FA825" s="37"/>
    </row>
    <row r="826">
      <c r="A826" s="71"/>
      <c r="B826" s="71"/>
      <c r="C826" s="12"/>
      <c r="D826" s="12"/>
      <c r="E826" s="37"/>
      <c r="F826" s="37"/>
      <c r="G826" s="37"/>
      <c r="H826" s="37"/>
      <c r="I826" s="37"/>
      <c r="J826" s="37"/>
      <c r="K826" s="37"/>
      <c r="L826" s="37"/>
      <c r="M826" s="35"/>
      <c r="N826" s="37"/>
      <c r="O826" s="37"/>
      <c r="P826" s="37"/>
      <c r="Q826" s="37"/>
      <c r="R826" s="37"/>
      <c r="S826" s="37"/>
      <c r="T826" s="37"/>
      <c r="U826" s="35"/>
      <c r="V826" s="37"/>
      <c r="W826" s="37"/>
      <c r="X826" s="37"/>
      <c r="Y826" s="37"/>
      <c r="Z826" s="37"/>
      <c r="AA826" s="37"/>
      <c r="AB826" s="35"/>
      <c r="AC826" s="37"/>
      <c r="AD826" s="37"/>
      <c r="AE826" s="37"/>
      <c r="AF826" s="37"/>
      <c r="AG826" s="37"/>
      <c r="AH826" s="37"/>
      <c r="AI826" s="37"/>
      <c r="AJ826" s="37"/>
      <c r="AK826" s="37"/>
      <c r="AL826" s="35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5"/>
      <c r="AZ826" s="37"/>
      <c r="BA826" s="37"/>
      <c r="BB826" s="37"/>
      <c r="BC826" s="37"/>
      <c r="BD826" s="37"/>
      <c r="BE826" s="37"/>
      <c r="BF826" s="35"/>
      <c r="BG826" s="37"/>
      <c r="BH826" s="37"/>
      <c r="BI826" s="37"/>
      <c r="BJ826" s="37"/>
      <c r="BK826" s="37"/>
      <c r="BL826" s="37"/>
      <c r="BM826" s="37"/>
      <c r="BN826" s="35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5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5"/>
      <c r="CN826" s="37"/>
      <c r="CO826" s="37"/>
      <c r="CP826" s="37"/>
      <c r="CQ826" s="37"/>
      <c r="CR826" s="37"/>
      <c r="CS826" s="37"/>
      <c r="CT826" s="35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  <c r="DS826" s="37"/>
      <c r="DT826" s="37"/>
      <c r="DU826" s="37"/>
      <c r="DV826" s="37"/>
      <c r="DW826" s="37"/>
      <c r="DX826" s="37"/>
      <c r="DY826" s="37"/>
      <c r="DZ826" s="37"/>
      <c r="EA826" s="37"/>
      <c r="EB826" s="37"/>
      <c r="EC826" s="37"/>
      <c r="ED826" s="37"/>
      <c r="EE826" s="37"/>
      <c r="EF826" s="37"/>
      <c r="EG826" s="37"/>
      <c r="EH826" s="37"/>
      <c r="EI826" s="37"/>
      <c r="EJ826" s="37"/>
      <c r="EK826" s="37"/>
      <c r="EL826" s="37"/>
      <c r="EM826" s="89"/>
      <c r="EN826" s="37"/>
      <c r="EO826" s="37"/>
      <c r="EP826" s="37"/>
      <c r="EQ826" s="37"/>
      <c r="ER826" s="37"/>
      <c r="ES826" s="37"/>
      <c r="ET826" s="37"/>
      <c r="EU826" s="37"/>
      <c r="EV826" s="37"/>
      <c r="EW826" s="37"/>
      <c r="EX826" s="37"/>
      <c r="EY826" s="37"/>
      <c r="EZ826" s="37"/>
      <c r="FA826" s="37"/>
    </row>
    <row r="827">
      <c r="A827" s="71"/>
      <c r="B827" s="71"/>
      <c r="C827" s="12"/>
      <c r="D827" s="12"/>
      <c r="E827" s="37"/>
      <c r="F827" s="37"/>
      <c r="G827" s="37"/>
      <c r="H827" s="37"/>
      <c r="I827" s="37"/>
      <c r="J827" s="37"/>
      <c r="K827" s="37"/>
      <c r="L827" s="37"/>
      <c r="M827" s="35"/>
      <c r="N827" s="37"/>
      <c r="O827" s="37"/>
      <c r="P827" s="37"/>
      <c r="Q827" s="37"/>
      <c r="R827" s="37"/>
      <c r="S827" s="37"/>
      <c r="T827" s="37"/>
      <c r="U827" s="35"/>
      <c r="V827" s="37"/>
      <c r="W827" s="37"/>
      <c r="X827" s="37"/>
      <c r="Y827" s="37"/>
      <c r="Z827" s="37"/>
      <c r="AA827" s="37"/>
      <c r="AB827" s="35"/>
      <c r="AC827" s="37"/>
      <c r="AD827" s="37"/>
      <c r="AE827" s="37"/>
      <c r="AF827" s="37"/>
      <c r="AG827" s="37"/>
      <c r="AH827" s="37"/>
      <c r="AI827" s="37"/>
      <c r="AJ827" s="37"/>
      <c r="AK827" s="37"/>
      <c r="AL827" s="35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5"/>
      <c r="AZ827" s="37"/>
      <c r="BA827" s="37"/>
      <c r="BB827" s="37"/>
      <c r="BC827" s="37"/>
      <c r="BD827" s="37"/>
      <c r="BE827" s="37"/>
      <c r="BF827" s="35"/>
      <c r="BG827" s="37"/>
      <c r="BH827" s="37"/>
      <c r="BI827" s="37"/>
      <c r="BJ827" s="37"/>
      <c r="BK827" s="37"/>
      <c r="BL827" s="37"/>
      <c r="BM827" s="37"/>
      <c r="BN827" s="35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5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5"/>
      <c r="CN827" s="37"/>
      <c r="CO827" s="37"/>
      <c r="CP827" s="37"/>
      <c r="CQ827" s="37"/>
      <c r="CR827" s="37"/>
      <c r="CS827" s="37"/>
      <c r="CT827" s="35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  <c r="DS827" s="37"/>
      <c r="DT827" s="37"/>
      <c r="DU827" s="37"/>
      <c r="DV827" s="37"/>
      <c r="DW827" s="37"/>
      <c r="DX827" s="37"/>
      <c r="DY827" s="37"/>
      <c r="DZ827" s="37"/>
      <c r="EA827" s="37"/>
      <c r="EB827" s="37"/>
      <c r="EC827" s="37"/>
      <c r="ED827" s="37"/>
      <c r="EE827" s="37"/>
      <c r="EF827" s="37"/>
      <c r="EG827" s="37"/>
      <c r="EH827" s="37"/>
      <c r="EI827" s="37"/>
      <c r="EJ827" s="37"/>
      <c r="EK827" s="37"/>
      <c r="EL827" s="37"/>
      <c r="EM827" s="89"/>
      <c r="EN827" s="37"/>
      <c r="EO827" s="37"/>
      <c r="EP827" s="37"/>
      <c r="EQ827" s="37"/>
      <c r="ER827" s="37"/>
      <c r="ES827" s="37"/>
      <c r="ET827" s="37"/>
      <c r="EU827" s="37"/>
      <c r="EV827" s="37"/>
      <c r="EW827" s="37"/>
      <c r="EX827" s="37"/>
      <c r="EY827" s="37"/>
      <c r="EZ827" s="37"/>
      <c r="FA827" s="37"/>
    </row>
    <row r="828">
      <c r="A828" s="71"/>
      <c r="B828" s="71"/>
      <c r="C828" s="12"/>
      <c r="D828" s="12"/>
      <c r="E828" s="37"/>
      <c r="F828" s="37"/>
      <c r="G828" s="37"/>
      <c r="H828" s="37"/>
      <c r="I828" s="37"/>
      <c r="J828" s="37"/>
      <c r="K828" s="37"/>
      <c r="L828" s="37"/>
      <c r="M828" s="35"/>
      <c r="N828" s="37"/>
      <c r="O828" s="37"/>
      <c r="P828" s="37"/>
      <c r="Q828" s="37"/>
      <c r="R828" s="37"/>
      <c r="S828" s="37"/>
      <c r="T828" s="37"/>
      <c r="U828" s="35"/>
      <c r="V828" s="37"/>
      <c r="W828" s="37"/>
      <c r="X828" s="37"/>
      <c r="Y828" s="37"/>
      <c r="Z828" s="37"/>
      <c r="AA828" s="37"/>
      <c r="AB828" s="35"/>
      <c r="AC828" s="37"/>
      <c r="AD828" s="37"/>
      <c r="AE828" s="37"/>
      <c r="AF828" s="37"/>
      <c r="AG828" s="37"/>
      <c r="AH828" s="37"/>
      <c r="AI828" s="37"/>
      <c r="AJ828" s="37"/>
      <c r="AK828" s="37"/>
      <c r="AL828" s="35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5"/>
      <c r="AZ828" s="37"/>
      <c r="BA828" s="37"/>
      <c r="BB828" s="37"/>
      <c r="BC828" s="37"/>
      <c r="BD828" s="37"/>
      <c r="BE828" s="37"/>
      <c r="BF828" s="35"/>
      <c r="BG828" s="37"/>
      <c r="BH828" s="37"/>
      <c r="BI828" s="37"/>
      <c r="BJ828" s="37"/>
      <c r="BK828" s="37"/>
      <c r="BL828" s="37"/>
      <c r="BM828" s="37"/>
      <c r="BN828" s="35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5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5"/>
      <c r="CN828" s="37"/>
      <c r="CO828" s="37"/>
      <c r="CP828" s="37"/>
      <c r="CQ828" s="37"/>
      <c r="CR828" s="37"/>
      <c r="CS828" s="37"/>
      <c r="CT828" s="35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  <c r="DS828" s="37"/>
      <c r="DT828" s="37"/>
      <c r="DU828" s="37"/>
      <c r="DV828" s="37"/>
      <c r="DW828" s="37"/>
      <c r="DX828" s="37"/>
      <c r="DY828" s="37"/>
      <c r="DZ828" s="37"/>
      <c r="EA828" s="37"/>
      <c r="EB828" s="37"/>
      <c r="EC828" s="37"/>
      <c r="ED828" s="37"/>
      <c r="EE828" s="37"/>
      <c r="EF828" s="37"/>
      <c r="EG828" s="37"/>
      <c r="EH828" s="37"/>
      <c r="EI828" s="37"/>
      <c r="EJ828" s="37"/>
      <c r="EK828" s="37"/>
      <c r="EL828" s="37"/>
      <c r="EM828" s="89"/>
      <c r="EN828" s="37"/>
      <c r="EO828" s="37"/>
      <c r="EP828" s="37"/>
      <c r="EQ828" s="37"/>
      <c r="ER828" s="37"/>
      <c r="ES828" s="37"/>
      <c r="ET828" s="37"/>
      <c r="EU828" s="37"/>
      <c r="EV828" s="37"/>
      <c r="EW828" s="37"/>
      <c r="EX828" s="37"/>
      <c r="EY828" s="37"/>
      <c r="EZ828" s="37"/>
      <c r="FA828" s="37"/>
    </row>
    <row r="829">
      <c r="A829" s="71"/>
      <c r="B829" s="71"/>
      <c r="C829" s="12"/>
      <c r="D829" s="12"/>
      <c r="E829" s="37"/>
      <c r="F829" s="37"/>
      <c r="G829" s="37"/>
      <c r="H829" s="37"/>
      <c r="I829" s="37"/>
      <c r="J829" s="37"/>
      <c r="K829" s="37"/>
      <c r="L829" s="37"/>
      <c r="M829" s="35"/>
      <c r="N829" s="37"/>
      <c r="O829" s="37"/>
      <c r="P829" s="37"/>
      <c r="Q829" s="37"/>
      <c r="R829" s="37"/>
      <c r="S829" s="37"/>
      <c r="T829" s="37"/>
      <c r="U829" s="35"/>
      <c r="V829" s="37"/>
      <c r="W829" s="37"/>
      <c r="X829" s="37"/>
      <c r="Y829" s="37"/>
      <c r="Z829" s="37"/>
      <c r="AA829" s="37"/>
      <c r="AB829" s="35"/>
      <c r="AC829" s="37"/>
      <c r="AD829" s="37"/>
      <c r="AE829" s="37"/>
      <c r="AF829" s="37"/>
      <c r="AG829" s="37"/>
      <c r="AH829" s="37"/>
      <c r="AI829" s="37"/>
      <c r="AJ829" s="37"/>
      <c r="AK829" s="37"/>
      <c r="AL829" s="35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5"/>
      <c r="AZ829" s="37"/>
      <c r="BA829" s="37"/>
      <c r="BB829" s="37"/>
      <c r="BC829" s="37"/>
      <c r="BD829" s="37"/>
      <c r="BE829" s="37"/>
      <c r="BF829" s="35"/>
      <c r="BG829" s="37"/>
      <c r="BH829" s="37"/>
      <c r="BI829" s="37"/>
      <c r="BJ829" s="37"/>
      <c r="BK829" s="37"/>
      <c r="BL829" s="37"/>
      <c r="BM829" s="37"/>
      <c r="BN829" s="35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5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5"/>
      <c r="CN829" s="37"/>
      <c r="CO829" s="37"/>
      <c r="CP829" s="37"/>
      <c r="CQ829" s="37"/>
      <c r="CR829" s="37"/>
      <c r="CS829" s="37"/>
      <c r="CT829" s="35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  <c r="DS829" s="37"/>
      <c r="DT829" s="37"/>
      <c r="DU829" s="37"/>
      <c r="DV829" s="37"/>
      <c r="DW829" s="37"/>
      <c r="DX829" s="37"/>
      <c r="DY829" s="37"/>
      <c r="DZ829" s="37"/>
      <c r="EA829" s="37"/>
      <c r="EB829" s="37"/>
      <c r="EC829" s="37"/>
      <c r="ED829" s="37"/>
      <c r="EE829" s="37"/>
      <c r="EF829" s="37"/>
      <c r="EG829" s="37"/>
      <c r="EH829" s="37"/>
      <c r="EI829" s="37"/>
      <c r="EJ829" s="37"/>
      <c r="EK829" s="37"/>
      <c r="EL829" s="37"/>
      <c r="EM829" s="89"/>
      <c r="EN829" s="37"/>
      <c r="EO829" s="37"/>
      <c r="EP829" s="37"/>
      <c r="EQ829" s="37"/>
      <c r="ER829" s="37"/>
      <c r="ES829" s="37"/>
      <c r="ET829" s="37"/>
      <c r="EU829" s="37"/>
      <c r="EV829" s="37"/>
      <c r="EW829" s="37"/>
      <c r="EX829" s="37"/>
      <c r="EY829" s="37"/>
      <c r="EZ829" s="37"/>
      <c r="FA829" s="37"/>
    </row>
    <row r="830">
      <c r="A830" s="71"/>
      <c r="B830" s="71"/>
      <c r="C830" s="12"/>
      <c r="D830" s="12"/>
      <c r="E830" s="37"/>
      <c r="F830" s="37"/>
      <c r="G830" s="37"/>
      <c r="H830" s="37"/>
      <c r="I830" s="37"/>
      <c r="J830" s="37"/>
      <c r="K830" s="37"/>
      <c r="L830" s="37"/>
      <c r="M830" s="35"/>
      <c r="N830" s="37"/>
      <c r="O830" s="37"/>
      <c r="P830" s="37"/>
      <c r="Q830" s="37"/>
      <c r="R830" s="37"/>
      <c r="S830" s="37"/>
      <c r="T830" s="37"/>
      <c r="U830" s="35"/>
      <c r="V830" s="37"/>
      <c r="W830" s="37"/>
      <c r="X830" s="37"/>
      <c r="Y830" s="37"/>
      <c r="Z830" s="37"/>
      <c r="AA830" s="37"/>
      <c r="AB830" s="35"/>
      <c r="AC830" s="37"/>
      <c r="AD830" s="37"/>
      <c r="AE830" s="37"/>
      <c r="AF830" s="37"/>
      <c r="AG830" s="37"/>
      <c r="AH830" s="37"/>
      <c r="AI830" s="37"/>
      <c r="AJ830" s="37"/>
      <c r="AK830" s="37"/>
      <c r="AL830" s="35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5"/>
      <c r="AZ830" s="37"/>
      <c r="BA830" s="37"/>
      <c r="BB830" s="37"/>
      <c r="BC830" s="37"/>
      <c r="BD830" s="37"/>
      <c r="BE830" s="37"/>
      <c r="BF830" s="35"/>
      <c r="BG830" s="37"/>
      <c r="BH830" s="37"/>
      <c r="BI830" s="37"/>
      <c r="BJ830" s="37"/>
      <c r="BK830" s="37"/>
      <c r="BL830" s="37"/>
      <c r="BM830" s="37"/>
      <c r="BN830" s="35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5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5"/>
      <c r="CN830" s="37"/>
      <c r="CO830" s="37"/>
      <c r="CP830" s="37"/>
      <c r="CQ830" s="37"/>
      <c r="CR830" s="37"/>
      <c r="CS830" s="37"/>
      <c r="CT830" s="35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  <c r="DS830" s="37"/>
      <c r="DT830" s="37"/>
      <c r="DU830" s="37"/>
      <c r="DV830" s="37"/>
      <c r="DW830" s="37"/>
      <c r="DX830" s="37"/>
      <c r="DY830" s="37"/>
      <c r="DZ830" s="37"/>
      <c r="EA830" s="37"/>
      <c r="EB830" s="37"/>
      <c r="EC830" s="37"/>
      <c r="ED830" s="37"/>
      <c r="EE830" s="37"/>
      <c r="EF830" s="37"/>
      <c r="EG830" s="37"/>
      <c r="EH830" s="37"/>
      <c r="EI830" s="37"/>
      <c r="EJ830" s="37"/>
      <c r="EK830" s="37"/>
      <c r="EL830" s="37"/>
      <c r="EM830" s="89"/>
      <c r="EN830" s="37"/>
      <c r="EO830" s="37"/>
      <c r="EP830" s="37"/>
      <c r="EQ830" s="37"/>
      <c r="ER830" s="37"/>
      <c r="ES830" s="37"/>
      <c r="ET830" s="37"/>
      <c r="EU830" s="37"/>
      <c r="EV830" s="37"/>
      <c r="EW830" s="37"/>
      <c r="EX830" s="37"/>
      <c r="EY830" s="37"/>
      <c r="EZ830" s="37"/>
      <c r="FA830" s="37"/>
    </row>
    <row r="831">
      <c r="A831" s="71"/>
      <c r="B831" s="71"/>
      <c r="C831" s="12"/>
      <c r="D831" s="12"/>
      <c r="E831" s="37"/>
      <c r="F831" s="37"/>
      <c r="G831" s="37"/>
      <c r="H831" s="37"/>
      <c r="I831" s="37"/>
      <c r="J831" s="37"/>
      <c r="K831" s="37"/>
      <c r="L831" s="37"/>
      <c r="M831" s="35"/>
      <c r="N831" s="37"/>
      <c r="O831" s="37"/>
      <c r="P831" s="37"/>
      <c r="Q831" s="37"/>
      <c r="R831" s="37"/>
      <c r="S831" s="37"/>
      <c r="T831" s="37"/>
      <c r="U831" s="35"/>
      <c r="V831" s="37"/>
      <c r="W831" s="37"/>
      <c r="X831" s="37"/>
      <c r="Y831" s="37"/>
      <c r="Z831" s="37"/>
      <c r="AA831" s="37"/>
      <c r="AB831" s="35"/>
      <c r="AC831" s="37"/>
      <c r="AD831" s="37"/>
      <c r="AE831" s="37"/>
      <c r="AF831" s="37"/>
      <c r="AG831" s="37"/>
      <c r="AH831" s="37"/>
      <c r="AI831" s="37"/>
      <c r="AJ831" s="37"/>
      <c r="AK831" s="37"/>
      <c r="AL831" s="35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5"/>
      <c r="AZ831" s="37"/>
      <c r="BA831" s="37"/>
      <c r="BB831" s="37"/>
      <c r="BC831" s="37"/>
      <c r="BD831" s="37"/>
      <c r="BE831" s="37"/>
      <c r="BF831" s="35"/>
      <c r="BG831" s="37"/>
      <c r="BH831" s="37"/>
      <c r="BI831" s="37"/>
      <c r="BJ831" s="37"/>
      <c r="BK831" s="37"/>
      <c r="BL831" s="37"/>
      <c r="BM831" s="37"/>
      <c r="BN831" s="35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5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5"/>
      <c r="CN831" s="37"/>
      <c r="CO831" s="37"/>
      <c r="CP831" s="37"/>
      <c r="CQ831" s="37"/>
      <c r="CR831" s="37"/>
      <c r="CS831" s="37"/>
      <c r="CT831" s="35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  <c r="DS831" s="37"/>
      <c r="DT831" s="37"/>
      <c r="DU831" s="37"/>
      <c r="DV831" s="37"/>
      <c r="DW831" s="37"/>
      <c r="DX831" s="37"/>
      <c r="DY831" s="37"/>
      <c r="DZ831" s="37"/>
      <c r="EA831" s="37"/>
      <c r="EB831" s="37"/>
      <c r="EC831" s="37"/>
      <c r="ED831" s="37"/>
      <c r="EE831" s="37"/>
      <c r="EF831" s="37"/>
      <c r="EG831" s="37"/>
      <c r="EH831" s="37"/>
      <c r="EI831" s="37"/>
      <c r="EJ831" s="37"/>
      <c r="EK831" s="37"/>
      <c r="EL831" s="37"/>
      <c r="EM831" s="89"/>
      <c r="EN831" s="37"/>
      <c r="EO831" s="37"/>
      <c r="EP831" s="37"/>
      <c r="EQ831" s="37"/>
      <c r="ER831" s="37"/>
      <c r="ES831" s="37"/>
      <c r="ET831" s="37"/>
      <c r="EU831" s="37"/>
      <c r="EV831" s="37"/>
      <c r="EW831" s="37"/>
      <c r="EX831" s="37"/>
      <c r="EY831" s="37"/>
      <c r="EZ831" s="37"/>
      <c r="FA831" s="37"/>
    </row>
    <row r="832">
      <c r="A832" s="71"/>
      <c r="B832" s="71"/>
      <c r="C832" s="12"/>
      <c r="D832" s="12"/>
      <c r="E832" s="37"/>
      <c r="F832" s="37"/>
      <c r="G832" s="37"/>
      <c r="H832" s="37"/>
      <c r="I832" s="37"/>
      <c r="J832" s="37"/>
      <c r="K832" s="37"/>
      <c r="L832" s="37"/>
      <c r="M832" s="35"/>
      <c r="N832" s="37"/>
      <c r="O832" s="37"/>
      <c r="P832" s="37"/>
      <c r="Q832" s="37"/>
      <c r="R832" s="37"/>
      <c r="S832" s="37"/>
      <c r="T832" s="37"/>
      <c r="U832" s="35"/>
      <c r="V832" s="37"/>
      <c r="W832" s="37"/>
      <c r="X832" s="37"/>
      <c r="Y832" s="37"/>
      <c r="Z832" s="37"/>
      <c r="AA832" s="37"/>
      <c r="AB832" s="35"/>
      <c r="AC832" s="37"/>
      <c r="AD832" s="37"/>
      <c r="AE832" s="37"/>
      <c r="AF832" s="37"/>
      <c r="AG832" s="37"/>
      <c r="AH832" s="37"/>
      <c r="AI832" s="37"/>
      <c r="AJ832" s="37"/>
      <c r="AK832" s="37"/>
      <c r="AL832" s="35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5"/>
      <c r="AZ832" s="37"/>
      <c r="BA832" s="37"/>
      <c r="BB832" s="37"/>
      <c r="BC832" s="37"/>
      <c r="BD832" s="37"/>
      <c r="BE832" s="37"/>
      <c r="BF832" s="35"/>
      <c r="BG832" s="37"/>
      <c r="BH832" s="37"/>
      <c r="BI832" s="37"/>
      <c r="BJ832" s="37"/>
      <c r="BK832" s="37"/>
      <c r="BL832" s="37"/>
      <c r="BM832" s="37"/>
      <c r="BN832" s="35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5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5"/>
      <c r="CN832" s="37"/>
      <c r="CO832" s="37"/>
      <c r="CP832" s="37"/>
      <c r="CQ832" s="37"/>
      <c r="CR832" s="37"/>
      <c r="CS832" s="37"/>
      <c r="CT832" s="35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  <c r="DS832" s="37"/>
      <c r="DT832" s="37"/>
      <c r="DU832" s="37"/>
      <c r="DV832" s="37"/>
      <c r="DW832" s="37"/>
      <c r="DX832" s="37"/>
      <c r="DY832" s="37"/>
      <c r="DZ832" s="37"/>
      <c r="EA832" s="37"/>
      <c r="EB832" s="37"/>
      <c r="EC832" s="37"/>
      <c r="ED832" s="37"/>
      <c r="EE832" s="37"/>
      <c r="EF832" s="37"/>
      <c r="EG832" s="37"/>
      <c r="EH832" s="37"/>
      <c r="EI832" s="37"/>
      <c r="EJ832" s="37"/>
      <c r="EK832" s="37"/>
      <c r="EL832" s="37"/>
      <c r="EM832" s="89"/>
      <c r="EN832" s="37"/>
      <c r="EO832" s="37"/>
      <c r="EP832" s="37"/>
      <c r="EQ832" s="37"/>
      <c r="ER832" s="37"/>
      <c r="ES832" s="37"/>
      <c r="ET832" s="37"/>
      <c r="EU832" s="37"/>
      <c r="EV832" s="37"/>
      <c r="EW832" s="37"/>
      <c r="EX832" s="37"/>
      <c r="EY832" s="37"/>
      <c r="EZ832" s="37"/>
      <c r="FA832" s="37"/>
    </row>
    <row r="833">
      <c r="A833" s="71"/>
      <c r="B833" s="71"/>
      <c r="C833" s="12"/>
      <c r="D833" s="12"/>
      <c r="E833" s="37"/>
      <c r="F833" s="37"/>
      <c r="G833" s="37"/>
      <c r="H833" s="37"/>
      <c r="I833" s="37"/>
      <c r="J833" s="37"/>
      <c r="K833" s="37"/>
      <c r="L833" s="37"/>
      <c r="M833" s="35"/>
      <c r="N833" s="37"/>
      <c r="O833" s="37"/>
      <c r="P833" s="37"/>
      <c r="Q833" s="37"/>
      <c r="R833" s="37"/>
      <c r="S833" s="37"/>
      <c r="T833" s="37"/>
      <c r="U833" s="35"/>
      <c r="V833" s="37"/>
      <c r="W833" s="37"/>
      <c r="X833" s="37"/>
      <c r="Y833" s="37"/>
      <c r="Z833" s="37"/>
      <c r="AA833" s="37"/>
      <c r="AB833" s="35"/>
      <c r="AC833" s="37"/>
      <c r="AD833" s="37"/>
      <c r="AE833" s="37"/>
      <c r="AF833" s="37"/>
      <c r="AG833" s="37"/>
      <c r="AH833" s="37"/>
      <c r="AI833" s="37"/>
      <c r="AJ833" s="37"/>
      <c r="AK833" s="37"/>
      <c r="AL833" s="35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5"/>
      <c r="AZ833" s="37"/>
      <c r="BA833" s="37"/>
      <c r="BB833" s="37"/>
      <c r="BC833" s="37"/>
      <c r="BD833" s="37"/>
      <c r="BE833" s="37"/>
      <c r="BF833" s="35"/>
      <c r="BG833" s="37"/>
      <c r="BH833" s="37"/>
      <c r="BI833" s="37"/>
      <c r="BJ833" s="37"/>
      <c r="BK833" s="37"/>
      <c r="BL833" s="37"/>
      <c r="BM833" s="37"/>
      <c r="BN833" s="35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5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5"/>
      <c r="CN833" s="37"/>
      <c r="CO833" s="37"/>
      <c r="CP833" s="37"/>
      <c r="CQ833" s="37"/>
      <c r="CR833" s="37"/>
      <c r="CS833" s="37"/>
      <c r="CT833" s="35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  <c r="DS833" s="37"/>
      <c r="DT833" s="37"/>
      <c r="DU833" s="37"/>
      <c r="DV833" s="37"/>
      <c r="DW833" s="37"/>
      <c r="DX833" s="37"/>
      <c r="DY833" s="37"/>
      <c r="DZ833" s="37"/>
      <c r="EA833" s="37"/>
      <c r="EB833" s="37"/>
      <c r="EC833" s="37"/>
      <c r="ED833" s="37"/>
      <c r="EE833" s="37"/>
      <c r="EF833" s="37"/>
      <c r="EG833" s="37"/>
      <c r="EH833" s="37"/>
      <c r="EI833" s="37"/>
      <c r="EJ833" s="37"/>
      <c r="EK833" s="37"/>
      <c r="EL833" s="37"/>
      <c r="EM833" s="89"/>
      <c r="EN833" s="37"/>
      <c r="EO833" s="37"/>
      <c r="EP833" s="37"/>
      <c r="EQ833" s="37"/>
      <c r="ER833" s="37"/>
      <c r="ES833" s="37"/>
      <c r="ET833" s="37"/>
      <c r="EU833" s="37"/>
      <c r="EV833" s="37"/>
      <c r="EW833" s="37"/>
      <c r="EX833" s="37"/>
      <c r="EY833" s="37"/>
      <c r="EZ833" s="37"/>
      <c r="FA833" s="37"/>
    </row>
    <row r="834">
      <c r="A834" s="71"/>
      <c r="B834" s="71"/>
      <c r="C834" s="12"/>
      <c r="D834" s="12"/>
      <c r="E834" s="37"/>
      <c r="F834" s="37"/>
      <c r="G834" s="37"/>
      <c r="H834" s="37"/>
      <c r="I834" s="37"/>
      <c r="J834" s="37"/>
      <c r="K834" s="37"/>
      <c r="L834" s="37"/>
      <c r="M834" s="35"/>
      <c r="N834" s="37"/>
      <c r="O834" s="37"/>
      <c r="P834" s="37"/>
      <c r="Q834" s="37"/>
      <c r="R834" s="37"/>
      <c r="S834" s="37"/>
      <c r="T834" s="37"/>
      <c r="U834" s="35"/>
      <c r="V834" s="37"/>
      <c r="W834" s="37"/>
      <c r="X834" s="37"/>
      <c r="Y834" s="37"/>
      <c r="Z834" s="37"/>
      <c r="AA834" s="37"/>
      <c r="AB834" s="35"/>
      <c r="AC834" s="37"/>
      <c r="AD834" s="37"/>
      <c r="AE834" s="37"/>
      <c r="AF834" s="37"/>
      <c r="AG834" s="37"/>
      <c r="AH834" s="37"/>
      <c r="AI834" s="37"/>
      <c r="AJ834" s="37"/>
      <c r="AK834" s="37"/>
      <c r="AL834" s="35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5"/>
      <c r="AZ834" s="37"/>
      <c r="BA834" s="37"/>
      <c r="BB834" s="37"/>
      <c r="BC834" s="37"/>
      <c r="BD834" s="37"/>
      <c r="BE834" s="37"/>
      <c r="BF834" s="35"/>
      <c r="BG834" s="37"/>
      <c r="BH834" s="37"/>
      <c r="BI834" s="37"/>
      <c r="BJ834" s="37"/>
      <c r="BK834" s="37"/>
      <c r="BL834" s="37"/>
      <c r="BM834" s="37"/>
      <c r="BN834" s="35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5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5"/>
      <c r="CN834" s="37"/>
      <c r="CO834" s="37"/>
      <c r="CP834" s="37"/>
      <c r="CQ834" s="37"/>
      <c r="CR834" s="37"/>
      <c r="CS834" s="37"/>
      <c r="CT834" s="35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  <c r="DS834" s="37"/>
      <c r="DT834" s="37"/>
      <c r="DU834" s="37"/>
      <c r="DV834" s="37"/>
      <c r="DW834" s="37"/>
      <c r="DX834" s="37"/>
      <c r="DY834" s="37"/>
      <c r="DZ834" s="37"/>
      <c r="EA834" s="37"/>
      <c r="EB834" s="37"/>
      <c r="EC834" s="37"/>
      <c r="ED834" s="37"/>
      <c r="EE834" s="37"/>
      <c r="EF834" s="37"/>
      <c r="EG834" s="37"/>
      <c r="EH834" s="37"/>
      <c r="EI834" s="37"/>
      <c r="EJ834" s="37"/>
      <c r="EK834" s="37"/>
      <c r="EL834" s="37"/>
      <c r="EM834" s="89"/>
      <c r="EN834" s="37"/>
      <c r="EO834" s="37"/>
      <c r="EP834" s="37"/>
      <c r="EQ834" s="37"/>
      <c r="ER834" s="37"/>
      <c r="ES834" s="37"/>
      <c r="ET834" s="37"/>
      <c r="EU834" s="37"/>
      <c r="EV834" s="37"/>
      <c r="EW834" s="37"/>
      <c r="EX834" s="37"/>
      <c r="EY834" s="37"/>
      <c r="EZ834" s="37"/>
      <c r="FA834" s="37"/>
    </row>
    <row r="835">
      <c r="A835" s="71"/>
      <c r="B835" s="71"/>
      <c r="C835" s="12"/>
      <c r="D835" s="12"/>
      <c r="E835" s="37"/>
      <c r="F835" s="37"/>
      <c r="G835" s="37"/>
      <c r="H835" s="37"/>
      <c r="I835" s="37"/>
      <c r="J835" s="37"/>
      <c r="K835" s="37"/>
      <c r="L835" s="37"/>
      <c r="M835" s="35"/>
      <c r="N835" s="37"/>
      <c r="O835" s="37"/>
      <c r="P835" s="37"/>
      <c r="Q835" s="37"/>
      <c r="R835" s="37"/>
      <c r="S835" s="37"/>
      <c r="T835" s="37"/>
      <c r="U835" s="35"/>
      <c r="V835" s="37"/>
      <c r="W835" s="37"/>
      <c r="X835" s="37"/>
      <c r="Y835" s="37"/>
      <c r="Z835" s="37"/>
      <c r="AA835" s="37"/>
      <c r="AB835" s="35"/>
      <c r="AC835" s="37"/>
      <c r="AD835" s="37"/>
      <c r="AE835" s="37"/>
      <c r="AF835" s="37"/>
      <c r="AG835" s="37"/>
      <c r="AH835" s="37"/>
      <c r="AI835" s="37"/>
      <c r="AJ835" s="37"/>
      <c r="AK835" s="37"/>
      <c r="AL835" s="35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5"/>
      <c r="AZ835" s="37"/>
      <c r="BA835" s="37"/>
      <c r="BB835" s="37"/>
      <c r="BC835" s="37"/>
      <c r="BD835" s="37"/>
      <c r="BE835" s="37"/>
      <c r="BF835" s="35"/>
      <c r="BG835" s="37"/>
      <c r="BH835" s="37"/>
      <c r="BI835" s="37"/>
      <c r="BJ835" s="37"/>
      <c r="BK835" s="37"/>
      <c r="BL835" s="37"/>
      <c r="BM835" s="37"/>
      <c r="BN835" s="35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5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5"/>
      <c r="CN835" s="37"/>
      <c r="CO835" s="37"/>
      <c r="CP835" s="37"/>
      <c r="CQ835" s="37"/>
      <c r="CR835" s="37"/>
      <c r="CS835" s="37"/>
      <c r="CT835" s="35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  <c r="DS835" s="37"/>
      <c r="DT835" s="37"/>
      <c r="DU835" s="37"/>
      <c r="DV835" s="37"/>
      <c r="DW835" s="37"/>
      <c r="DX835" s="37"/>
      <c r="DY835" s="37"/>
      <c r="DZ835" s="37"/>
      <c r="EA835" s="37"/>
      <c r="EB835" s="37"/>
      <c r="EC835" s="37"/>
      <c r="ED835" s="37"/>
      <c r="EE835" s="37"/>
      <c r="EF835" s="37"/>
      <c r="EG835" s="37"/>
      <c r="EH835" s="37"/>
      <c r="EI835" s="37"/>
      <c r="EJ835" s="37"/>
      <c r="EK835" s="37"/>
      <c r="EL835" s="37"/>
      <c r="EM835" s="89"/>
      <c r="EN835" s="37"/>
      <c r="EO835" s="37"/>
      <c r="EP835" s="37"/>
      <c r="EQ835" s="37"/>
      <c r="ER835" s="37"/>
      <c r="ES835" s="37"/>
      <c r="ET835" s="37"/>
      <c r="EU835" s="37"/>
      <c r="EV835" s="37"/>
      <c r="EW835" s="37"/>
      <c r="EX835" s="37"/>
      <c r="EY835" s="37"/>
      <c r="EZ835" s="37"/>
      <c r="FA835" s="37"/>
    </row>
    <row r="836">
      <c r="A836" s="71"/>
      <c r="B836" s="71"/>
      <c r="C836" s="12"/>
      <c r="D836" s="12"/>
      <c r="E836" s="37"/>
      <c r="F836" s="37"/>
      <c r="G836" s="37"/>
      <c r="H836" s="37"/>
      <c r="I836" s="37"/>
      <c r="J836" s="37"/>
      <c r="K836" s="37"/>
      <c r="L836" s="37"/>
      <c r="M836" s="35"/>
      <c r="N836" s="37"/>
      <c r="O836" s="37"/>
      <c r="P836" s="37"/>
      <c r="Q836" s="37"/>
      <c r="R836" s="37"/>
      <c r="S836" s="37"/>
      <c r="T836" s="37"/>
      <c r="U836" s="35"/>
      <c r="V836" s="37"/>
      <c r="W836" s="37"/>
      <c r="X836" s="37"/>
      <c r="Y836" s="37"/>
      <c r="Z836" s="37"/>
      <c r="AA836" s="37"/>
      <c r="AB836" s="35"/>
      <c r="AC836" s="37"/>
      <c r="AD836" s="37"/>
      <c r="AE836" s="37"/>
      <c r="AF836" s="37"/>
      <c r="AG836" s="37"/>
      <c r="AH836" s="37"/>
      <c r="AI836" s="37"/>
      <c r="AJ836" s="37"/>
      <c r="AK836" s="37"/>
      <c r="AL836" s="35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5"/>
      <c r="AZ836" s="37"/>
      <c r="BA836" s="37"/>
      <c r="BB836" s="37"/>
      <c r="BC836" s="37"/>
      <c r="BD836" s="37"/>
      <c r="BE836" s="37"/>
      <c r="BF836" s="35"/>
      <c r="BG836" s="37"/>
      <c r="BH836" s="37"/>
      <c r="BI836" s="37"/>
      <c r="BJ836" s="37"/>
      <c r="BK836" s="37"/>
      <c r="BL836" s="37"/>
      <c r="BM836" s="37"/>
      <c r="BN836" s="35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5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5"/>
      <c r="CN836" s="37"/>
      <c r="CO836" s="37"/>
      <c r="CP836" s="37"/>
      <c r="CQ836" s="37"/>
      <c r="CR836" s="37"/>
      <c r="CS836" s="37"/>
      <c r="CT836" s="35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  <c r="DS836" s="37"/>
      <c r="DT836" s="37"/>
      <c r="DU836" s="37"/>
      <c r="DV836" s="37"/>
      <c r="DW836" s="37"/>
      <c r="DX836" s="37"/>
      <c r="DY836" s="37"/>
      <c r="DZ836" s="37"/>
      <c r="EA836" s="37"/>
      <c r="EB836" s="37"/>
      <c r="EC836" s="37"/>
      <c r="ED836" s="37"/>
      <c r="EE836" s="37"/>
      <c r="EF836" s="37"/>
      <c r="EG836" s="37"/>
      <c r="EH836" s="37"/>
      <c r="EI836" s="37"/>
      <c r="EJ836" s="37"/>
      <c r="EK836" s="37"/>
      <c r="EL836" s="37"/>
      <c r="EM836" s="89"/>
      <c r="EN836" s="37"/>
      <c r="EO836" s="37"/>
      <c r="EP836" s="37"/>
      <c r="EQ836" s="37"/>
      <c r="ER836" s="37"/>
      <c r="ES836" s="37"/>
      <c r="ET836" s="37"/>
      <c r="EU836" s="37"/>
      <c r="EV836" s="37"/>
      <c r="EW836" s="37"/>
      <c r="EX836" s="37"/>
      <c r="EY836" s="37"/>
      <c r="EZ836" s="37"/>
      <c r="FA836" s="37"/>
    </row>
    <row r="837">
      <c r="A837" s="71"/>
      <c r="B837" s="71"/>
      <c r="C837" s="12"/>
      <c r="D837" s="12"/>
      <c r="E837" s="37"/>
      <c r="F837" s="37"/>
      <c r="G837" s="37"/>
      <c r="H837" s="37"/>
      <c r="I837" s="37"/>
      <c r="J837" s="37"/>
      <c r="K837" s="37"/>
      <c r="L837" s="37"/>
      <c r="M837" s="35"/>
      <c r="N837" s="37"/>
      <c r="O837" s="37"/>
      <c r="P837" s="37"/>
      <c r="Q837" s="37"/>
      <c r="R837" s="37"/>
      <c r="S837" s="37"/>
      <c r="T837" s="37"/>
      <c r="U837" s="35"/>
      <c r="V837" s="37"/>
      <c r="W837" s="37"/>
      <c r="X837" s="37"/>
      <c r="Y837" s="37"/>
      <c r="Z837" s="37"/>
      <c r="AA837" s="37"/>
      <c r="AB837" s="35"/>
      <c r="AC837" s="37"/>
      <c r="AD837" s="37"/>
      <c r="AE837" s="37"/>
      <c r="AF837" s="37"/>
      <c r="AG837" s="37"/>
      <c r="AH837" s="37"/>
      <c r="AI837" s="37"/>
      <c r="AJ837" s="37"/>
      <c r="AK837" s="37"/>
      <c r="AL837" s="35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5"/>
      <c r="AZ837" s="37"/>
      <c r="BA837" s="37"/>
      <c r="BB837" s="37"/>
      <c r="BC837" s="37"/>
      <c r="BD837" s="37"/>
      <c r="BE837" s="37"/>
      <c r="BF837" s="35"/>
      <c r="BG837" s="37"/>
      <c r="BH837" s="37"/>
      <c r="BI837" s="37"/>
      <c r="BJ837" s="37"/>
      <c r="BK837" s="37"/>
      <c r="BL837" s="37"/>
      <c r="BM837" s="37"/>
      <c r="BN837" s="35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5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5"/>
      <c r="CN837" s="37"/>
      <c r="CO837" s="37"/>
      <c r="CP837" s="37"/>
      <c r="CQ837" s="37"/>
      <c r="CR837" s="37"/>
      <c r="CS837" s="37"/>
      <c r="CT837" s="35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  <c r="DS837" s="37"/>
      <c r="DT837" s="37"/>
      <c r="DU837" s="37"/>
      <c r="DV837" s="37"/>
      <c r="DW837" s="37"/>
      <c r="DX837" s="37"/>
      <c r="DY837" s="37"/>
      <c r="DZ837" s="37"/>
      <c r="EA837" s="37"/>
      <c r="EB837" s="37"/>
      <c r="EC837" s="37"/>
      <c r="ED837" s="37"/>
      <c r="EE837" s="37"/>
      <c r="EF837" s="37"/>
      <c r="EG837" s="37"/>
      <c r="EH837" s="37"/>
      <c r="EI837" s="37"/>
      <c r="EJ837" s="37"/>
      <c r="EK837" s="37"/>
      <c r="EL837" s="37"/>
      <c r="EM837" s="89"/>
      <c r="EN837" s="37"/>
      <c r="EO837" s="37"/>
      <c r="EP837" s="37"/>
      <c r="EQ837" s="37"/>
      <c r="ER837" s="37"/>
      <c r="ES837" s="37"/>
      <c r="ET837" s="37"/>
      <c r="EU837" s="37"/>
      <c r="EV837" s="37"/>
      <c r="EW837" s="37"/>
      <c r="EX837" s="37"/>
      <c r="EY837" s="37"/>
      <c r="EZ837" s="37"/>
      <c r="FA837" s="37"/>
    </row>
    <row r="838">
      <c r="A838" s="71"/>
      <c r="B838" s="71"/>
      <c r="C838" s="12"/>
      <c r="D838" s="12"/>
      <c r="E838" s="37"/>
      <c r="F838" s="37"/>
      <c r="G838" s="37"/>
      <c r="H838" s="37"/>
      <c r="I838" s="37"/>
      <c r="J838" s="37"/>
      <c r="K838" s="37"/>
      <c r="L838" s="37"/>
      <c r="M838" s="35"/>
      <c r="N838" s="37"/>
      <c r="O838" s="37"/>
      <c r="P838" s="37"/>
      <c r="Q838" s="37"/>
      <c r="R838" s="37"/>
      <c r="S838" s="37"/>
      <c r="T838" s="37"/>
      <c r="U838" s="35"/>
      <c r="V838" s="37"/>
      <c r="W838" s="37"/>
      <c r="X838" s="37"/>
      <c r="Y838" s="37"/>
      <c r="Z838" s="37"/>
      <c r="AA838" s="37"/>
      <c r="AB838" s="35"/>
      <c r="AC838" s="37"/>
      <c r="AD838" s="37"/>
      <c r="AE838" s="37"/>
      <c r="AF838" s="37"/>
      <c r="AG838" s="37"/>
      <c r="AH838" s="37"/>
      <c r="AI838" s="37"/>
      <c r="AJ838" s="37"/>
      <c r="AK838" s="37"/>
      <c r="AL838" s="35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5"/>
      <c r="AZ838" s="37"/>
      <c r="BA838" s="37"/>
      <c r="BB838" s="37"/>
      <c r="BC838" s="37"/>
      <c r="BD838" s="37"/>
      <c r="BE838" s="37"/>
      <c r="BF838" s="35"/>
      <c r="BG838" s="37"/>
      <c r="BH838" s="37"/>
      <c r="BI838" s="37"/>
      <c r="BJ838" s="37"/>
      <c r="BK838" s="37"/>
      <c r="BL838" s="37"/>
      <c r="BM838" s="37"/>
      <c r="BN838" s="35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5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5"/>
      <c r="CN838" s="37"/>
      <c r="CO838" s="37"/>
      <c r="CP838" s="37"/>
      <c r="CQ838" s="37"/>
      <c r="CR838" s="37"/>
      <c r="CS838" s="37"/>
      <c r="CT838" s="35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  <c r="DS838" s="37"/>
      <c r="DT838" s="37"/>
      <c r="DU838" s="37"/>
      <c r="DV838" s="37"/>
      <c r="DW838" s="37"/>
      <c r="DX838" s="37"/>
      <c r="DY838" s="37"/>
      <c r="DZ838" s="37"/>
      <c r="EA838" s="37"/>
      <c r="EB838" s="37"/>
      <c r="EC838" s="37"/>
      <c r="ED838" s="37"/>
      <c r="EE838" s="37"/>
      <c r="EF838" s="37"/>
      <c r="EG838" s="37"/>
      <c r="EH838" s="37"/>
      <c r="EI838" s="37"/>
      <c r="EJ838" s="37"/>
      <c r="EK838" s="37"/>
      <c r="EL838" s="37"/>
      <c r="EM838" s="89"/>
      <c r="EN838" s="37"/>
      <c r="EO838" s="37"/>
      <c r="EP838" s="37"/>
      <c r="EQ838" s="37"/>
      <c r="ER838" s="37"/>
      <c r="ES838" s="37"/>
      <c r="ET838" s="37"/>
      <c r="EU838" s="37"/>
      <c r="EV838" s="37"/>
      <c r="EW838" s="37"/>
      <c r="EX838" s="37"/>
      <c r="EY838" s="37"/>
      <c r="EZ838" s="37"/>
      <c r="FA838" s="37"/>
    </row>
    <row r="839">
      <c r="A839" s="71"/>
      <c r="B839" s="71"/>
      <c r="C839" s="12"/>
      <c r="D839" s="12"/>
      <c r="E839" s="37"/>
      <c r="F839" s="37"/>
      <c r="G839" s="37"/>
      <c r="H839" s="37"/>
      <c r="I839" s="37"/>
      <c r="J839" s="37"/>
      <c r="K839" s="37"/>
      <c r="L839" s="37"/>
      <c r="M839" s="35"/>
      <c r="N839" s="37"/>
      <c r="O839" s="37"/>
      <c r="P839" s="37"/>
      <c r="Q839" s="37"/>
      <c r="R839" s="37"/>
      <c r="S839" s="37"/>
      <c r="T839" s="37"/>
      <c r="U839" s="35"/>
      <c r="V839" s="37"/>
      <c r="W839" s="37"/>
      <c r="X839" s="37"/>
      <c r="Y839" s="37"/>
      <c r="Z839" s="37"/>
      <c r="AA839" s="37"/>
      <c r="AB839" s="35"/>
      <c r="AC839" s="37"/>
      <c r="AD839" s="37"/>
      <c r="AE839" s="37"/>
      <c r="AF839" s="37"/>
      <c r="AG839" s="37"/>
      <c r="AH839" s="37"/>
      <c r="AI839" s="37"/>
      <c r="AJ839" s="37"/>
      <c r="AK839" s="37"/>
      <c r="AL839" s="35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5"/>
      <c r="AZ839" s="37"/>
      <c r="BA839" s="37"/>
      <c r="BB839" s="37"/>
      <c r="BC839" s="37"/>
      <c r="BD839" s="37"/>
      <c r="BE839" s="37"/>
      <c r="BF839" s="35"/>
      <c r="BG839" s="37"/>
      <c r="BH839" s="37"/>
      <c r="BI839" s="37"/>
      <c r="BJ839" s="37"/>
      <c r="BK839" s="37"/>
      <c r="BL839" s="37"/>
      <c r="BM839" s="37"/>
      <c r="BN839" s="35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5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5"/>
      <c r="CN839" s="37"/>
      <c r="CO839" s="37"/>
      <c r="CP839" s="37"/>
      <c r="CQ839" s="37"/>
      <c r="CR839" s="37"/>
      <c r="CS839" s="37"/>
      <c r="CT839" s="35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  <c r="DS839" s="37"/>
      <c r="DT839" s="37"/>
      <c r="DU839" s="37"/>
      <c r="DV839" s="37"/>
      <c r="DW839" s="37"/>
      <c r="DX839" s="37"/>
      <c r="DY839" s="37"/>
      <c r="DZ839" s="37"/>
      <c r="EA839" s="37"/>
      <c r="EB839" s="37"/>
      <c r="EC839" s="37"/>
      <c r="ED839" s="37"/>
      <c r="EE839" s="37"/>
      <c r="EF839" s="37"/>
      <c r="EG839" s="37"/>
      <c r="EH839" s="37"/>
      <c r="EI839" s="37"/>
      <c r="EJ839" s="37"/>
      <c r="EK839" s="37"/>
      <c r="EL839" s="37"/>
      <c r="EM839" s="89"/>
      <c r="EN839" s="37"/>
      <c r="EO839" s="37"/>
      <c r="EP839" s="37"/>
      <c r="EQ839" s="37"/>
      <c r="ER839" s="37"/>
      <c r="ES839" s="37"/>
      <c r="ET839" s="37"/>
      <c r="EU839" s="37"/>
      <c r="EV839" s="37"/>
      <c r="EW839" s="37"/>
      <c r="EX839" s="37"/>
      <c r="EY839" s="37"/>
      <c r="EZ839" s="37"/>
      <c r="FA839" s="37"/>
    </row>
    <row r="840">
      <c r="A840" s="71"/>
      <c r="B840" s="71"/>
      <c r="C840" s="12"/>
      <c r="D840" s="12"/>
      <c r="E840" s="37"/>
      <c r="F840" s="37"/>
      <c r="G840" s="37"/>
      <c r="H840" s="37"/>
      <c r="I840" s="37"/>
      <c r="J840" s="37"/>
      <c r="K840" s="37"/>
      <c r="L840" s="37"/>
      <c r="M840" s="35"/>
      <c r="N840" s="37"/>
      <c r="O840" s="37"/>
      <c r="P840" s="37"/>
      <c r="Q840" s="37"/>
      <c r="R840" s="37"/>
      <c r="S840" s="37"/>
      <c r="T840" s="37"/>
      <c r="U840" s="35"/>
      <c r="V840" s="37"/>
      <c r="W840" s="37"/>
      <c r="X840" s="37"/>
      <c r="Y840" s="37"/>
      <c r="Z840" s="37"/>
      <c r="AA840" s="37"/>
      <c r="AB840" s="35"/>
      <c r="AC840" s="37"/>
      <c r="AD840" s="37"/>
      <c r="AE840" s="37"/>
      <c r="AF840" s="37"/>
      <c r="AG840" s="37"/>
      <c r="AH840" s="37"/>
      <c r="AI840" s="37"/>
      <c r="AJ840" s="37"/>
      <c r="AK840" s="37"/>
      <c r="AL840" s="35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5"/>
      <c r="AZ840" s="37"/>
      <c r="BA840" s="37"/>
      <c r="BB840" s="37"/>
      <c r="BC840" s="37"/>
      <c r="BD840" s="37"/>
      <c r="BE840" s="37"/>
      <c r="BF840" s="35"/>
      <c r="BG840" s="37"/>
      <c r="BH840" s="37"/>
      <c r="BI840" s="37"/>
      <c r="BJ840" s="37"/>
      <c r="BK840" s="37"/>
      <c r="BL840" s="37"/>
      <c r="BM840" s="37"/>
      <c r="BN840" s="35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5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5"/>
      <c r="CN840" s="37"/>
      <c r="CO840" s="37"/>
      <c r="CP840" s="37"/>
      <c r="CQ840" s="37"/>
      <c r="CR840" s="37"/>
      <c r="CS840" s="37"/>
      <c r="CT840" s="35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  <c r="DS840" s="37"/>
      <c r="DT840" s="37"/>
      <c r="DU840" s="37"/>
      <c r="DV840" s="37"/>
      <c r="DW840" s="37"/>
      <c r="DX840" s="37"/>
      <c r="DY840" s="37"/>
      <c r="DZ840" s="37"/>
      <c r="EA840" s="37"/>
      <c r="EB840" s="37"/>
      <c r="EC840" s="37"/>
      <c r="ED840" s="37"/>
      <c r="EE840" s="37"/>
      <c r="EF840" s="37"/>
      <c r="EG840" s="37"/>
      <c r="EH840" s="37"/>
      <c r="EI840" s="37"/>
      <c r="EJ840" s="37"/>
      <c r="EK840" s="37"/>
      <c r="EL840" s="37"/>
      <c r="EM840" s="89"/>
      <c r="EN840" s="37"/>
      <c r="EO840" s="37"/>
      <c r="EP840" s="37"/>
      <c r="EQ840" s="37"/>
      <c r="ER840" s="37"/>
      <c r="ES840" s="37"/>
      <c r="ET840" s="37"/>
      <c r="EU840" s="37"/>
      <c r="EV840" s="37"/>
      <c r="EW840" s="37"/>
      <c r="EX840" s="37"/>
      <c r="EY840" s="37"/>
      <c r="EZ840" s="37"/>
      <c r="FA840" s="37"/>
    </row>
    <row r="841">
      <c r="A841" s="71"/>
      <c r="B841" s="71"/>
      <c r="C841" s="12"/>
      <c r="D841" s="12"/>
      <c r="E841" s="37"/>
      <c r="F841" s="37"/>
      <c r="G841" s="37"/>
      <c r="H841" s="37"/>
      <c r="I841" s="37"/>
      <c r="J841" s="37"/>
      <c r="K841" s="37"/>
      <c r="L841" s="37"/>
      <c r="M841" s="35"/>
      <c r="N841" s="37"/>
      <c r="O841" s="37"/>
      <c r="P841" s="37"/>
      <c r="Q841" s="37"/>
      <c r="R841" s="37"/>
      <c r="S841" s="37"/>
      <c r="T841" s="37"/>
      <c r="U841" s="35"/>
      <c r="V841" s="37"/>
      <c r="W841" s="37"/>
      <c r="X841" s="37"/>
      <c r="Y841" s="37"/>
      <c r="Z841" s="37"/>
      <c r="AA841" s="37"/>
      <c r="AB841" s="35"/>
      <c r="AC841" s="37"/>
      <c r="AD841" s="37"/>
      <c r="AE841" s="37"/>
      <c r="AF841" s="37"/>
      <c r="AG841" s="37"/>
      <c r="AH841" s="37"/>
      <c r="AI841" s="37"/>
      <c r="AJ841" s="37"/>
      <c r="AK841" s="37"/>
      <c r="AL841" s="35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5"/>
      <c r="AZ841" s="37"/>
      <c r="BA841" s="37"/>
      <c r="BB841" s="37"/>
      <c r="BC841" s="37"/>
      <c r="BD841" s="37"/>
      <c r="BE841" s="37"/>
      <c r="BF841" s="35"/>
      <c r="BG841" s="37"/>
      <c r="BH841" s="37"/>
      <c r="BI841" s="37"/>
      <c r="BJ841" s="37"/>
      <c r="BK841" s="37"/>
      <c r="BL841" s="37"/>
      <c r="BM841" s="37"/>
      <c r="BN841" s="35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5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5"/>
      <c r="CN841" s="37"/>
      <c r="CO841" s="37"/>
      <c r="CP841" s="37"/>
      <c r="CQ841" s="37"/>
      <c r="CR841" s="37"/>
      <c r="CS841" s="37"/>
      <c r="CT841" s="35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  <c r="DS841" s="37"/>
      <c r="DT841" s="37"/>
      <c r="DU841" s="37"/>
      <c r="DV841" s="37"/>
      <c r="DW841" s="37"/>
      <c r="DX841" s="37"/>
      <c r="DY841" s="37"/>
      <c r="DZ841" s="37"/>
      <c r="EA841" s="37"/>
      <c r="EB841" s="37"/>
      <c r="EC841" s="37"/>
      <c r="ED841" s="37"/>
      <c r="EE841" s="37"/>
      <c r="EF841" s="37"/>
      <c r="EG841" s="37"/>
      <c r="EH841" s="37"/>
      <c r="EI841" s="37"/>
      <c r="EJ841" s="37"/>
      <c r="EK841" s="37"/>
      <c r="EL841" s="37"/>
      <c r="EM841" s="89"/>
      <c r="EN841" s="37"/>
      <c r="EO841" s="37"/>
      <c r="EP841" s="37"/>
      <c r="EQ841" s="37"/>
      <c r="ER841" s="37"/>
      <c r="ES841" s="37"/>
      <c r="ET841" s="37"/>
      <c r="EU841" s="37"/>
      <c r="EV841" s="37"/>
      <c r="EW841" s="37"/>
      <c r="EX841" s="37"/>
      <c r="EY841" s="37"/>
      <c r="EZ841" s="37"/>
      <c r="FA841" s="37"/>
    </row>
    <row r="842">
      <c r="A842" s="71"/>
      <c r="B842" s="71"/>
      <c r="C842" s="12"/>
      <c r="D842" s="12"/>
      <c r="E842" s="37"/>
      <c r="F842" s="37"/>
      <c r="G842" s="37"/>
      <c r="H842" s="37"/>
      <c r="I842" s="37"/>
      <c r="J842" s="37"/>
      <c r="K842" s="37"/>
      <c r="L842" s="37"/>
      <c r="M842" s="35"/>
      <c r="N842" s="37"/>
      <c r="O842" s="37"/>
      <c r="P842" s="37"/>
      <c r="Q842" s="37"/>
      <c r="R842" s="37"/>
      <c r="S842" s="37"/>
      <c r="T842" s="37"/>
      <c r="U842" s="35"/>
      <c r="V842" s="37"/>
      <c r="W842" s="37"/>
      <c r="X842" s="37"/>
      <c r="Y842" s="37"/>
      <c r="Z842" s="37"/>
      <c r="AA842" s="37"/>
      <c r="AB842" s="35"/>
      <c r="AC842" s="37"/>
      <c r="AD842" s="37"/>
      <c r="AE842" s="37"/>
      <c r="AF842" s="37"/>
      <c r="AG842" s="37"/>
      <c r="AH842" s="37"/>
      <c r="AI842" s="37"/>
      <c r="AJ842" s="37"/>
      <c r="AK842" s="37"/>
      <c r="AL842" s="35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5"/>
      <c r="AZ842" s="37"/>
      <c r="BA842" s="37"/>
      <c r="BB842" s="37"/>
      <c r="BC842" s="37"/>
      <c r="BD842" s="37"/>
      <c r="BE842" s="37"/>
      <c r="BF842" s="35"/>
      <c r="BG842" s="37"/>
      <c r="BH842" s="37"/>
      <c r="BI842" s="37"/>
      <c r="BJ842" s="37"/>
      <c r="BK842" s="37"/>
      <c r="BL842" s="37"/>
      <c r="BM842" s="37"/>
      <c r="BN842" s="35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5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5"/>
      <c r="CN842" s="37"/>
      <c r="CO842" s="37"/>
      <c r="CP842" s="37"/>
      <c r="CQ842" s="37"/>
      <c r="CR842" s="37"/>
      <c r="CS842" s="37"/>
      <c r="CT842" s="35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  <c r="DS842" s="37"/>
      <c r="DT842" s="37"/>
      <c r="DU842" s="37"/>
      <c r="DV842" s="37"/>
      <c r="DW842" s="37"/>
      <c r="DX842" s="37"/>
      <c r="DY842" s="37"/>
      <c r="DZ842" s="37"/>
      <c r="EA842" s="37"/>
      <c r="EB842" s="37"/>
      <c r="EC842" s="37"/>
      <c r="ED842" s="37"/>
      <c r="EE842" s="37"/>
      <c r="EF842" s="37"/>
      <c r="EG842" s="37"/>
      <c r="EH842" s="37"/>
      <c r="EI842" s="37"/>
      <c r="EJ842" s="37"/>
      <c r="EK842" s="37"/>
      <c r="EL842" s="37"/>
      <c r="EM842" s="89"/>
      <c r="EN842" s="37"/>
      <c r="EO842" s="37"/>
      <c r="EP842" s="37"/>
      <c r="EQ842" s="37"/>
      <c r="ER842" s="37"/>
      <c r="ES842" s="37"/>
      <c r="ET842" s="37"/>
      <c r="EU842" s="37"/>
      <c r="EV842" s="37"/>
      <c r="EW842" s="37"/>
      <c r="EX842" s="37"/>
      <c r="EY842" s="37"/>
      <c r="EZ842" s="37"/>
      <c r="FA842" s="37"/>
    </row>
    <row r="843">
      <c r="A843" s="71"/>
      <c r="B843" s="71"/>
      <c r="C843" s="12"/>
      <c r="D843" s="12"/>
      <c r="E843" s="37"/>
      <c r="F843" s="37"/>
      <c r="G843" s="37"/>
      <c r="H843" s="37"/>
      <c r="I843" s="37"/>
      <c r="J843" s="37"/>
      <c r="K843" s="37"/>
      <c r="L843" s="37"/>
      <c r="M843" s="35"/>
      <c r="N843" s="37"/>
      <c r="O843" s="37"/>
      <c r="P843" s="37"/>
      <c r="Q843" s="37"/>
      <c r="R843" s="37"/>
      <c r="S843" s="37"/>
      <c r="T843" s="37"/>
      <c r="U843" s="35"/>
      <c r="V843" s="37"/>
      <c r="W843" s="37"/>
      <c r="X843" s="37"/>
      <c r="Y843" s="37"/>
      <c r="Z843" s="37"/>
      <c r="AA843" s="37"/>
      <c r="AB843" s="35"/>
      <c r="AC843" s="37"/>
      <c r="AD843" s="37"/>
      <c r="AE843" s="37"/>
      <c r="AF843" s="37"/>
      <c r="AG843" s="37"/>
      <c r="AH843" s="37"/>
      <c r="AI843" s="37"/>
      <c r="AJ843" s="37"/>
      <c r="AK843" s="37"/>
      <c r="AL843" s="35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5"/>
      <c r="AZ843" s="37"/>
      <c r="BA843" s="37"/>
      <c r="BB843" s="37"/>
      <c r="BC843" s="37"/>
      <c r="BD843" s="37"/>
      <c r="BE843" s="37"/>
      <c r="BF843" s="35"/>
      <c r="BG843" s="37"/>
      <c r="BH843" s="37"/>
      <c r="BI843" s="37"/>
      <c r="BJ843" s="37"/>
      <c r="BK843" s="37"/>
      <c r="BL843" s="37"/>
      <c r="BM843" s="37"/>
      <c r="BN843" s="35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5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5"/>
      <c r="CN843" s="37"/>
      <c r="CO843" s="37"/>
      <c r="CP843" s="37"/>
      <c r="CQ843" s="37"/>
      <c r="CR843" s="37"/>
      <c r="CS843" s="37"/>
      <c r="CT843" s="35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  <c r="DS843" s="37"/>
      <c r="DT843" s="37"/>
      <c r="DU843" s="37"/>
      <c r="DV843" s="37"/>
      <c r="DW843" s="37"/>
      <c r="DX843" s="37"/>
      <c r="DY843" s="37"/>
      <c r="DZ843" s="37"/>
      <c r="EA843" s="37"/>
      <c r="EB843" s="37"/>
      <c r="EC843" s="37"/>
      <c r="ED843" s="37"/>
      <c r="EE843" s="37"/>
      <c r="EF843" s="37"/>
      <c r="EG843" s="37"/>
      <c r="EH843" s="37"/>
      <c r="EI843" s="37"/>
      <c r="EJ843" s="37"/>
      <c r="EK843" s="37"/>
      <c r="EL843" s="37"/>
      <c r="EM843" s="89"/>
      <c r="EN843" s="37"/>
      <c r="EO843" s="37"/>
      <c r="EP843" s="37"/>
      <c r="EQ843" s="37"/>
      <c r="ER843" s="37"/>
      <c r="ES843" s="37"/>
      <c r="ET843" s="37"/>
      <c r="EU843" s="37"/>
      <c r="EV843" s="37"/>
      <c r="EW843" s="37"/>
      <c r="EX843" s="37"/>
      <c r="EY843" s="37"/>
      <c r="EZ843" s="37"/>
      <c r="FA843" s="37"/>
    </row>
    <row r="844">
      <c r="A844" s="71"/>
      <c r="B844" s="71"/>
      <c r="C844" s="12"/>
      <c r="D844" s="12"/>
      <c r="E844" s="37"/>
      <c r="F844" s="37"/>
      <c r="G844" s="37"/>
      <c r="H844" s="37"/>
      <c r="I844" s="37"/>
      <c r="J844" s="37"/>
      <c r="K844" s="37"/>
      <c r="L844" s="37"/>
      <c r="M844" s="35"/>
      <c r="N844" s="37"/>
      <c r="O844" s="37"/>
      <c r="P844" s="37"/>
      <c r="Q844" s="37"/>
      <c r="R844" s="37"/>
      <c r="S844" s="37"/>
      <c r="T844" s="37"/>
      <c r="U844" s="35"/>
      <c r="V844" s="37"/>
      <c r="W844" s="37"/>
      <c r="X844" s="37"/>
      <c r="Y844" s="37"/>
      <c r="Z844" s="37"/>
      <c r="AA844" s="37"/>
      <c r="AB844" s="35"/>
      <c r="AC844" s="37"/>
      <c r="AD844" s="37"/>
      <c r="AE844" s="37"/>
      <c r="AF844" s="37"/>
      <c r="AG844" s="37"/>
      <c r="AH844" s="37"/>
      <c r="AI844" s="37"/>
      <c r="AJ844" s="37"/>
      <c r="AK844" s="37"/>
      <c r="AL844" s="35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5"/>
      <c r="AZ844" s="37"/>
      <c r="BA844" s="37"/>
      <c r="BB844" s="37"/>
      <c r="BC844" s="37"/>
      <c r="BD844" s="37"/>
      <c r="BE844" s="37"/>
      <c r="BF844" s="35"/>
      <c r="BG844" s="37"/>
      <c r="BH844" s="37"/>
      <c r="BI844" s="37"/>
      <c r="BJ844" s="37"/>
      <c r="BK844" s="37"/>
      <c r="BL844" s="37"/>
      <c r="BM844" s="37"/>
      <c r="BN844" s="35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5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5"/>
      <c r="CN844" s="37"/>
      <c r="CO844" s="37"/>
      <c r="CP844" s="37"/>
      <c r="CQ844" s="37"/>
      <c r="CR844" s="37"/>
      <c r="CS844" s="37"/>
      <c r="CT844" s="35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  <c r="DS844" s="37"/>
      <c r="DT844" s="37"/>
      <c r="DU844" s="37"/>
      <c r="DV844" s="37"/>
      <c r="DW844" s="37"/>
      <c r="DX844" s="37"/>
      <c r="DY844" s="37"/>
      <c r="DZ844" s="37"/>
      <c r="EA844" s="37"/>
      <c r="EB844" s="37"/>
      <c r="EC844" s="37"/>
      <c r="ED844" s="37"/>
      <c r="EE844" s="37"/>
      <c r="EF844" s="37"/>
      <c r="EG844" s="37"/>
      <c r="EH844" s="37"/>
      <c r="EI844" s="37"/>
      <c r="EJ844" s="37"/>
      <c r="EK844" s="37"/>
      <c r="EL844" s="37"/>
      <c r="EM844" s="89"/>
      <c r="EN844" s="37"/>
      <c r="EO844" s="37"/>
      <c r="EP844" s="37"/>
      <c r="EQ844" s="37"/>
      <c r="ER844" s="37"/>
      <c r="ES844" s="37"/>
      <c r="ET844" s="37"/>
      <c r="EU844" s="37"/>
      <c r="EV844" s="37"/>
      <c r="EW844" s="37"/>
      <c r="EX844" s="37"/>
      <c r="EY844" s="37"/>
      <c r="EZ844" s="37"/>
      <c r="FA844" s="37"/>
    </row>
    <row r="845">
      <c r="A845" s="71"/>
      <c r="B845" s="71"/>
      <c r="C845" s="12"/>
      <c r="D845" s="12"/>
      <c r="E845" s="37"/>
      <c r="F845" s="37"/>
      <c r="G845" s="37"/>
      <c r="H845" s="37"/>
      <c r="I845" s="37"/>
      <c r="J845" s="37"/>
      <c r="K845" s="37"/>
      <c r="L845" s="37"/>
      <c r="M845" s="35"/>
      <c r="N845" s="37"/>
      <c r="O845" s="37"/>
      <c r="P845" s="37"/>
      <c r="Q845" s="37"/>
      <c r="R845" s="37"/>
      <c r="S845" s="37"/>
      <c r="T845" s="37"/>
      <c r="U845" s="35"/>
      <c r="V845" s="37"/>
      <c r="W845" s="37"/>
      <c r="X845" s="37"/>
      <c r="Y845" s="37"/>
      <c r="Z845" s="37"/>
      <c r="AA845" s="37"/>
      <c r="AB845" s="35"/>
      <c r="AC845" s="37"/>
      <c r="AD845" s="37"/>
      <c r="AE845" s="37"/>
      <c r="AF845" s="37"/>
      <c r="AG845" s="37"/>
      <c r="AH845" s="37"/>
      <c r="AI845" s="37"/>
      <c r="AJ845" s="37"/>
      <c r="AK845" s="37"/>
      <c r="AL845" s="35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5"/>
      <c r="AZ845" s="37"/>
      <c r="BA845" s="37"/>
      <c r="BB845" s="37"/>
      <c r="BC845" s="37"/>
      <c r="BD845" s="37"/>
      <c r="BE845" s="37"/>
      <c r="BF845" s="35"/>
      <c r="BG845" s="37"/>
      <c r="BH845" s="37"/>
      <c r="BI845" s="37"/>
      <c r="BJ845" s="37"/>
      <c r="BK845" s="37"/>
      <c r="BL845" s="37"/>
      <c r="BM845" s="37"/>
      <c r="BN845" s="35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5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5"/>
      <c r="CN845" s="37"/>
      <c r="CO845" s="37"/>
      <c r="CP845" s="37"/>
      <c r="CQ845" s="37"/>
      <c r="CR845" s="37"/>
      <c r="CS845" s="37"/>
      <c r="CT845" s="35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  <c r="DS845" s="37"/>
      <c r="DT845" s="37"/>
      <c r="DU845" s="37"/>
      <c r="DV845" s="37"/>
      <c r="DW845" s="37"/>
      <c r="DX845" s="37"/>
      <c r="DY845" s="37"/>
      <c r="DZ845" s="37"/>
      <c r="EA845" s="37"/>
      <c r="EB845" s="37"/>
      <c r="EC845" s="37"/>
      <c r="ED845" s="37"/>
      <c r="EE845" s="37"/>
      <c r="EF845" s="37"/>
      <c r="EG845" s="37"/>
      <c r="EH845" s="37"/>
      <c r="EI845" s="37"/>
      <c r="EJ845" s="37"/>
      <c r="EK845" s="37"/>
      <c r="EL845" s="37"/>
      <c r="EM845" s="89"/>
      <c r="EN845" s="37"/>
      <c r="EO845" s="37"/>
      <c r="EP845" s="37"/>
      <c r="EQ845" s="37"/>
      <c r="ER845" s="37"/>
      <c r="ES845" s="37"/>
      <c r="ET845" s="37"/>
      <c r="EU845" s="37"/>
      <c r="EV845" s="37"/>
      <c r="EW845" s="37"/>
      <c r="EX845" s="37"/>
      <c r="EY845" s="37"/>
      <c r="EZ845" s="37"/>
      <c r="FA845" s="37"/>
    </row>
    <row r="846">
      <c r="A846" s="71"/>
      <c r="B846" s="71"/>
      <c r="C846" s="12"/>
      <c r="D846" s="12"/>
      <c r="E846" s="37"/>
      <c r="F846" s="37"/>
      <c r="G846" s="37"/>
      <c r="H846" s="37"/>
      <c r="I846" s="37"/>
      <c r="J846" s="37"/>
      <c r="K846" s="37"/>
      <c r="L846" s="37"/>
      <c r="M846" s="35"/>
      <c r="N846" s="37"/>
      <c r="O846" s="37"/>
      <c r="P846" s="37"/>
      <c r="Q846" s="37"/>
      <c r="R846" s="37"/>
      <c r="S846" s="37"/>
      <c r="T846" s="37"/>
      <c r="U846" s="35"/>
      <c r="V846" s="37"/>
      <c r="W846" s="37"/>
      <c r="X846" s="37"/>
      <c r="Y846" s="37"/>
      <c r="Z846" s="37"/>
      <c r="AA846" s="37"/>
      <c r="AB846" s="35"/>
      <c r="AC846" s="37"/>
      <c r="AD846" s="37"/>
      <c r="AE846" s="37"/>
      <c r="AF846" s="37"/>
      <c r="AG846" s="37"/>
      <c r="AH846" s="37"/>
      <c r="AI846" s="37"/>
      <c r="AJ846" s="37"/>
      <c r="AK846" s="37"/>
      <c r="AL846" s="35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5"/>
      <c r="AZ846" s="37"/>
      <c r="BA846" s="37"/>
      <c r="BB846" s="37"/>
      <c r="BC846" s="37"/>
      <c r="BD846" s="37"/>
      <c r="BE846" s="37"/>
      <c r="BF846" s="35"/>
      <c r="BG846" s="37"/>
      <c r="BH846" s="37"/>
      <c r="BI846" s="37"/>
      <c r="BJ846" s="37"/>
      <c r="BK846" s="37"/>
      <c r="BL846" s="37"/>
      <c r="BM846" s="37"/>
      <c r="BN846" s="35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5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5"/>
      <c r="CN846" s="37"/>
      <c r="CO846" s="37"/>
      <c r="CP846" s="37"/>
      <c r="CQ846" s="37"/>
      <c r="CR846" s="37"/>
      <c r="CS846" s="37"/>
      <c r="CT846" s="35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  <c r="DS846" s="37"/>
      <c r="DT846" s="37"/>
      <c r="DU846" s="37"/>
      <c r="DV846" s="37"/>
      <c r="DW846" s="37"/>
      <c r="DX846" s="37"/>
      <c r="DY846" s="37"/>
      <c r="DZ846" s="37"/>
      <c r="EA846" s="37"/>
      <c r="EB846" s="37"/>
      <c r="EC846" s="37"/>
      <c r="ED846" s="37"/>
      <c r="EE846" s="37"/>
      <c r="EF846" s="37"/>
      <c r="EG846" s="37"/>
      <c r="EH846" s="37"/>
      <c r="EI846" s="37"/>
      <c r="EJ846" s="37"/>
      <c r="EK846" s="37"/>
      <c r="EL846" s="37"/>
      <c r="EM846" s="89"/>
      <c r="EN846" s="37"/>
      <c r="EO846" s="37"/>
      <c r="EP846" s="37"/>
      <c r="EQ846" s="37"/>
      <c r="ER846" s="37"/>
      <c r="ES846" s="37"/>
      <c r="ET846" s="37"/>
      <c r="EU846" s="37"/>
      <c r="EV846" s="37"/>
      <c r="EW846" s="37"/>
      <c r="EX846" s="37"/>
      <c r="EY846" s="37"/>
      <c r="EZ846" s="37"/>
      <c r="FA846" s="37"/>
    </row>
    <row r="847">
      <c r="A847" s="71"/>
      <c r="B847" s="71"/>
      <c r="C847" s="12"/>
      <c r="D847" s="12"/>
      <c r="E847" s="37"/>
      <c r="F847" s="37"/>
      <c r="G847" s="37"/>
      <c r="H847" s="37"/>
      <c r="I847" s="37"/>
      <c r="J847" s="37"/>
      <c r="K847" s="37"/>
      <c r="L847" s="37"/>
      <c r="M847" s="35"/>
      <c r="N847" s="37"/>
      <c r="O847" s="37"/>
      <c r="P847" s="37"/>
      <c r="Q847" s="37"/>
      <c r="R847" s="37"/>
      <c r="S847" s="37"/>
      <c r="T847" s="37"/>
      <c r="U847" s="35"/>
      <c r="V847" s="37"/>
      <c r="W847" s="37"/>
      <c r="X847" s="37"/>
      <c r="Y847" s="37"/>
      <c r="Z847" s="37"/>
      <c r="AA847" s="37"/>
      <c r="AB847" s="35"/>
      <c r="AC847" s="37"/>
      <c r="AD847" s="37"/>
      <c r="AE847" s="37"/>
      <c r="AF847" s="37"/>
      <c r="AG847" s="37"/>
      <c r="AH847" s="37"/>
      <c r="AI847" s="37"/>
      <c r="AJ847" s="37"/>
      <c r="AK847" s="37"/>
      <c r="AL847" s="35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5"/>
      <c r="AZ847" s="37"/>
      <c r="BA847" s="37"/>
      <c r="BB847" s="37"/>
      <c r="BC847" s="37"/>
      <c r="BD847" s="37"/>
      <c r="BE847" s="37"/>
      <c r="BF847" s="35"/>
      <c r="BG847" s="37"/>
      <c r="BH847" s="37"/>
      <c r="BI847" s="37"/>
      <c r="BJ847" s="37"/>
      <c r="BK847" s="37"/>
      <c r="BL847" s="37"/>
      <c r="BM847" s="37"/>
      <c r="BN847" s="35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5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5"/>
      <c r="CN847" s="37"/>
      <c r="CO847" s="37"/>
      <c r="CP847" s="37"/>
      <c r="CQ847" s="37"/>
      <c r="CR847" s="37"/>
      <c r="CS847" s="37"/>
      <c r="CT847" s="35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  <c r="DS847" s="37"/>
      <c r="DT847" s="37"/>
      <c r="DU847" s="37"/>
      <c r="DV847" s="37"/>
      <c r="DW847" s="37"/>
      <c r="DX847" s="37"/>
      <c r="DY847" s="37"/>
      <c r="DZ847" s="37"/>
      <c r="EA847" s="37"/>
      <c r="EB847" s="37"/>
      <c r="EC847" s="37"/>
      <c r="ED847" s="37"/>
      <c r="EE847" s="37"/>
      <c r="EF847" s="37"/>
      <c r="EG847" s="37"/>
      <c r="EH847" s="37"/>
      <c r="EI847" s="37"/>
      <c r="EJ847" s="37"/>
      <c r="EK847" s="37"/>
      <c r="EL847" s="37"/>
      <c r="EM847" s="89"/>
      <c r="EN847" s="37"/>
      <c r="EO847" s="37"/>
      <c r="EP847" s="37"/>
      <c r="EQ847" s="37"/>
      <c r="ER847" s="37"/>
      <c r="ES847" s="37"/>
      <c r="ET847" s="37"/>
      <c r="EU847" s="37"/>
      <c r="EV847" s="37"/>
      <c r="EW847" s="37"/>
      <c r="EX847" s="37"/>
      <c r="EY847" s="37"/>
      <c r="EZ847" s="37"/>
      <c r="FA847" s="37"/>
    </row>
    <row r="848">
      <c r="A848" s="71"/>
      <c r="B848" s="71"/>
      <c r="C848" s="12"/>
      <c r="D848" s="12"/>
      <c r="E848" s="37"/>
      <c r="F848" s="37"/>
      <c r="G848" s="37"/>
      <c r="H848" s="37"/>
      <c r="I848" s="37"/>
      <c r="J848" s="37"/>
      <c r="K848" s="37"/>
      <c r="L848" s="37"/>
      <c r="M848" s="35"/>
      <c r="N848" s="37"/>
      <c r="O848" s="37"/>
      <c r="P848" s="37"/>
      <c r="Q848" s="37"/>
      <c r="R848" s="37"/>
      <c r="S848" s="37"/>
      <c r="T848" s="37"/>
      <c r="U848" s="35"/>
      <c r="V848" s="37"/>
      <c r="W848" s="37"/>
      <c r="X848" s="37"/>
      <c r="Y848" s="37"/>
      <c r="Z848" s="37"/>
      <c r="AA848" s="37"/>
      <c r="AB848" s="35"/>
      <c r="AC848" s="37"/>
      <c r="AD848" s="37"/>
      <c r="AE848" s="37"/>
      <c r="AF848" s="37"/>
      <c r="AG848" s="37"/>
      <c r="AH848" s="37"/>
      <c r="AI848" s="37"/>
      <c r="AJ848" s="37"/>
      <c r="AK848" s="37"/>
      <c r="AL848" s="35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5"/>
      <c r="AZ848" s="37"/>
      <c r="BA848" s="37"/>
      <c r="BB848" s="37"/>
      <c r="BC848" s="37"/>
      <c r="BD848" s="37"/>
      <c r="BE848" s="37"/>
      <c r="BF848" s="35"/>
      <c r="BG848" s="37"/>
      <c r="BH848" s="37"/>
      <c r="BI848" s="37"/>
      <c r="BJ848" s="37"/>
      <c r="BK848" s="37"/>
      <c r="BL848" s="37"/>
      <c r="BM848" s="37"/>
      <c r="BN848" s="35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5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5"/>
      <c r="CN848" s="37"/>
      <c r="CO848" s="37"/>
      <c r="CP848" s="37"/>
      <c r="CQ848" s="37"/>
      <c r="CR848" s="37"/>
      <c r="CS848" s="37"/>
      <c r="CT848" s="35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  <c r="DS848" s="37"/>
      <c r="DT848" s="37"/>
      <c r="DU848" s="37"/>
      <c r="DV848" s="37"/>
      <c r="DW848" s="37"/>
      <c r="DX848" s="37"/>
      <c r="DY848" s="37"/>
      <c r="DZ848" s="37"/>
      <c r="EA848" s="37"/>
      <c r="EB848" s="37"/>
      <c r="EC848" s="37"/>
      <c r="ED848" s="37"/>
      <c r="EE848" s="37"/>
      <c r="EF848" s="37"/>
      <c r="EG848" s="37"/>
      <c r="EH848" s="37"/>
      <c r="EI848" s="37"/>
      <c r="EJ848" s="37"/>
      <c r="EK848" s="37"/>
      <c r="EL848" s="37"/>
      <c r="EM848" s="89"/>
      <c r="EN848" s="37"/>
      <c r="EO848" s="37"/>
      <c r="EP848" s="37"/>
      <c r="EQ848" s="37"/>
      <c r="ER848" s="37"/>
      <c r="ES848" s="37"/>
      <c r="ET848" s="37"/>
      <c r="EU848" s="37"/>
      <c r="EV848" s="37"/>
      <c r="EW848" s="37"/>
      <c r="EX848" s="37"/>
      <c r="EY848" s="37"/>
      <c r="EZ848" s="37"/>
      <c r="FA848" s="37"/>
    </row>
    <row r="849">
      <c r="A849" s="71"/>
      <c r="B849" s="71"/>
      <c r="C849" s="12"/>
      <c r="D849" s="12"/>
      <c r="E849" s="37"/>
      <c r="F849" s="37"/>
      <c r="G849" s="37"/>
      <c r="H849" s="37"/>
      <c r="I849" s="37"/>
      <c r="J849" s="37"/>
      <c r="K849" s="37"/>
      <c r="L849" s="37"/>
      <c r="M849" s="35"/>
      <c r="N849" s="37"/>
      <c r="O849" s="37"/>
      <c r="P849" s="37"/>
      <c r="Q849" s="37"/>
      <c r="R849" s="37"/>
      <c r="S849" s="37"/>
      <c r="T849" s="37"/>
      <c r="U849" s="35"/>
      <c r="V849" s="37"/>
      <c r="W849" s="37"/>
      <c r="X849" s="37"/>
      <c r="Y849" s="37"/>
      <c r="Z849" s="37"/>
      <c r="AA849" s="37"/>
      <c r="AB849" s="35"/>
      <c r="AC849" s="37"/>
      <c r="AD849" s="37"/>
      <c r="AE849" s="37"/>
      <c r="AF849" s="37"/>
      <c r="AG849" s="37"/>
      <c r="AH849" s="37"/>
      <c r="AI849" s="37"/>
      <c r="AJ849" s="37"/>
      <c r="AK849" s="37"/>
      <c r="AL849" s="35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5"/>
      <c r="AZ849" s="37"/>
      <c r="BA849" s="37"/>
      <c r="BB849" s="37"/>
      <c r="BC849" s="37"/>
      <c r="BD849" s="37"/>
      <c r="BE849" s="37"/>
      <c r="BF849" s="35"/>
      <c r="BG849" s="37"/>
      <c r="BH849" s="37"/>
      <c r="BI849" s="37"/>
      <c r="BJ849" s="37"/>
      <c r="BK849" s="37"/>
      <c r="BL849" s="37"/>
      <c r="BM849" s="37"/>
      <c r="BN849" s="35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5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5"/>
      <c r="CN849" s="37"/>
      <c r="CO849" s="37"/>
      <c r="CP849" s="37"/>
      <c r="CQ849" s="37"/>
      <c r="CR849" s="37"/>
      <c r="CS849" s="37"/>
      <c r="CT849" s="35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  <c r="DS849" s="37"/>
      <c r="DT849" s="37"/>
      <c r="DU849" s="37"/>
      <c r="DV849" s="37"/>
      <c r="DW849" s="37"/>
      <c r="DX849" s="37"/>
      <c r="DY849" s="37"/>
      <c r="DZ849" s="37"/>
      <c r="EA849" s="37"/>
      <c r="EB849" s="37"/>
      <c r="EC849" s="37"/>
      <c r="ED849" s="37"/>
      <c r="EE849" s="37"/>
      <c r="EF849" s="37"/>
      <c r="EG849" s="37"/>
      <c r="EH849" s="37"/>
      <c r="EI849" s="37"/>
      <c r="EJ849" s="37"/>
      <c r="EK849" s="37"/>
      <c r="EL849" s="37"/>
      <c r="EM849" s="89"/>
      <c r="EN849" s="37"/>
      <c r="EO849" s="37"/>
      <c r="EP849" s="37"/>
      <c r="EQ849" s="37"/>
      <c r="ER849" s="37"/>
      <c r="ES849" s="37"/>
      <c r="ET849" s="37"/>
      <c r="EU849" s="37"/>
      <c r="EV849" s="37"/>
      <c r="EW849" s="37"/>
      <c r="EX849" s="37"/>
      <c r="EY849" s="37"/>
      <c r="EZ849" s="37"/>
      <c r="FA849" s="37"/>
    </row>
    <row r="850">
      <c r="A850" s="71"/>
      <c r="B850" s="71"/>
      <c r="C850" s="12"/>
      <c r="D850" s="12"/>
      <c r="E850" s="37"/>
      <c r="F850" s="37"/>
      <c r="G850" s="37"/>
      <c r="H850" s="37"/>
      <c r="I850" s="37"/>
      <c r="J850" s="37"/>
      <c r="K850" s="37"/>
      <c r="L850" s="37"/>
      <c r="M850" s="35"/>
      <c r="N850" s="37"/>
      <c r="O850" s="37"/>
      <c r="P850" s="37"/>
      <c r="Q850" s="37"/>
      <c r="R850" s="37"/>
      <c r="S850" s="37"/>
      <c r="T850" s="37"/>
      <c r="U850" s="35"/>
      <c r="V850" s="37"/>
      <c r="W850" s="37"/>
      <c r="X850" s="37"/>
      <c r="Y850" s="37"/>
      <c r="Z850" s="37"/>
      <c r="AA850" s="37"/>
      <c r="AB850" s="35"/>
      <c r="AC850" s="37"/>
      <c r="AD850" s="37"/>
      <c r="AE850" s="37"/>
      <c r="AF850" s="37"/>
      <c r="AG850" s="37"/>
      <c r="AH850" s="37"/>
      <c r="AI850" s="37"/>
      <c r="AJ850" s="37"/>
      <c r="AK850" s="37"/>
      <c r="AL850" s="35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5"/>
      <c r="AZ850" s="37"/>
      <c r="BA850" s="37"/>
      <c r="BB850" s="37"/>
      <c r="BC850" s="37"/>
      <c r="BD850" s="37"/>
      <c r="BE850" s="37"/>
      <c r="BF850" s="35"/>
      <c r="BG850" s="37"/>
      <c r="BH850" s="37"/>
      <c r="BI850" s="37"/>
      <c r="BJ850" s="37"/>
      <c r="BK850" s="37"/>
      <c r="BL850" s="37"/>
      <c r="BM850" s="37"/>
      <c r="BN850" s="35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5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5"/>
      <c r="CN850" s="37"/>
      <c r="CO850" s="37"/>
      <c r="CP850" s="37"/>
      <c r="CQ850" s="37"/>
      <c r="CR850" s="37"/>
      <c r="CS850" s="37"/>
      <c r="CT850" s="35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  <c r="DS850" s="37"/>
      <c r="DT850" s="37"/>
      <c r="DU850" s="37"/>
      <c r="DV850" s="37"/>
      <c r="DW850" s="37"/>
      <c r="DX850" s="37"/>
      <c r="DY850" s="37"/>
      <c r="DZ850" s="37"/>
      <c r="EA850" s="37"/>
      <c r="EB850" s="37"/>
      <c r="EC850" s="37"/>
      <c r="ED850" s="37"/>
      <c r="EE850" s="37"/>
      <c r="EF850" s="37"/>
      <c r="EG850" s="37"/>
      <c r="EH850" s="37"/>
      <c r="EI850" s="37"/>
      <c r="EJ850" s="37"/>
      <c r="EK850" s="37"/>
      <c r="EL850" s="37"/>
      <c r="EM850" s="89"/>
      <c r="EN850" s="37"/>
      <c r="EO850" s="37"/>
      <c r="EP850" s="37"/>
      <c r="EQ850" s="37"/>
      <c r="ER850" s="37"/>
      <c r="ES850" s="37"/>
      <c r="ET850" s="37"/>
      <c r="EU850" s="37"/>
      <c r="EV850" s="37"/>
      <c r="EW850" s="37"/>
      <c r="EX850" s="37"/>
      <c r="EY850" s="37"/>
      <c r="EZ850" s="37"/>
      <c r="FA850" s="37"/>
    </row>
    <row r="851">
      <c r="A851" s="71"/>
      <c r="B851" s="71"/>
      <c r="C851" s="12"/>
      <c r="D851" s="12"/>
      <c r="E851" s="37"/>
      <c r="F851" s="37"/>
      <c r="G851" s="37"/>
      <c r="H851" s="37"/>
      <c r="I851" s="37"/>
      <c r="J851" s="37"/>
      <c r="K851" s="37"/>
      <c r="L851" s="37"/>
      <c r="M851" s="35"/>
      <c r="N851" s="37"/>
      <c r="O851" s="37"/>
      <c r="P851" s="37"/>
      <c r="Q851" s="37"/>
      <c r="R851" s="37"/>
      <c r="S851" s="37"/>
      <c r="T851" s="37"/>
      <c r="U851" s="35"/>
      <c r="V851" s="37"/>
      <c r="W851" s="37"/>
      <c r="X851" s="37"/>
      <c r="Y851" s="37"/>
      <c r="Z851" s="37"/>
      <c r="AA851" s="37"/>
      <c r="AB851" s="35"/>
      <c r="AC851" s="37"/>
      <c r="AD851" s="37"/>
      <c r="AE851" s="37"/>
      <c r="AF851" s="37"/>
      <c r="AG851" s="37"/>
      <c r="AH851" s="37"/>
      <c r="AI851" s="37"/>
      <c r="AJ851" s="37"/>
      <c r="AK851" s="37"/>
      <c r="AL851" s="35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5"/>
      <c r="AZ851" s="37"/>
      <c r="BA851" s="37"/>
      <c r="BB851" s="37"/>
      <c r="BC851" s="37"/>
      <c r="BD851" s="37"/>
      <c r="BE851" s="37"/>
      <c r="BF851" s="35"/>
      <c r="BG851" s="37"/>
      <c r="BH851" s="37"/>
      <c r="BI851" s="37"/>
      <c r="BJ851" s="37"/>
      <c r="BK851" s="37"/>
      <c r="BL851" s="37"/>
      <c r="BM851" s="37"/>
      <c r="BN851" s="35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5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5"/>
      <c r="CN851" s="37"/>
      <c r="CO851" s="37"/>
      <c r="CP851" s="37"/>
      <c r="CQ851" s="37"/>
      <c r="CR851" s="37"/>
      <c r="CS851" s="37"/>
      <c r="CT851" s="35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  <c r="DS851" s="37"/>
      <c r="DT851" s="37"/>
      <c r="DU851" s="37"/>
      <c r="DV851" s="37"/>
      <c r="DW851" s="37"/>
      <c r="DX851" s="37"/>
      <c r="DY851" s="37"/>
      <c r="DZ851" s="37"/>
      <c r="EA851" s="37"/>
      <c r="EB851" s="37"/>
      <c r="EC851" s="37"/>
      <c r="ED851" s="37"/>
      <c r="EE851" s="37"/>
      <c r="EF851" s="37"/>
      <c r="EG851" s="37"/>
      <c r="EH851" s="37"/>
      <c r="EI851" s="37"/>
      <c r="EJ851" s="37"/>
      <c r="EK851" s="37"/>
      <c r="EL851" s="37"/>
      <c r="EM851" s="89"/>
      <c r="EN851" s="37"/>
      <c r="EO851" s="37"/>
      <c r="EP851" s="37"/>
      <c r="EQ851" s="37"/>
      <c r="ER851" s="37"/>
      <c r="ES851" s="37"/>
      <c r="ET851" s="37"/>
      <c r="EU851" s="37"/>
      <c r="EV851" s="37"/>
      <c r="EW851" s="37"/>
      <c r="EX851" s="37"/>
      <c r="EY851" s="37"/>
      <c r="EZ851" s="37"/>
      <c r="FA851" s="37"/>
    </row>
    <row r="852">
      <c r="A852" s="71"/>
      <c r="B852" s="71"/>
      <c r="C852" s="12"/>
      <c r="D852" s="12"/>
      <c r="E852" s="37"/>
      <c r="F852" s="37"/>
      <c r="G852" s="37"/>
      <c r="H852" s="37"/>
      <c r="I852" s="37"/>
      <c r="J852" s="37"/>
      <c r="K852" s="37"/>
      <c r="L852" s="37"/>
      <c r="M852" s="35"/>
      <c r="N852" s="37"/>
      <c r="O852" s="37"/>
      <c r="P852" s="37"/>
      <c r="Q852" s="37"/>
      <c r="R852" s="37"/>
      <c r="S852" s="37"/>
      <c r="T852" s="37"/>
      <c r="U852" s="35"/>
      <c r="V852" s="37"/>
      <c r="W852" s="37"/>
      <c r="X852" s="37"/>
      <c r="Y852" s="37"/>
      <c r="Z852" s="37"/>
      <c r="AA852" s="37"/>
      <c r="AB852" s="35"/>
      <c r="AC852" s="37"/>
      <c r="AD852" s="37"/>
      <c r="AE852" s="37"/>
      <c r="AF852" s="37"/>
      <c r="AG852" s="37"/>
      <c r="AH852" s="37"/>
      <c r="AI852" s="37"/>
      <c r="AJ852" s="37"/>
      <c r="AK852" s="37"/>
      <c r="AL852" s="35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5"/>
      <c r="AZ852" s="37"/>
      <c r="BA852" s="37"/>
      <c r="BB852" s="37"/>
      <c r="BC852" s="37"/>
      <c r="BD852" s="37"/>
      <c r="BE852" s="37"/>
      <c r="BF852" s="35"/>
      <c r="BG852" s="37"/>
      <c r="BH852" s="37"/>
      <c r="BI852" s="37"/>
      <c r="BJ852" s="37"/>
      <c r="BK852" s="37"/>
      <c r="BL852" s="37"/>
      <c r="BM852" s="37"/>
      <c r="BN852" s="35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5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5"/>
      <c r="CN852" s="37"/>
      <c r="CO852" s="37"/>
      <c r="CP852" s="37"/>
      <c r="CQ852" s="37"/>
      <c r="CR852" s="37"/>
      <c r="CS852" s="37"/>
      <c r="CT852" s="35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  <c r="DS852" s="37"/>
      <c r="DT852" s="37"/>
      <c r="DU852" s="37"/>
      <c r="DV852" s="37"/>
      <c r="DW852" s="37"/>
      <c r="DX852" s="37"/>
      <c r="DY852" s="37"/>
      <c r="DZ852" s="37"/>
      <c r="EA852" s="37"/>
      <c r="EB852" s="37"/>
      <c r="EC852" s="37"/>
      <c r="ED852" s="37"/>
      <c r="EE852" s="37"/>
      <c r="EF852" s="37"/>
      <c r="EG852" s="37"/>
      <c r="EH852" s="37"/>
      <c r="EI852" s="37"/>
      <c r="EJ852" s="37"/>
      <c r="EK852" s="37"/>
      <c r="EL852" s="37"/>
      <c r="EM852" s="89"/>
      <c r="EN852" s="37"/>
      <c r="EO852" s="37"/>
      <c r="EP852" s="37"/>
      <c r="EQ852" s="37"/>
      <c r="ER852" s="37"/>
      <c r="ES852" s="37"/>
      <c r="ET852" s="37"/>
      <c r="EU852" s="37"/>
      <c r="EV852" s="37"/>
      <c r="EW852" s="37"/>
      <c r="EX852" s="37"/>
      <c r="EY852" s="37"/>
      <c r="EZ852" s="37"/>
      <c r="FA852" s="37"/>
    </row>
    <row r="853">
      <c r="A853" s="71"/>
      <c r="B853" s="71"/>
      <c r="C853" s="12"/>
      <c r="D853" s="12"/>
      <c r="E853" s="37"/>
      <c r="F853" s="37"/>
      <c r="G853" s="37"/>
      <c r="H853" s="37"/>
      <c r="I853" s="37"/>
      <c r="J853" s="37"/>
      <c r="K853" s="37"/>
      <c r="L853" s="37"/>
      <c r="M853" s="35"/>
      <c r="N853" s="37"/>
      <c r="O853" s="37"/>
      <c r="P853" s="37"/>
      <c r="Q853" s="37"/>
      <c r="R853" s="37"/>
      <c r="S853" s="37"/>
      <c r="T853" s="37"/>
      <c r="U853" s="35"/>
      <c r="V853" s="37"/>
      <c r="W853" s="37"/>
      <c r="X853" s="37"/>
      <c r="Y853" s="37"/>
      <c r="Z853" s="37"/>
      <c r="AA853" s="37"/>
      <c r="AB853" s="35"/>
      <c r="AC853" s="37"/>
      <c r="AD853" s="37"/>
      <c r="AE853" s="37"/>
      <c r="AF853" s="37"/>
      <c r="AG853" s="37"/>
      <c r="AH853" s="37"/>
      <c r="AI853" s="37"/>
      <c r="AJ853" s="37"/>
      <c r="AK853" s="37"/>
      <c r="AL853" s="35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5"/>
      <c r="AZ853" s="37"/>
      <c r="BA853" s="37"/>
      <c r="BB853" s="37"/>
      <c r="BC853" s="37"/>
      <c r="BD853" s="37"/>
      <c r="BE853" s="37"/>
      <c r="BF853" s="35"/>
      <c r="BG853" s="37"/>
      <c r="BH853" s="37"/>
      <c r="BI853" s="37"/>
      <c r="BJ853" s="37"/>
      <c r="BK853" s="37"/>
      <c r="BL853" s="37"/>
      <c r="BM853" s="37"/>
      <c r="BN853" s="35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5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5"/>
      <c r="CN853" s="37"/>
      <c r="CO853" s="37"/>
      <c r="CP853" s="37"/>
      <c r="CQ853" s="37"/>
      <c r="CR853" s="37"/>
      <c r="CS853" s="37"/>
      <c r="CT853" s="35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  <c r="DS853" s="37"/>
      <c r="DT853" s="37"/>
      <c r="DU853" s="37"/>
      <c r="DV853" s="37"/>
      <c r="DW853" s="37"/>
      <c r="DX853" s="37"/>
      <c r="DY853" s="37"/>
      <c r="DZ853" s="37"/>
      <c r="EA853" s="37"/>
      <c r="EB853" s="37"/>
      <c r="EC853" s="37"/>
      <c r="ED853" s="37"/>
      <c r="EE853" s="37"/>
      <c r="EF853" s="37"/>
      <c r="EG853" s="37"/>
      <c r="EH853" s="37"/>
      <c r="EI853" s="37"/>
      <c r="EJ853" s="37"/>
      <c r="EK853" s="37"/>
      <c r="EL853" s="37"/>
      <c r="EM853" s="89"/>
      <c r="EN853" s="37"/>
      <c r="EO853" s="37"/>
      <c r="EP853" s="37"/>
      <c r="EQ853" s="37"/>
      <c r="ER853" s="37"/>
      <c r="ES853" s="37"/>
      <c r="ET853" s="37"/>
      <c r="EU853" s="37"/>
      <c r="EV853" s="37"/>
      <c r="EW853" s="37"/>
      <c r="EX853" s="37"/>
      <c r="EY853" s="37"/>
      <c r="EZ853" s="37"/>
      <c r="FA853" s="37"/>
    </row>
    <row r="854">
      <c r="A854" s="71"/>
      <c r="B854" s="71"/>
      <c r="C854" s="12"/>
      <c r="D854" s="12"/>
      <c r="E854" s="37"/>
      <c r="F854" s="37"/>
      <c r="G854" s="37"/>
      <c r="H854" s="37"/>
      <c r="I854" s="37"/>
      <c r="J854" s="37"/>
      <c r="K854" s="37"/>
      <c r="L854" s="37"/>
      <c r="M854" s="35"/>
      <c r="N854" s="37"/>
      <c r="O854" s="37"/>
      <c r="P854" s="37"/>
      <c r="Q854" s="37"/>
      <c r="R854" s="37"/>
      <c r="S854" s="37"/>
      <c r="T854" s="37"/>
      <c r="U854" s="35"/>
      <c r="V854" s="37"/>
      <c r="W854" s="37"/>
      <c r="X854" s="37"/>
      <c r="Y854" s="37"/>
      <c r="Z854" s="37"/>
      <c r="AA854" s="37"/>
      <c r="AB854" s="35"/>
      <c r="AC854" s="37"/>
      <c r="AD854" s="37"/>
      <c r="AE854" s="37"/>
      <c r="AF854" s="37"/>
      <c r="AG854" s="37"/>
      <c r="AH854" s="37"/>
      <c r="AI854" s="37"/>
      <c r="AJ854" s="37"/>
      <c r="AK854" s="37"/>
      <c r="AL854" s="35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5"/>
      <c r="AZ854" s="37"/>
      <c r="BA854" s="37"/>
      <c r="BB854" s="37"/>
      <c r="BC854" s="37"/>
      <c r="BD854" s="37"/>
      <c r="BE854" s="37"/>
      <c r="BF854" s="35"/>
      <c r="BG854" s="37"/>
      <c r="BH854" s="37"/>
      <c r="BI854" s="37"/>
      <c r="BJ854" s="37"/>
      <c r="BK854" s="37"/>
      <c r="BL854" s="37"/>
      <c r="BM854" s="37"/>
      <c r="BN854" s="35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5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5"/>
      <c r="CN854" s="37"/>
      <c r="CO854" s="37"/>
      <c r="CP854" s="37"/>
      <c r="CQ854" s="37"/>
      <c r="CR854" s="37"/>
      <c r="CS854" s="37"/>
      <c r="CT854" s="35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  <c r="DS854" s="37"/>
      <c r="DT854" s="37"/>
      <c r="DU854" s="37"/>
      <c r="DV854" s="37"/>
      <c r="DW854" s="37"/>
      <c r="DX854" s="37"/>
      <c r="DY854" s="37"/>
      <c r="DZ854" s="37"/>
      <c r="EA854" s="37"/>
      <c r="EB854" s="37"/>
      <c r="EC854" s="37"/>
      <c r="ED854" s="37"/>
      <c r="EE854" s="37"/>
      <c r="EF854" s="37"/>
      <c r="EG854" s="37"/>
      <c r="EH854" s="37"/>
      <c r="EI854" s="37"/>
      <c r="EJ854" s="37"/>
      <c r="EK854" s="37"/>
      <c r="EL854" s="37"/>
      <c r="EM854" s="89"/>
      <c r="EN854" s="37"/>
      <c r="EO854" s="37"/>
      <c r="EP854" s="37"/>
      <c r="EQ854" s="37"/>
      <c r="ER854" s="37"/>
      <c r="ES854" s="37"/>
      <c r="ET854" s="37"/>
      <c r="EU854" s="37"/>
      <c r="EV854" s="37"/>
      <c r="EW854" s="37"/>
      <c r="EX854" s="37"/>
      <c r="EY854" s="37"/>
      <c r="EZ854" s="37"/>
      <c r="FA854" s="37"/>
    </row>
    <row r="855">
      <c r="A855" s="71"/>
      <c r="B855" s="71"/>
      <c r="C855" s="12"/>
      <c r="D855" s="12"/>
      <c r="E855" s="37"/>
      <c r="F855" s="37"/>
      <c r="G855" s="37"/>
      <c r="H855" s="37"/>
      <c r="I855" s="37"/>
      <c r="J855" s="37"/>
      <c r="K855" s="37"/>
      <c r="L855" s="37"/>
      <c r="M855" s="35"/>
      <c r="N855" s="37"/>
      <c r="O855" s="37"/>
      <c r="P855" s="37"/>
      <c r="Q855" s="37"/>
      <c r="R855" s="37"/>
      <c r="S855" s="37"/>
      <c r="T855" s="37"/>
      <c r="U855" s="35"/>
      <c r="V855" s="37"/>
      <c r="W855" s="37"/>
      <c r="X855" s="37"/>
      <c r="Y855" s="37"/>
      <c r="Z855" s="37"/>
      <c r="AA855" s="37"/>
      <c r="AB855" s="35"/>
      <c r="AC855" s="37"/>
      <c r="AD855" s="37"/>
      <c r="AE855" s="37"/>
      <c r="AF855" s="37"/>
      <c r="AG855" s="37"/>
      <c r="AH855" s="37"/>
      <c r="AI855" s="37"/>
      <c r="AJ855" s="37"/>
      <c r="AK855" s="37"/>
      <c r="AL855" s="35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5"/>
      <c r="AZ855" s="37"/>
      <c r="BA855" s="37"/>
      <c r="BB855" s="37"/>
      <c r="BC855" s="37"/>
      <c r="BD855" s="37"/>
      <c r="BE855" s="37"/>
      <c r="BF855" s="35"/>
      <c r="BG855" s="37"/>
      <c r="BH855" s="37"/>
      <c r="BI855" s="37"/>
      <c r="BJ855" s="37"/>
      <c r="BK855" s="37"/>
      <c r="BL855" s="37"/>
      <c r="BM855" s="37"/>
      <c r="BN855" s="35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5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5"/>
      <c r="CN855" s="37"/>
      <c r="CO855" s="37"/>
      <c r="CP855" s="37"/>
      <c r="CQ855" s="37"/>
      <c r="CR855" s="37"/>
      <c r="CS855" s="37"/>
      <c r="CT855" s="35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  <c r="DS855" s="37"/>
      <c r="DT855" s="37"/>
      <c r="DU855" s="37"/>
      <c r="DV855" s="37"/>
      <c r="DW855" s="37"/>
      <c r="DX855" s="37"/>
      <c r="DY855" s="37"/>
      <c r="DZ855" s="37"/>
      <c r="EA855" s="37"/>
      <c r="EB855" s="37"/>
      <c r="EC855" s="37"/>
      <c r="ED855" s="37"/>
      <c r="EE855" s="37"/>
      <c r="EF855" s="37"/>
      <c r="EG855" s="37"/>
      <c r="EH855" s="37"/>
      <c r="EI855" s="37"/>
      <c r="EJ855" s="37"/>
      <c r="EK855" s="37"/>
      <c r="EL855" s="37"/>
      <c r="EM855" s="89"/>
      <c r="EN855" s="37"/>
      <c r="EO855" s="37"/>
      <c r="EP855" s="37"/>
      <c r="EQ855" s="37"/>
      <c r="ER855" s="37"/>
      <c r="ES855" s="37"/>
      <c r="ET855" s="37"/>
      <c r="EU855" s="37"/>
      <c r="EV855" s="37"/>
      <c r="EW855" s="37"/>
      <c r="EX855" s="37"/>
      <c r="EY855" s="37"/>
      <c r="EZ855" s="37"/>
      <c r="FA855" s="37"/>
    </row>
    <row r="856">
      <c r="A856" s="71"/>
      <c r="B856" s="71"/>
      <c r="C856" s="12"/>
      <c r="D856" s="12"/>
      <c r="E856" s="37"/>
      <c r="F856" s="37"/>
      <c r="G856" s="37"/>
      <c r="H856" s="37"/>
      <c r="I856" s="37"/>
      <c r="J856" s="37"/>
      <c r="K856" s="37"/>
      <c r="L856" s="37"/>
      <c r="M856" s="35"/>
      <c r="N856" s="37"/>
      <c r="O856" s="37"/>
      <c r="P856" s="37"/>
      <c r="Q856" s="37"/>
      <c r="R856" s="37"/>
      <c r="S856" s="37"/>
      <c r="T856" s="37"/>
      <c r="U856" s="35"/>
      <c r="V856" s="37"/>
      <c r="W856" s="37"/>
      <c r="X856" s="37"/>
      <c r="Y856" s="37"/>
      <c r="Z856" s="37"/>
      <c r="AA856" s="37"/>
      <c r="AB856" s="35"/>
      <c r="AC856" s="37"/>
      <c r="AD856" s="37"/>
      <c r="AE856" s="37"/>
      <c r="AF856" s="37"/>
      <c r="AG856" s="37"/>
      <c r="AH856" s="37"/>
      <c r="AI856" s="37"/>
      <c r="AJ856" s="37"/>
      <c r="AK856" s="37"/>
      <c r="AL856" s="35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5"/>
      <c r="AZ856" s="37"/>
      <c r="BA856" s="37"/>
      <c r="BB856" s="37"/>
      <c r="BC856" s="37"/>
      <c r="BD856" s="37"/>
      <c r="BE856" s="37"/>
      <c r="BF856" s="35"/>
      <c r="BG856" s="37"/>
      <c r="BH856" s="37"/>
      <c r="BI856" s="37"/>
      <c r="BJ856" s="37"/>
      <c r="BK856" s="37"/>
      <c r="BL856" s="37"/>
      <c r="BM856" s="37"/>
      <c r="BN856" s="35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5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5"/>
      <c r="CN856" s="37"/>
      <c r="CO856" s="37"/>
      <c r="CP856" s="37"/>
      <c r="CQ856" s="37"/>
      <c r="CR856" s="37"/>
      <c r="CS856" s="37"/>
      <c r="CT856" s="35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  <c r="DS856" s="37"/>
      <c r="DT856" s="37"/>
      <c r="DU856" s="37"/>
      <c r="DV856" s="37"/>
      <c r="DW856" s="37"/>
      <c r="DX856" s="37"/>
      <c r="DY856" s="37"/>
      <c r="DZ856" s="37"/>
      <c r="EA856" s="37"/>
      <c r="EB856" s="37"/>
      <c r="EC856" s="37"/>
      <c r="ED856" s="37"/>
      <c r="EE856" s="37"/>
      <c r="EF856" s="37"/>
      <c r="EG856" s="37"/>
      <c r="EH856" s="37"/>
      <c r="EI856" s="37"/>
      <c r="EJ856" s="37"/>
      <c r="EK856" s="37"/>
      <c r="EL856" s="37"/>
      <c r="EM856" s="89"/>
      <c r="EN856" s="37"/>
      <c r="EO856" s="37"/>
      <c r="EP856" s="37"/>
      <c r="EQ856" s="37"/>
      <c r="ER856" s="37"/>
      <c r="ES856" s="37"/>
      <c r="ET856" s="37"/>
      <c r="EU856" s="37"/>
      <c r="EV856" s="37"/>
      <c r="EW856" s="37"/>
      <c r="EX856" s="37"/>
      <c r="EY856" s="37"/>
      <c r="EZ856" s="37"/>
      <c r="FA856" s="37"/>
    </row>
    <row r="857">
      <c r="A857" s="71"/>
      <c r="B857" s="71"/>
      <c r="C857" s="12"/>
      <c r="D857" s="12"/>
      <c r="E857" s="37"/>
      <c r="F857" s="37"/>
      <c r="G857" s="37"/>
      <c r="H857" s="37"/>
      <c r="I857" s="37"/>
      <c r="J857" s="37"/>
      <c r="K857" s="37"/>
      <c r="L857" s="37"/>
      <c r="M857" s="35"/>
      <c r="N857" s="37"/>
      <c r="O857" s="37"/>
      <c r="P857" s="37"/>
      <c r="Q857" s="37"/>
      <c r="R857" s="37"/>
      <c r="S857" s="37"/>
      <c r="T857" s="37"/>
      <c r="U857" s="35"/>
      <c r="V857" s="37"/>
      <c r="W857" s="37"/>
      <c r="X857" s="37"/>
      <c r="Y857" s="37"/>
      <c r="Z857" s="37"/>
      <c r="AA857" s="37"/>
      <c r="AB857" s="35"/>
      <c r="AC857" s="37"/>
      <c r="AD857" s="37"/>
      <c r="AE857" s="37"/>
      <c r="AF857" s="37"/>
      <c r="AG857" s="37"/>
      <c r="AH857" s="37"/>
      <c r="AI857" s="37"/>
      <c r="AJ857" s="37"/>
      <c r="AK857" s="37"/>
      <c r="AL857" s="35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5"/>
      <c r="AZ857" s="37"/>
      <c r="BA857" s="37"/>
      <c r="BB857" s="37"/>
      <c r="BC857" s="37"/>
      <c r="BD857" s="37"/>
      <c r="BE857" s="37"/>
      <c r="BF857" s="35"/>
      <c r="BG857" s="37"/>
      <c r="BH857" s="37"/>
      <c r="BI857" s="37"/>
      <c r="BJ857" s="37"/>
      <c r="BK857" s="37"/>
      <c r="BL857" s="37"/>
      <c r="BM857" s="37"/>
      <c r="BN857" s="35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5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5"/>
      <c r="CN857" s="37"/>
      <c r="CO857" s="37"/>
      <c r="CP857" s="37"/>
      <c r="CQ857" s="37"/>
      <c r="CR857" s="37"/>
      <c r="CS857" s="37"/>
      <c r="CT857" s="35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  <c r="DS857" s="37"/>
      <c r="DT857" s="37"/>
      <c r="DU857" s="37"/>
      <c r="DV857" s="37"/>
      <c r="DW857" s="37"/>
      <c r="DX857" s="37"/>
      <c r="DY857" s="37"/>
      <c r="DZ857" s="37"/>
      <c r="EA857" s="37"/>
      <c r="EB857" s="37"/>
      <c r="EC857" s="37"/>
      <c r="ED857" s="37"/>
      <c r="EE857" s="37"/>
      <c r="EF857" s="37"/>
      <c r="EG857" s="37"/>
      <c r="EH857" s="37"/>
      <c r="EI857" s="37"/>
      <c r="EJ857" s="37"/>
      <c r="EK857" s="37"/>
      <c r="EL857" s="37"/>
      <c r="EM857" s="89"/>
      <c r="EN857" s="37"/>
      <c r="EO857" s="37"/>
      <c r="EP857" s="37"/>
      <c r="EQ857" s="37"/>
      <c r="ER857" s="37"/>
      <c r="ES857" s="37"/>
      <c r="ET857" s="37"/>
      <c r="EU857" s="37"/>
      <c r="EV857" s="37"/>
      <c r="EW857" s="37"/>
      <c r="EX857" s="37"/>
      <c r="EY857" s="37"/>
      <c r="EZ857" s="37"/>
      <c r="FA857" s="37"/>
    </row>
    <row r="858">
      <c r="A858" s="71"/>
      <c r="B858" s="71"/>
      <c r="C858" s="12"/>
      <c r="D858" s="12"/>
      <c r="E858" s="37"/>
      <c r="F858" s="37"/>
      <c r="G858" s="37"/>
      <c r="H858" s="37"/>
      <c r="I858" s="37"/>
      <c r="J858" s="37"/>
      <c r="K858" s="37"/>
      <c r="L858" s="37"/>
      <c r="M858" s="35"/>
      <c r="N858" s="37"/>
      <c r="O858" s="37"/>
      <c r="P858" s="37"/>
      <c r="Q858" s="37"/>
      <c r="R858" s="37"/>
      <c r="S858" s="37"/>
      <c r="T858" s="37"/>
      <c r="U858" s="35"/>
      <c r="V858" s="37"/>
      <c r="W858" s="37"/>
      <c r="X858" s="37"/>
      <c r="Y858" s="37"/>
      <c r="Z858" s="37"/>
      <c r="AA858" s="37"/>
      <c r="AB858" s="35"/>
      <c r="AC858" s="37"/>
      <c r="AD858" s="37"/>
      <c r="AE858" s="37"/>
      <c r="AF858" s="37"/>
      <c r="AG858" s="37"/>
      <c r="AH858" s="37"/>
      <c r="AI858" s="37"/>
      <c r="AJ858" s="37"/>
      <c r="AK858" s="37"/>
      <c r="AL858" s="35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5"/>
      <c r="AZ858" s="37"/>
      <c r="BA858" s="37"/>
      <c r="BB858" s="37"/>
      <c r="BC858" s="37"/>
      <c r="BD858" s="37"/>
      <c r="BE858" s="37"/>
      <c r="BF858" s="35"/>
      <c r="BG858" s="37"/>
      <c r="BH858" s="37"/>
      <c r="BI858" s="37"/>
      <c r="BJ858" s="37"/>
      <c r="BK858" s="37"/>
      <c r="BL858" s="37"/>
      <c r="BM858" s="37"/>
      <c r="BN858" s="35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5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5"/>
      <c r="CN858" s="37"/>
      <c r="CO858" s="37"/>
      <c r="CP858" s="37"/>
      <c r="CQ858" s="37"/>
      <c r="CR858" s="37"/>
      <c r="CS858" s="37"/>
      <c r="CT858" s="35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  <c r="DS858" s="37"/>
      <c r="DT858" s="37"/>
      <c r="DU858" s="37"/>
      <c r="DV858" s="37"/>
      <c r="DW858" s="37"/>
      <c r="DX858" s="37"/>
      <c r="DY858" s="37"/>
      <c r="DZ858" s="37"/>
      <c r="EA858" s="37"/>
      <c r="EB858" s="37"/>
      <c r="EC858" s="37"/>
      <c r="ED858" s="37"/>
      <c r="EE858" s="37"/>
      <c r="EF858" s="37"/>
      <c r="EG858" s="37"/>
      <c r="EH858" s="37"/>
      <c r="EI858" s="37"/>
      <c r="EJ858" s="37"/>
      <c r="EK858" s="37"/>
      <c r="EL858" s="37"/>
      <c r="EM858" s="89"/>
      <c r="EN858" s="37"/>
      <c r="EO858" s="37"/>
      <c r="EP858" s="37"/>
      <c r="EQ858" s="37"/>
      <c r="ER858" s="37"/>
      <c r="ES858" s="37"/>
      <c r="ET858" s="37"/>
      <c r="EU858" s="37"/>
      <c r="EV858" s="37"/>
      <c r="EW858" s="37"/>
      <c r="EX858" s="37"/>
      <c r="EY858" s="37"/>
      <c r="EZ858" s="37"/>
      <c r="FA858" s="37"/>
    </row>
    <row r="859">
      <c r="A859" s="71"/>
      <c r="B859" s="71"/>
      <c r="C859" s="12"/>
      <c r="D859" s="12"/>
      <c r="E859" s="37"/>
      <c r="F859" s="37"/>
      <c r="G859" s="37"/>
      <c r="H859" s="37"/>
      <c r="I859" s="37"/>
      <c r="J859" s="37"/>
      <c r="K859" s="37"/>
      <c r="L859" s="37"/>
      <c r="M859" s="35"/>
      <c r="N859" s="37"/>
      <c r="O859" s="37"/>
      <c r="P859" s="37"/>
      <c r="Q859" s="37"/>
      <c r="R859" s="37"/>
      <c r="S859" s="37"/>
      <c r="T859" s="37"/>
      <c r="U859" s="35"/>
      <c r="V859" s="37"/>
      <c r="W859" s="37"/>
      <c r="X859" s="37"/>
      <c r="Y859" s="37"/>
      <c r="Z859" s="37"/>
      <c r="AA859" s="37"/>
      <c r="AB859" s="35"/>
      <c r="AC859" s="37"/>
      <c r="AD859" s="37"/>
      <c r="AE859" s="37"/>
      <c r="AF859" s="37"/>
      <c r="AG859" s="37"/>
      <c r="AH859" s="37"/>
      <c r="AI859" s="37"/>
      <c r="AJ859" s="37"/>
      <c r="AK859" s="37"/>
      <c r="AL859" s="35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5"/>
      <c r="AZ859" s="37"/>
      <c r="BA859" s="37"/>
      <c r="BB859" s="37"/>
      <c r="BC859" s="37"/>
      <c r="BD859" s="37"/>
      <c r="BE859" s="37"/>
      <c r="BF859" s="35"/>
      <c r="BG859" s="37"/>
      <c r="BH859" s="37"/>
      <c r="BI859" s="37"/>
      <c r="BJ859" s="37"/>
      <c r="BK859" s="37"/>
      <c r="BL859" s="37"/>
      <c r="BM859" s="37"/>
      <c r="BN859" s="35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5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5"/>
      <c r="CN859" s="37"/>
      <c r="CO859" s="37"/>
      <c r="CP859" s="37"/>
      <c r="CQ859" s="37"/>
      <c r="CR859" s="37"/>
      <c r="CS859" s="37"/>
      <c r="CT859" s="35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  <c r="DS859" s="37"/>
      <c r="DT859" s="37"/>
      <c r="DU859" s="37"/>
      <c r="DV859" s="37"/>
      <c r="DW859" s="37"/>
      <c r="DX859" s="37"/>
      <c r="DY859" s="37"/>
      <c r="DZ859" s="37"/>
      <c r="EA859" s="37"/>
      <c r="EB859" s="37"/>
      <c r="EC859" s="37"/>
      <c r="ED859" s="37"/>
      <c r="EE859" s="37"/>
      <c r="EF859" s="37"/>
      <c r="EG859" s="37"/>
      <c r="EH859" s="37"/>
      <c r="EI859" s="37"/>
      <c r="EJ859" s="37"/>
      <c r="EK859" s="37"/>
      <c r="EL859" s="37"/>
      <c r="EM859" s="89"/>
      <c r="EN859" s="37"/>
      <c r="EO859" s="37"/>
      <c r="EP859" s="37"/>
      <c r="EQ859" s="37"/>
      <c r="ER859" s="37"/>
      <c r="ES859" s="37"/>
      <c r="ET859" s="37"/>
      <c r="EU859" s="37"/>
      <c r="EV859" s="37"/>
      <c r="EW859" s="37"/>
      <c r="EX859" s="37"/>
      <c r="EY859" s="37"/>
      <c r="EZ859" s="37"/>
      <c r="FA859" s="37"/>
    </row>
    <row r="860">
      <c r="A860" s="71"/>
      <c r="B860" s="71"/>
      <c r="C860" s="12"/>
      <c r="D860" s="12"/>
      <c r="E860" s="37"/>
      <c r="F860" s="37"/>
      <c r="G860" s="37"/>
      <c r="H860" s="37"/>
      <c r="I860" s="37"/>
      <c r="J860" s="37"/>
      <c r="K860" s="37"/>
      <c r="L860" s="37"/>
      <c r="M860" s="35"/>
      <c r="N860" s="37"/>
      <c r="O860" s="37"/>
      <c r="P860" s="37"/>
      <c r="Q860" s="37"/>
      <c r="R860" s="37"/>
      <c r="S860" s="37"/>
      <c r="T860" s="37"/>
      <c r="U860" s="35"/>
      <c r="V860" s="37"/>
      <c r="W860" s="37"/>
      <c r="X860" s="37"/>
      <c r="Y860" s="37"/>
      <c r="Z860" s="37"/>
      <c r="AA860" s="37"/>
      <c r="AB860" s="35"/>
      <c r="AC860" s="37"/>
      <c r="AD860" s="37"/>
      <c r="AE860" s="37"/>
      <c r="AF860" s="37"/>
      <c r="AG860" s="37"/>
      <c r="AH860" s="37"/>
      <c r="AI860" s="37"/>
      <c r="AJ860" s="37"/>
      <c r="AK860" s="37"/>
      <c r="AL860" s="35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5"/>
      <c r="AZ860" s="37"/>
      <c r="BA860" s="37"/>
      <c r="BB860" s="37"/>
      <c r="BC860" s="37"/>
      <c r="BD860" s="37"/>
      <c r="BE860" s="37"/>
      <c r="BF860" s="35"/>
      <c r="BG860" s="37"/>
      <c r="BH860" s="37"/>
      <c r="BI860" s="37"/>
      <c r="BJ860" s="37"/>
      <c r="BK860" s="37"/>
      <c r="BL860" s="37"/>
      <c r="BM860" s="37"/>
      <c r="BN860" s="35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5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5"/>
      <c r="CN860" s="37"/>
      <c r="CO860" s="37"/>
      <c r="CP860" s="37"/>
      <c r="CQ860" s="37"/>
      <c r="CR860" s="37"/>
      <c r="CS860" s="37"/>
      <c r="CT860" s="35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  <c r="DS860" s="37"/>
      <c r="DT860" s="37"/>
      <c r="DU860" s="37"/>
      <c r="DV860" s="37"/>
      <c r="DW860" s="37"/>
      <c r="DX860" s="37"/>
      <c r="DY860" s="37"/>
      <c r="DZ860" s="37"/>
      <c r="EA860" s="37"/>
      <c r="EB860" s="37"/>
      <c r="EC860" s="37"/>
      <c r="ED860" s="37"/>
      <c r="EE860" s="37"/>
      <c r="EF860" s="37"/>
      <c r="EG860" s="37"/>
      <c r="EH860" s="37"/>
      <c r="EI860" s="37"/>
      <c r="EJ860" s="37"/>
      <c r="EK860" s="37"/>
      <c r="EL860" s="37"/>
      <c r="EM860" s="89"/>
      <c r="EN860" s="37"/>
      <c r="EO860" s="37"/>
      <c r="EP860" s="37"/>
      <c r="EQ860" s="37"/>
      <c r="ER860" s="37"/>
      <c r="ES860" s="37"/>
      <c r="ET860" s="37"/>
      <c r="EU860" s="37"/>
      <c r="EV860" s="37"/>
      <c r="EW860" s="37"/>
      <c r="EX860" s="37"/>
      <c r="EY860" s="37"/>
      <c r="EZ860" s="37"/>
      <c r="FA860" s="37"/>
    </row>
    <row r="861">
      <c r="A861" s="71"/>
      <c r="B861" s="71"/>
      <c r="C861" s="12"/>
      <c r="D861" s="12"/>
      <c r="E861" s="37"/>
      <c r="F861" s="37"/>
      <c r="G861" s="37"/>
      <c r="H861" s="37"/>
      <c r="I861" s="37"/>
      <c r="J861" s="37"/>
      <c r="K861" s="37"/>
      <c r="L861" s="37"/>
      <c r="M861" s="35"/>
      <c r="N861" s="37"/>
      <c r="O861" s="37"/>
      <c r="P861" s="37"/>
      <c r="Q861" s="37"/>
      <c r="R861" s="37"/>
      <c r="S861" s="37"/>
      <c r="T861" s="37"/>
      <c r="U861" s="35"/>
      <c r="V861" s="37"/>
      <c r="W861" s="37"/>
      <c r="X861" s="37"/>
      <c r="Y861" s="37"/>
      <c r="Z861" s="37"/>
      <c r="AA861" s="37"/>
      <c r="AB861" s="35"/>
      <c r="AC861" s="37"/>
      <c r="AD861" s="37"/>
      <c r="AE861" s="37"/>
      <c r="AF861" s="37"/>
      <c r="AG861" s="37"/>
      <c r="AH861" s="37"/>
      <c r="AI861" s="37"/>
      <c r="AJ861" s="37"/>
      <c r="AK861" s="37"/>
      <c r="AL861" s="35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5"/>
      <c r="AZ861" s="37"/>
      <c r="BA861" s="37"/>
      <c r="BB861" s="37"/>
      <c r="BC861" s="37"/>
      <c r="BD861" s="37"/>
      <c r="BE861" s="37"/>
      <c r="BF861" s="35"/>
      <c r="BG861" s="37"/>
      <c r="BH861" s="37"/>
      <c r="BI861" s="37"/>
      <c r="BJ861" s="37"/>
      <c r="BK861" s="37"/>
      <c r="BL861" s="37"/>
      <c r="BM861" s="37"/>
      <c r="BN861" s="35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5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5"/>
      <c r="CN861" s="37"/>
      <c r="CO861" s="37"/>
      <c r="CP861" s="37"/>
      <c r="CQ861" s="37"/>
      <c r="CR861" s="37"/>
      <c r="CS861" s="37"/>
      <c r="CT861" s="35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  <c r="DS861" s="37"/>
      <c r="DT861" s="37"/>
      <c r="DU861" s="37"/>
      <c r="DV861" s="37"/>
      <c r="DW861" s="37"/>
      <c r="DX861" s="37"/>
      <c r="DY861" s="37"/>
      <c r="DZ861" s="37"/>
      <c r="EA861" s="37"/>
      <c r="EB861" s="37"/>
      <c r="EC861" s="37"/>
      <c r="ED861" s="37"/>
      <c r="EE861" s="37"/>
      <c r="EF861" s="37"/>
      <c r="EG861" s="37"/>
      <c r="EH861" s="37"/>
      <c r="EI861" s="37"/>
      <c r="EJ861" s="37"/>
      <c r="EK861" s="37"/>
      <c r="EL861" s="37"/>
      <c r="EM861" s="89"/>
      <c r="EN861" s="37"/>
      <c r="EO861" s="37"/>
      <c r="EP861" s="37"/>
      <c r="EQ861" s="37"/>
      <c r="ER861" s="37"/>
      <c r="ES861" s="37"/>
      <c r="ET861" s="37"/>
      <c r="EU861" s="37"/>
      <c r="EV861" s="37"/>
      <c r="EW861" s="37"/>
      <c r="EX861" s="37"/>
      <c r="EY861" s="37"/>
      <c r="EZ861" s="37"/>
      <c r="FA861" s="37"/>
    </row>
    <row r="862">
      <c r="A862" s="71"/>
      <c r="B862" s="71"/>
      <c r="C862" s="12"/>
      <c r="D862" s="12"/>
      <c r="E862" s="37"/>
      <c r="F862" s="37"/>
      <c r="G862" s="37"/>
      <c r="H862" s="37"/>
      <c r="I862" s="37"/>
      <c r="J862" s="37"/>
      <c r="K862" s="37"/>
      <c r="L862" s="37"/>
      <c r="M862" s="35"/>
      <c r="N862" s="37"/>
      <c r="O862" s="37"/>
      <c r="P862" s="37"/>
      <c r="Q862" s="37"/>
      <c r="R862" s="37"/>
      <c r="S862" s="37"/>
      <c r="T862" s="37"/>
      <c r="U862" s="35"/>
      <c r="V862" s="37"/>
      <c r="W862" s="37"/>
      <c r="X862" s="37"/>
      <c r="Y862" s="37"/>
      <c r="Z862" s="37"/>
      <c r="AA862" s="37"/>
      <c r="AB862" s="35"/>
      <c r="AC862" s="37"/>
      <c r="AD862" s="37"/>
      <c r="AE862" s="37"/>
      <c r="AF862" s="37"/>
      <c r="AG862" s="37"/>
      <c r="AH862" s="37"/>
      <c r="AI862" s="37"/>
      <c r="AJ862" s="37"/>
      <c r="AK862" s="37"/>
      <c r="AL862" s="35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5"/>
      <c r="AZ862" s="37"/>
      <c r="BA862" s="37"/>
      <c r="BB862" s="37"/>
      <c r="BC862" s="37"/>
      <c r="BD862" s="37"/>
      <c r="BE862" s="37"/>
      <c r="BF862" s="35"/>
      <c r="BG862" s="37"/>
      <c r="BH862" s="37"/>
      <c r="BI862" s="37"/>
      <c r="BJ862" s="37"/>
      <c r="BK862" s="37"/>
      <c r="BL862" s="37"/>
      <c r="BM862" s="37"/>
      <c r="BN862" s="35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5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5"/>
      <c r="CN862" s="37"/>
      <c r="CO862" s="37"/>
      <c r="CP862" s="37"/>
      <c r="CQ862" s="37"/>
      <c r="CR862" s="37"/>
      <c r="CS862" s="37"/>
      <c r="CT862" s="35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  <c r="DS862" s="37"/>
      <c r="DT862" s="37"/>
      <c r="DU862" s="37"/>
      <c r="DV862" s="37"/>
      <c r="DW862" s="37"/>
      <c r="DX862" s="37"/>
      <c r="DY862" s="37"/>
      <c r="DZ862" s="37"/>
      <c r="EA862" s="37"/>
      <c r="EB862" s="37"/>
      <c r="EC862" s="37"/>
      <c r="ED862" s="37"/>
      <c r="EE862" s="37"/>
      <c r="EF862" s="37"/>
      <c r="EG862" s="37"/>
      <c r="EH862" s="37"/>
      <c r="EI862" s="37"/>
      <c r="EJ862" s="37"/>
      <c r="EK862" s="37"/>
      <c r="EL862" s="37"/>
      <c r="EM862" s="89"/>
      <c r="EN862" s="37"/>
      <c r="EO862" s="37"/>
      <c r="EP862" s="37"/>
      <c r="EQ862" s="37"/>
      <c r="ER862" s="37"/>
      <c r="ES862" s="37"/>
      <c r="ET862" s="37"/>
      <c r="EU862" s="37"/>
      <c r="EV862" s="37"/>
      <c r="EW862" s="37"/>
      <c r="EX862" s="37"/>
      <c r="EY862" s="37"/>
      <c r="EZ862" s="37"/>
      <c r="FA862" s="37"/>
    </row>
    <row r="863">
      <c r="A863" s="71"/>
      <c r="B863" s="71"/>
      <c r="C863" s="12"/>
      <c r="D863" s="12"/>
      <c r="E863" s="37"/>
      <c r="F863" s="37"/>
      <c r="G863" s="37"/>
      <c r="H863" s="37"/>
      <c r="I863" s="37"/>
      <c r="J863" s="37"/>
      <c r="K863" s="37"/>
      <c r="L863" s="37"/>
      <c r="M863" s="35"/>
      <c r="N863" s="37"/>
      <c r="O863" s="37"/>
      <c r="P863" s="37"/>
      <c r="Q863" s="37"/>
      <c r="R863" s="37"/>
      <c r="S863" s="37"/>
      <c r="T863" s="37"/>
      <c r="U863" s="35"/>
      <c r="V863" s="37"/>
      <c r="W863" s="37"/>
      <c r="X863" s="37"/>
      <c r="Y863" s="37"/>
      <c r="Z863" s="37"/>
      <c r="AA863" s="37"/>
      <c r="AB863" s="35"/>
      <c r="AC863" s="37"/>
      <c r="AD863" s="37"/>
      <c r="AE863" s="37"/>
      <c r="AF863" s="37"/>
      <c r="AG863" s="37"/>
      <c r="AH863" s="37"/>
      <c r="AI863" s="37"/>
      <c r="AJ863" s="37"/>
      <c r="AK863" s="37"/>
      <c r="AL863" s="35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5"/>
      <c r="AZ863" s="37"/>
      <c r="BA863" s="37"/>
      <c r="BB863" s="37"/>
      <c r="BC863" s="37"/>
      <c r="BD863" s="37"/>
      <c r="BE863" s="37"/>
      <c r="BF863" s="35"/>
      <c r="BG863" s="37"/>
      <c r="BH863" s="37"/>
      <c r="BI863" s="37"/>
      <c r="BJ863" s="37"/>
      <c r="BK863" s="37"/>
      <c r="BL863" s="37"/>
      <c r="BM863" s="37"/>
      <c r="BN863" s="35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5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5"/>
      <c r="CN863" s="37"/>
      <c r="CO863" s="37"/>
      <c r="CP863" s="37"/>
      <c r="CQ863" s="37"/>
      <c r="CR863" s="37"/>
      <c r="CS863" s="37"/>
      <c r="CT863" s="35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  <c r="DS863" s="37"/>
      <c r="DT863" s="37"/>
      <c r="DU863" s="37"/>
      <c r="DV863" s="37"/>
      <c r="DW863" s="37"/>
      <c r="DX863" s="37"/>
      <c r="DY863" s="37"/>
      <c r="DZ863" s="37"/>
      <c r="EA863" s="37"/>
      <c r="EB863" s="37"/>
      <c r="EC863" s="37"/>
      <c r="ED863" s="37"/>
      <c r="EE863" s="37"/>
      <c r="EF863" s="37"/>
      <c r="EG863" s="37"/>
      <c r="EH863" s="37"/>
      <c r="EI863" s="37"/>
      <c r="EJ863" s="37"/>
      <c r="EK863" s="37"/>
      <c r="EL863" s="37"/>
      <c r="EM863" s="89"/>
      <c r="EN863" s="37"/>
      <c r="EO863" s="37"/>
      <c r="EP863" s="37"/>
      <c r="EQ863" s="37"/>
      <c r="ER863" s="37"/>
      <c r="ES863" s="37"/>
      <c r="ET863" s="37"/>
      <c r="EU863" s="37"/>
      <c r="EV863" s="37"/>
      <c r="EW863" s="37"/>
      <c r="EX863" s="37"/>
      <c r="EY863" s="37"/>
      <c r="EZ863" s="37"/>
      <c r="FA863" s="37"/>
    </row>
    <row r="864">
      <c r="A864" s="71"/>
      <c r="B864" s="71"/>
      <c r="C864" s="12"/>
      <c r="D864" s="12"/>
      <c r="E864" s="37"/>
      <c r="F864" s="37"/>
      <c r="G864" s="37"/>
      <c r="H864" s="37"/>
      <c r="I864" s="37"/>
      <c r="J864" s="37"/>
      <c r="K864" s="37"/>
      <c r="L864" s="37"/>
      <c r="M864" s="35"/>
      <c r="N864" s="37"/>
      <c r="O864" s="37"/>
      <c r="P864" s="37"/>
      <c r="Q864" s="37"/>
      <c r="R864" s="37"/>
      <c r="S864" s="37"/>
      <c r="T864" s="37"/>
      <c r="U864" s="35"/>
      <c r="V864" s="37"/>
      <c r="W864" s="37"/>
      <c r="X864" s="37"/>
      <c r="Y864" s="37"/>
      <c r="Z864" s="37"/>
      <c r="AA864" s="37"/>
      <c r="AB864" s="35"/>
      <c r="AC864" s="37"/>
      <c r="AD864" s="37"/>
      <c r="AE864" s="37"/>
      <c r="AF864" s="37"/>
      <c r="AG864" s="37"/>
      <c r="AH864" s="37"/>
      <c r="AI864" s="37"/>
      <c r="AJ864" s="37"/>
      <c r="AK864" s="37"/>
      <c r="AL864" s="35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5"/>
      <c r="AZ864" s="37"/>
      <c r="BA864" s="37"/>
      <c r="BB864" s="37"/>
      <c r="BC864" s="37"/>
      <c r="BD864" s="37"/>
      <c r="BE864" s="37"/>
      <c r="BF864" s="35"/>
      <c r="BG864" s="37"/>
      <c r="BH864" s="37"/>
      <c r="BI864" s="37"/>
      <c r="BJ864" s="37"/>
      <c r="BK864" s="37"/>
      <c r="BL864" s="37"/>
      <c r="BM864" s="37"/>
      <c r="BN864" s="35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5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5"/>
      <c r="CN864" s="37"/>
      <c r="CO864" s="37"/>
      <c r="CP864" s="37"/>
      <c r="CQ864" s="37"/>
      <c r="CR864" s="37"/>
      <c r="CS864" s="37"/>
      <c r="CT864" s="35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  <c r="DS864" s="37"/>
      <c r="DT864" s="37"/>
      <c r="DU864" s="37"/>
      <c r="DV864" s="37"/>
      <c r="DW864" s="37"/>
      <c r="DX864" s="37"/>
      <c r="DY864" s="37"/>
      <c r="DZ864" s="37"/>
      <c r="EA864" s="37"/>
      <c r="EB864" s="37"/>
      <c r="EC864" s="37"/>
      <c r="ED864" s="37"/>
      <c r="EE864" s="37"/>
      <c r="EF864" s="37"/>
      <c r="EG864" s="37"/>
      <c r="EH864" s="37"/>
      <c r="EI864" s="37"/>
      <c r="EJ864" s="37"/>
      <c r="EK864" s="37"/>
      <c r="EL864" s="37"/>
      <c r="EM864" s="89"/>
      <c r="EN864" s="37"/>
      <c r="EO864" s="37"/>
      <c r="EP864" s="37"/>
      <c r="EQ864" s="37"/>
      <c r="ER864" s="37"/>
      <c r="ES864" s="37"/>
      <c r="ET864" s="37"/>
      <c r="EU864" s="37"/>
      <c r="EV864" s="37"/>
      <c r="EW864" s="37"/>
      <c r="EX864" s="37"/>
      <c r="EY864" s="37"/>
      <c r="EZ864" s="37"/>
      <c r="FA864" s="37"/>
    </row>
    <row r="865">
      <c r="A865" s="71"/>
      <c r="B865" s="71"/>
      <c r="C865" s="12"/>
      <c r="D865" s="12"/>
      <c r="E865" s="37"/>
      <c r="F865" s="37"/>
      <c r="G865" s="37"/>
      <c r="H865" s="37"/>
      <c r="I865" s="37"/>
      <c r="J865" s="37"/>
      <c r="K865" s="37"/>
      <c r="L865" s="37"/>
      <c r="M865" s="35"/>
      <c r="N865" s="37"/>
      <c r="O865" s="37"/>
      <c r="P865" s="37"/>
      <c r="Q865" s="37"/>
      <c r="R865" s="37"/>
      <c r="S865" s="37"/>
      <c r="T865" s="37"/>
      <c r="U865" s="35"/>
      <c r="V865" s="37"/>
      <c r="W865" s="37"/>
      <c r="X865" s="37"/>
      <c r="Y865" s="37"/>
      <c r="Z865" s="37"/>
      <c r="AA865" s="37"/>
      <c r="AB865" s="35"/>
      <c r="AC865" s="37"/>
      <c r="AD865" s="37"/>
      <c r="AE865" s="37"/>
      <c r="AF865" s="37"/>
      <c r="AG865" s="37"/>
      <c r="AH865" s="37"/>
      <c r="AI865" s="37"/>
      <c r="AJ865" s="37"/>
      <c r="AK865" s="37"/>
      <c r="AL865" s="35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5"/>
      <c r="AZ865" s="37"/>
      <c r="BA865" s="37"/>
      <c r="BB865" s="37"/>
      <c r="BC865" s="37"/>
      <c r="BD865" s="37"/>
      <c r="BE865" s="37"/>
      <c r="BF865" s="35"/>
      <c r="BG865" s="37"/>
      <c r="BH865" s="37"/>
      <c r="BI865" s="37"/>
      <c r="BJ865" s="37"/>
      <c r="BK865" s="37"/>
      <c r="BL865" s="37"/>
      <c r="BM865" s="37"/>
      <c r="BN865" s="35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5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5"/>
      <c r="CN865" s="37"/>
      <c r="CO865" s="37"/>
      <c r="CP865" s="37"/>
      <c r="CQ865" s="37"/>
      <c r="CR865" s="37"/>
      <c r="CS865" s="37"/>
      <c r="CT865" s="35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  <c r="DS865" s="37"/>
      <c r="DT865" s="37"/>
      <c r="DU865" s="37"/>
      <c r="DV865" s="37"/>
      <c r="DW865" s="37"/>
      <c r="DX865" s="37"/>
      <c r="DY865" s="37"/>
      <c r="DZ865" s="37"/>
      <c r="EA865" s="37"/>
      <c r="EB865" s="37"/>
      <c r="EC865" s="37"/>
      <c r="ED865" s="37"/>
      <c r="EE865" s="37"/>
      <c r="EF865" s="37"/>
      <c r="EG865" s="37"/>
      <c r="EH865" s="37"/>
      <c r="EI865" s="37"/>
      <c r="EJ865" s="37"/>
      <c r="EK865" s="37"/>
      <c r="EL865" s="37"/>
      <c r="EM865" s="89"/>
      <c r="EN865" s="37"/>
      <c r="EO865" s="37"/>
      <c r="EP865" s="37"/>
      <c r="EQ865" s="37"/>
      <c r="ER865" s="37"/>
      <c r="ES865" s="37"/>
      <c r="ET865" s="37"/>
      <c r="EU865" s="37"/>
      <c r="EV865" s="37"/>
      <c r="EW865" s="37"/>
      <c r="EX865" s="37"/>
      <c r="EY865" s="37"/>
      <c r="EZ865" s="37"/>
      <c r="FA865" s="37"/>
    </row>
    <row r="866">
      <c r="A866" s="71"/>
      <c r="B866" s="71"/>
      <c r="C866" s="12"/>
      <c r="D866" s="12"/>
      <c r="E866" s="37"/>
      <c r="F866" s="37"/>
      <c r="G866" s="37"/>
      <c r="H866" s="37"/>
      <c r="I866" s="37"/>
      <c r="J866" s="37"/>
      <c r="K866" s="37"/>
      <c r="L866" s="37"/>
      <c r="M866" s="35"/>
      <c r="N866" s="37"/>
      <c r="O866" s="37"/>
      <c r="P866" s="37"/>
      <c r="Q866" s="37"/>
      <c r="R866" s="37"/>
      <c r="S866" s="37"/>
      <c r="T866" s="37"/>
      <c r="U866" s="35"/>
      <c r="V866" s="37"/>
      <c r="W866" s="37"/>
      <c r="X866" s="37"/>
      <c r="Y866" s="37"/>
      <c r="Z866" s="37"/>
      <c r="AA866" s="37"/>
      <c r="AB866" s="35"/>
      <c r="AC866" s="37"/>
      <c r="AD866" s="37"/>
      <c r="AE866" s="37"/>
      <c r="AF866" s="37"/>
      <c r="AG866" s="37"/>
      <c r="AH866" s="37"/>
      <c r="AI866" s="37"/>
      <c r="AJ866" s="37"/>
      <c r="AK866" s="37"/>
      <c r="AL866" s="35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5"/>
      <c r="AZ866" s="37"/>
      <c r="BA866" s="37"/>
      <c r="BB866" s="37"/>
      <c r="BC866" s="37"/>
      <c r="BD866" s="37"/>
      <c r="BE866" s="37"/>
      <c r="BF866" s="35"/>
      <c r="BG866" s="37"/>
      <c r="BH866" s="37"/>
      <c r="BI866" s="37"/>
      <c r="BJ866" s="37"/>
      <c r="BK866" s="37"/>
      <c r="BL866" s="37"/>
      <c r="BM866" s="37"/>
      <c r="BN866" s="35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5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5"/>
      <c r="CN866" s="37"/>
      <c r="CO866" s="37"/>
      <c r="CP866" s="37"/>
      <c r="CQ866" s="37"/>
      <c r="CR866" s="37"/>
      <c r="CS866" s="37"/>
      <c r="CT866" s="35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  <c r="DS866" s="37"/>
      <c r="DT866" s="37"/>
      <c r="DU866" s="37"/>
      <c r="DV866" s="37"/>
      <c r="DW866" s="37"/>
      <c r="DX866" s="37"/>
      <c r="DY866" s="37"/>
      <c r="DZ866" s="37"/>
      <c r="EA866" s="37"/>
      <c r="EB866" s="37"/>
      <c r="EC866" s="37"/>
      <c r="ED866" s="37"/>
      <c r="EE866" s="37"/>
      <c r="EF866" s="37"/>
      <c r="EG866" s="37"/>
      <c r="EH866" s="37"/>
      <c r="EI866" s="37"/>
      <c r="EJ866" s="37"/>
      <c r="EK866" s="37"/>
      <c r="EL866" s="37"/>
      <c r="EM866" s="89"/>
      <c r="EN866" s="37"/>
      <c r="EO866" s="37"/>
      <c r="EP866" s="37"/>
      <c r="EQ866" s="37"/>
      <c r="ER866" s="37"/>
      <c r="ES866" s="37"/>
      <c r="ET866" s="37"/>
      <c r="EU866" s="37"/>
      <c r="EV866" s="37"/>
      <c r="EW866" s="37"/>
      <c r="EX866" s="37"/>
      <c r="EY866" s="37"/>
      <c r="EZ866" s="37"/>
      <c r="FA866" s="37"/>
    </row>
    <row r="867">
      <c r="A867" s="71"/>
      <c r="B867" s="71"/>
      <c r="C867" s="12"/>
      <c r="D867" s="12"/>
      <c r="E867" s="37"/>
      <c r="F867" s="37"/>
      <c r="G867" s="37"/>
      <c r="H867" s="37"/>
      <c r="I867" s="37"/>
      <c r="J867" s="37"/>
      <c r="K867" s="37"/>
      <c r="L867" s="37"/>
      <c r="M867" s="35"/>
      <c r="N867" s="37"/>
      <c r="O867" s="37"/>
      <c r="P867" s="37"/>
      <c r="Q867" s="37"/>
      <c r="R867" s="37"/>
      <c r="S867" s="37"/>
      <c r="T867" s="37"/>
      <c r="U867" s="35"/>
      <c r="V867" s="37"/>
      <c r="W867" s="37"/>
      <c r="X867" s="37"/>
      <c r="Y867" s="37"/>
      <c r="Z867" s="37"/>
      <c r="AA867" s="37"/>
      <c r="AB867" s="35"/>
      <c r="AC867" s="37"/>
      <c r="AD867" s="37"/>
      <c r="AE867" s="37"/>
      <c r="AF867" s="37"/>
      <c r="AG867" s="37"/>
      <c r="AH867" s="37"/>
      <c r="AI867" s="37"/>
      <c r="AJ867" s="37"/>
      <c r="AK867" s="37"/>
      <c r="AL867" s="35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5"/>
      <c r="AZ867" s="37"/>
      <c r="BA867" s="37"/>
      <c r="BB867" s="37"/>
      <c r="BC867" s="37"/>
      <c r="BD867" s="37"/>
      <c r="BE867" s="37"/>
      <c r="BF867" s="35"/>
      <c r="BG867" s="37"/>
      <c r="BH867" s="37"/>
      <c r="BI867" s="37"/>
      <c r="BJ867" s="37"/>
      <c r="BK867" s="37"/>
      <c r="BL867" s="37"/>
      <c r="BM867" s="37"/>
      <c r="BN867" s="35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5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5"/>
      <c r="CN867" s="37"/>
      <c r="CO867" s="37"/>
      <c r="CP867" s="37"/>
      <c r="CQ867" s="37"/>
      <c r="CR867" s="37"/>
      <c r="CS867" s="37"/>
      <c r="CT867" s="35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  <c r="DS867" s="37"/>
      <c r="DT867" s="37"/>
      <c r="DU867" s="37"/>
      <c r="DV867" s="37"/>
      <c r="DW867" s="37"/>
      <c r="DX867" s="37"/>
      <c r="DY867" s="37"/>
      <c r="DZ867" s="37"/>
      <c r="EA867" s="37"/>
      <c r="EB867" s="37"/>
      <c r="EC867" s="37"/>
      <c r="ED867" s="37"/>
      <c r="EE867" s="37"/>
      <c r="EF867" s="37"/>
      <c r="EG867" s="37"/>
      <c r="EH867" s="37"/>
      <c r="EI867" s="37"/>
      <c r="EJ867" s="37"/>
      <c r="EK867" s="37"/>
      <c r="EL867" s="37"/>
      <c r="EM867" s="89"/>
      <c r="EN867" s="37"/>
      <c r="EO867" s="37"/>
      <c r="EP867" s="37"/>
      <c r="EQ867" s="37"/>
      <c r="ER867" s="37"/>
      <c r="ES867" s="37"/>
      <c r="ET867" s="37"/>
      <c r="EU867" s="37"/>
      <c r="EV867" s="37"/>
      <c r="EW867" s="37"/>
      <c r="EX867" s="37"/>
      <c r="EY867" s="37"/>
      <c r="EZ867" s="37"/>
      <c r="FA867" s="37"/>
    </row>
    <row r="868">
      <c r="A868" s="71"/>
      <c r="B868" s="71"/>
      <c r="C868" s="12"/>
      <c r="D868" s="12"/>
      <c r="E868" s="37"/>
      <c r="F868" s="37"/>
      <c r="G868" s="37"/>
      <c r="H868" s="37"/>
      <c r="I868" s="37"/>
      <c r="J868" s="37"/>
      <c r="K868" s="37"/>
      <c r="L868" s="37"/>
      <c r="M868" s="35"/>
      <c r="N868" s="37"/>
      <c r="O868" s="37"/>
      <c r="P868" s="37"/>
      <c r="Q868" s="37"/>
      <c r="R868" s="37"/>
      <c r="S868" s="37"/>
      <c r="T868" s="37"/>
      <c r="U868" s="35"/>
      <c r="V868" s="37"/>
      <c r="W868" s="37"/>
      <c r="X868" s="37"/>
      <c r="Y868" s="37"/>
      <c r="Z868" s="37"/>
      <c r="AA868" s="37"/>
      <c r="AB868" s="35"/>
      <c r="AC868" s="37"/>
      <c r="AD868" s="37"/>
      <c r="AE868" s="37"/>
      <c r="AF868" s="37"/>
      <c r="AG868" s="37"/>
      <c r="AH868" s="37"/>
      <c r="AI868" s="37"/>
      <c r="AJ868" s="37"/>
      <c r="AK868" s="37"/>
      <c r="AL868" s="35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5"/>
      <c r="AZ868" s="37"/>
      <c r="BA868" s="37"/>
      <c r="BB868" s="37"/>
      <c r="BC868" s="37"/>
      <c r="BD868" s="37"/>
      <c r="BE868" s="37"/>
      <c r="BF868" s="35"/>
      <c r="BG868" s="37"/>
      <c r="BH868" s="37"/>
      <c r="BI868" s="37"/>
      <c r="BJ868" s="37"/>
      <c r="BK868" s="37"/>
      <c r="BL868" s="37"/>
      <c r="BM868" s="37"/>
      <c r="BN868" s="35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5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5"/>
      <c r="CN868" s="37"/>
      <c r="CO868" s="37"/>
      <c r="CP868" s="37"/>
      <c r="CQ868" s="37"/>
      <c r="CR868" s="37"/>
      <c r="CS868" s="37"/>
      <c r="CT868" s="35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  <c r="DS868" s="37"/>
      <c r="DT868" s="37"/>
      <c r="DU868" s="37"/>
      <c r="DV868" s="37"/>
      <c r="DW868" s="37"/>
      <c r="DX868" s="37"/>
      <c r="DY868" s="37"/>
      <c r="DZ868" s="37"/>
      <c r="EA868" s="37"/>
      <c r="EB868" s="37"/>
      <c r="EC868" s="37"/>
      <c r="ED868" s="37"/>
      <c r="EE868" s="37"/>
      <c r="EF868" s="37"/>
      <c r="EG868" s="37"/>
      <c r="EH868" s="37"/>
      <c r="EI868" s="37"/>
      <c r="EJ868" s="37"/>
      <c r="EK868" s="37"/>
      <c r="EL868" s="37"/>
      <c r="EM868" s="89"/>
      <c r="EN868" s="37"/>
      <c r="EO868" s="37"/>
      <c r="EP868" s="37"/>
      <c r="EQ868" s="37"/>
      <c r="ER868" s="37"/>
      <c r="ES868" s="37"/>
      <c r="ET868" s="37"/>
      <c r="EU868" s="37"/>
      <c r="EV868" s="37"/>
      <c r="EW868" s="37"/>
      <c r="EX868" s="37"/>
      <c r="EY868" s="37"/>
      <c r="EZ868" s="37"/>
      <c r="FA868" s="37"/>
    </row>
    <row r="869">
      <c r="A869" s="71"/>
      <c r="B869" s="71"/>
      <c r="C869" s="12"/>
      <c r="D869" s="12"/>
      <c r="E869" s="37"/>
      <c r="F869" s="37"/>
      <c r="G869" s="37"/>
      <c r="H869" s="37"/>
      <c r="I869" s="37"/>
      <c r="J869" s="37"/>
      <c r="K869" s="37"/>
      <c r="L869" s="37"/>
      <c r="M869" s="35"/>
      <c r="N869" s="37"/>
      <c r="O869" s="37"/>
      <c r="P869" s="37"/>
      <c r="Q869" s="37"/>
      <c r="R869" s="37"/>
      <c r="S869" s="37"/>
      <c r="T869" s="37"/>
      <c r="U869" s="35"/>
      <c r="V869" s="37"/>
      <c r="W869" s="37"/>
      <c r="X869" s="37"/>
      <c r="Y869" s="37"/>
      <c r="Z869" s="37"/>
      <c r="AA869" s="37"/>
      <c r="AB869" s="35"/>
      <c r="AC869" s="37"/>
      <c r="AD869" s="37"/>
      <c r="AE869" s="37"/>
      <c r="AF869" s="37"/>
      <c r="AG869" s="37"/>
      <c r="AH869" s="37"/>
      <c r="AI869" s="37"/>
      <c r="AJ869" s="37"/>
      <c r="AK869" s="37"/>
      <c r="AL869" s="35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5"/>
      <c r="AZ869" s="37"/>
      <c r="BA869" s="37"/>
      <c r="BB869" s="37"/>
      <c r="BC869" s="37"/>
      <c r="BD869" s="37"/>
      <c r="BE869" s="37"/>
      <c r="BF869" s="35"/>
      <c r="BG869" s="37"/>
      <c r="BH869" s="37"/>
      <c r="BI869" s="37"/>
      <c r="BJ869" s="37"/>
      <c r="BK869" s="37"/>
      <c r="BL869" s="37"/>
      <c r="BM869" s="37"/>
      <c r="BN869" s="35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5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5"/>
      <c r="CN869" s="37"/>
      <c r="CO869" s="37"/>
      <c r="CP869" s="37"/>
      <c r="CQ869" s="37"/>
      <c r="CR869" s="37"/>
      <c r="CS869" s="37"/>
      <c r="CT869" s="35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  <c r="DS869" s="37"/>
      <c r="DT869" s="37"/>
      <c r="DU869" s="37"/>
      <c r="DV869" s="37"/>
      <c r="DW869" s="37"/>
      <c r="DX869" s="37"/>
      <c r="DY869" s="37"/>
      <c r="DZ869" s="37"/>
      <c r="EA869" s="37"/>
      <c r="EB869" s="37"/>
      <c r="EC869" s="37"/>
      <c r="ED869" s="37"/>
      <c r="EE869" s="37"/>
      <c r="EF869" s="37"/>
      <c r="EG869" s="37"/>
      <c r="EH869" s="37"/>
      <c r="EI869" s="37"/>
      <c r="EJ869" s="37"/>
      <c r="EK869" s="37"/>
      <c r="EL869" s="37"/>
      <c r="EM869" s="89"/>
      <c r="EN869" s="37"/>
      <c r="EO869" s="37"/>
      <c r="EP869" s="37"/>
      <c r="EQ869" s="37"/>
      <c r="ER869" s="37"/>
      <c r="ES869" s="37"/>
      <c r="ET869" s="37"/>
      <c r="EU869" s="37"/>
      <c r="EV869" s="37"/>
      <c r="EW869" s="37"/>
      <c r="EX869" s="37"/>
      <c r="EY869" s="37"/>
      <c r="EZ869" s="37"/>
      <c r="FA869" s="37"/>
    </row>
    <row r="870">
      <c r="A870" s="71"/>
      <c r="B870" s="71"/>
      <c r="C870" s="12"/>
      <c r="D870" s="12"/>
      <c r="E870" s="37"/>
      <c r="F870" s="37"/>
      <c r="G870" s="37"/>
      <c r="H870" s="37"/>
      <c r="I870" s="37"/>
      <c r="J870" s="37"/>
      <c r="K870" s="37"/>
      <c r="L870" s="37"/>
      <c r="M870" s="35"/>
      <c r="N870" s="37"/>
      <c r="O870" s="37"/>
      <c r="P870" s="37"/>
      <c r="Q870" s="37"/>
      <c r="R870" s="37"/>
      <c r="S870" s="37"/>
      <c r="T870" s="37"/>
      <c r="U870" s="35"/>
      <c r="V870" s="37"/>
      <c r="W870" s="37"/>
      <c r="X870" s="37"/>
      <c r="Y870" s="37"/>
      <c r="Z870" s="37"/>
      <c r="AA870" s="37"/>
      <c r="AB870" s="35"/>
      <c r="AC870" s="37"/>
      <c r="AD870" s="37"/>
      <c r="AE870" s="37"/>
      <c r="AF870" s="37"/>
      <c r="AG870" s="37"/>
      <c r="AH870" s="37"/>
      <c r="AI870" s="37"/>
      <c r="AJ870" s="37"/>
      <c r="AK870" s="37"/>
      <c r="AL870" s="35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5"/>
      <c r="AZ870" s="37"/>
      <c r="BA870" s="37"/>
      <c r="BB870" s="37"/>
      <c r="BC870" s="37"/>
      <c r="BD870" s="37"/>
      <c r="BE870" s="37"/>
      <c r="BF870" s="35"/>
      <c r="BG870" s="37"/>
      <c r="BH870" s="37"/>
      <c r="BI870" s="37"/>
      <c r="BJ870" s="37"/>
      <c r="BK870" s="37"/>
      <c r="BL870" s="37"/>
      <c r="BM870" s="37"/>
      <c r="BN870" s="35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5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5"/>
      <c r="CN870" s="37"/>
      <c r="CO870" s="37"/>
      <c r="CP870" s="37"/>
      <c r="CQ870" s="37"/>
      <c r="CR870" s="37"/>
      <c r="CS870" s="37"/>
      <c r="CT870" s="35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  <c r="DS870" s="37"/>
      <c r="DT870" s="37"/>
      <c r="DU870" s="37"/>
      <c r="DV870" s="37"/>
      <c r="DW870" s="37"/>
      <c r="DX870" s="37"/>
      <c r="DY870" s="37"/>
      <c r="DZ870" s="37"/>
      <c r="EA870" s="37"/>
      <c r="EB870" s="37"/>
      <c r="EC870" s="37"/>
      <c r="ED870" s="37"/>
      <c r="EE870" s="37"/>
      <c r="EF870" s="37"/>
      <c r="EG870" s="37"/>
      <c r="EH870" s="37"/>
      <c r="EI870" s="37"/>
      <c r="EJ870" s="37"/>
      <c r="EK870" s="37"/>
      <c r="EL870" s="37"/>
      <c r="EM870" s="89"/>
      <c r="EN870" s="37"/>
      <c r="EO870" s="37"/>
      <c r="EP870" s="37"/>
      <c r="EQ870" s="37"/>
      <c r="ER870" s="37"/>
      <c r="ES870" s="37"/>
      <c r="ET870" s="37"/>
      <c r="EU870" s="37"/>
      <c r="EV870" s="37"/>
      <c r="EW870" s="37"/>
      <c r="EX870" s="37"/>
      <c r="EY870" s="37"/>
      <c r="EZ870" s="37"/>
      <c r="FA870" s="37"/>
    </row>
    <row r="871">
      <c r="A871" s="71"/>
      <c r="B871" s="71"/>
      <c r="C871" s="12"/>
      <c r="D871" s="12"/>
      <c r="E871" s="37"/>
      <c r="F871" s="37"/>
      <c r="G871" s="37"/>
      <c r="H871" s="37"/>
      <c r="I871" s="37"/>
      <c r="J871" s="37"/>
      <c r="K871" s="37"/>
      <c r="L871" s="37"/>
      <c r="M871" s="35"/>
      <c r="N871" s="37"/>
      <c r="O871" s="37"/>
      <c r="P871" s="37"/>
      <c r="Q871" s="37"/>
      <c r="R871" s="37"/>
      <c r="S871" s="37"/>
      <c r="T871" s="37"/>
      <c r="U871" s="35"/>
      <c r="V871" s="37"/>
      <c r="W871" s="37"/>
      <c r="X871" s="37"/>
      <c r="Y871" s="37"/>
      <c r="Z871" s="37"/>
      <c r="AA871" s="37"/>
      <c r="AB871" s="35"/>
      <c r="AC871" s="37"/>
      <c r="AD871" s="37"/>
      <c r="AE871" s="37"/>
      <c r="AF871" s="37"/>
      <c r="AG871" s="37"/>
      <c r="AH871" s="37"/>
      <c r="AI871" s="37"/>
      <c r="AJ871" s="37"/>
      <c r="AK871" s="37"/>
      <c r="AL871" s="35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5"/>
      <c r="AZ871" s="37"/>
      <c r="BA871" s="37"/>
      <c r="BB871" s="37"/>
      <c r="BC871" s="37"/>
      <c r="BD871" s="37"/>
      <c r="BE871" s="37"/>
      <c r="BF871" s="35"/>
      <c r="BG871" s="37"/>
      <c r="BH871" s="37"/>
      <c r="BI871" s="37"/>
      <c r="BJ871" s="37"/>
      <c r="BK871" s="37"/>
      <c r="BL871" s="37"/>
      <c r="BM871" s="37"/>
      <c r="BN871" s="35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5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5"/>
      <c r="CN871" s="37"/>
      <c r="CO871" s="37"/>
      <c r="CP871" s="37"/>
      <c r="CQ871" s="37"/>
      <c r="CR871" s="37"/>
      <c r="CS871" s="37"/>
      <c r="CT871" s="35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  <c r="DS871" s="37"/>
      <c r="DT871" s="37"/>
      <c r="DU871" s="37"/>
      <c r="DV871" s="37"/>
      <c r="DW871" s="37"/>
      <c r="DX871" s="37"/>
      <c r="DY871" s="37"/>
      <c r="DZ871" s="37"/>
      <c r="EA871" s="37"/>
      <c r="EB871" s="37"/>
      <c r="EC871" s="37"/>
      <c r="ED871" s="37"/>
      <c r="EE871" s="37"/>
      <c r="EF871" s="37"/>
      <c r="EG871" s="37"/>
      <c r="EH871" s="37"/>
      <c r="EI871" s="37"/>
      <c r="EJ871" s="37"/>
      <c r="EK871" s="37"/>
      <c r="EL871" s="37"/>
      <c r="EM871" s="89"/>
      <c r="EN871" s="37"/>
      <c r="EO871" s="37"/>
      <c r="EP871" s="37"/>
      <c r="EQ871" s="37"/>
      <c r="ER871" s="37"/>
      <c r="ES871" s="37"/>
      <c r="ET871" s="37"/>
      <c r="EU871" s="37"/>
      <c r="EV871" s="37"/>
      <c r="EW871" s="37"/>
      <c r="EX871" s="37"/>
      <c r="EY871" s="37"/>
      <c r="EZ871" s="37"/>
      <c r="FA871" s="37"/>
    </row>
    <row r="872">
      <c r="A872" s="71"/>
      <c r="B872" s="71"/>
      <c r="C872" s="12"/>
      <c r="D872" s="12"/>
      <c r="E872" s="37"/>
      <c r="F872" s="37"/>
      <c r="G872" s="37"/>
      <c r="H872" s="37"/>
      <c r="I872" s="37"/>
      <c r="J872" s="37"/>
      <c r="K872" s="37"/>
      <c r="L872" s="37"/>
      <c r="M872" s="35"/>
      <c r="N872" s="37"/>
      <c r="O872" s="37"/>
      <c r="P872" s="37"/>
      <c r="Q872" s="37"/>
      <c r="R872" s="37"/>
      <c r="S872" s="37"/>
      <c r="T872" s="37"/>
      <c r="U872" s="35"/>
      <c r="V872" s="37"/>
      <c r="W872" s="37"/>
      <c r="X872" s="37"/>
      <c r="Y872" s="37"/>
      <c r="Z872" s="37"/>
      <c r="AA872" s="37"/>
      <c r="AB872" s="35"/>
      <c r="AC872" s="37"/>
      <c r="AD872" s="37"/>
      <c r="AE872" s="37"/>
      <c r="AF872" s="37"/>
      <c r="AG872" s="37"/>
      <c r="AH872" s="37"/>
      <c r="AI872" s="37"/>
      <c r="AJ872" s="37"/>
      <c r="AK872" s="37"/>
      <c r="AL872" s="35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5"/>
      <c r="AZ872" s="37"/>
      <c r="BA872" s="37"/>
      <c r="BB872" s="37"/>
      <c r="BC872" s="37"/>
      <c r="BD872" s="37"/>
      <c r="BE872" s="37"/>
      <c r="BF872" s="35"/>
      <c r="BG872" s="37"/>
      <c r="BH872" s="37"/>
      <c r="BI872" s="37"/>
      <c r="BJ872" s="37"/>
      <c r="BK872" s="37"/>
      <c r="BL872" s="37"/>
      <c r="BM872" s="37"/>
      <c r="BN872" s="35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5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5"/>
      <c r="CN872" s="37"/>
      <c r="CO872" s="37"/>
      <c r="CP872" s="37"/>
      <c r="CQ872" s="37"/>
      <c r="CR872" s="37"/>
      <c r="CS872" s="37"/>
      <c r="CT872" s="35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  <c r="DS872" s="37"/>
      <c r="DT872" s="37"/>
      <c r="DU872" s="37"/>
      <c r="DV872" s="37"/>
      <c r="DW872" s="37"/>
      <c r="DX872" s="37"/>
      <c r="DY872" s="37"/>
      <c r="DZ872" s="37"/>
      <c r="EA872" s="37"/>
      <c r="EB872" s="37"/>
      <c r="EC872" s="37"/>
      <c r="ED872" s="37"/>
      <c r="EE872" s="37"/>
      <c r="EF872" s="37"/>
      <c r="EG872" s="37"/>
      <c r="EH872" s="37"/>
      <c r="EI872" s="37"/>
      <c r="EJ872" s="37"/>
      <c r="EK872" s="37"/>
      <c r="EL872" s="37"/>
      <c r="EM872" s="89"/>
      <c r="EN872" s="37"/>
      <c r="EO872" s="37"/>
      <c r="EP872" s="37"/>
      <c r="EQ872" s="37"/>
      <c r="ER872" s="37"/>
      <c r="ES872" s="37"/>
      <c r="ET872" s="37"/>
      <c r="EU872" s="37"/>
      <c r="EV872" s="37"/>
      <c r="EW872" s="37"/>
      <c r="EX872" s="37"/>
      <c r="EY872" s="37"/>
      <c r="EZ872" s="37"/>
      <c r="FA872" s="37"/>
    </row>
    <row r="873">
      <c r="A873" s="71"/>
      <c r="B873" s="71"/>
      <c r="C873" s="12"/>
      <c r="D873" s="12"/>
      <c r="E873" s="37"/>
      <c r="F873" s="37"/>
      <c r="G873" s="37"/>
      <c r="H873" s="37"/>
      <c r="I873" s="37"/>
      <c r="J873" s="37"/>
      <c r="K873" s="37"/>
      <c r="L873" s="37"/>
      <c r="M873" s="35"/>
      <c r="N873" s="37"/>
      <c r="O873" s="37"/>
      <c r="P873" s="37"/>
      <c r="Q873" s="37"/>
      <c r="R873" s="37"/>
      <c r="S873" s="37"/>
      <c r="T873" s="37"/>
      <c r="U873" s="35"/>
      <c r="V873" s="37"/>
      <c r="W873" s="37"/>
      <c r="X873" s="37"/>
      <c r="Y873" s="37"/>
      <c r="Z873" s="37"/>
      <c r="AA873" s="37"/>
      <c r="AB873" s="35"/>
      <c r="AC873" s="37"/>
      <c r="AD873" s="37"/>
      <c r="AE873" s="37"/>
      <c r="AF873" s="37"/>
      <c r="AG873" s="37"/>
      <c r="AH873" s="37"/>
      <c r="AI873" s="37"/>
      <c r="AJ873" s="37"/>
      <c r="AK873" s="37"/>
      <c r="AL873" s="35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5"/>
      <c r="AZ873" s="37"/>
      <c r="BA873" s="37"/>
      <c r="BB873" s="37"/>
      <c r="BC873" s="37"/>
      <c r="BD873" s="37"/>
      <c r="BE873" s="37"/>
      <c r="BF873" s="35"/>
      <c r="BG873" s="37"/>
      <c r="BH873" s="37"/>
      <c r="BI873" s="37"/>
      <c r="BJ873" s="37"/>
      <c r="BK873" s="37"/>
      <c r="BL873" s="37"/>
      <c r="BM873" s="37"/>
      <c r="BN873" s="35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5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5"/>
      <c r="CN873" s="37"/>
      <c r="CO873" s="37"/>
      <c r="CP873" s="37"/>
      <c r="CQ873" s="37"/>
      <c r="CR873" s="37"/>
      <c r="CS873" s="37"/>
      <c r="CT873" s="35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  <c r="DS873" s="37"/>
      <c r="DT873" s="37"/>
      <c r="DU873" s="37"/>
      <c r="DV873" s="37"/>
      <c r="DW873" s="37"/>
      <c r="DX873" s="37"/>
      <c r="DY873" s="37"/>
      <c r="DZ873" s="37"/>
      <c r="EA873" s="37"/>
      <c r="EB873" s="37"/>
      <c r="EC873" s="37"/>
      <c r="ED873" s="37"/>
      <c r="EE873" s="37"/>
      <c r="EF873" s="37"/>
      <c r="EG873" s="37"/>
      <c r="EH873" s="37"/>
      <c r="EI873" s="37"/>
      <c r="EJ873" s="37"/>
      <c r="EK873" s="37"/>
      <c r="EL873" s="37"/>
      <c r="EM873" s="89"/>
      <c r="EN873" s="37"/>
      <c r="EO873" s="37"/>
      <c r="EP873" s="37"/>
      <c r="EQ873" s="37"/>
      <c r="ER873" s="37"/>
      <c r="ES873" s="37"/>
      <c r="ET873" s="37"/>
      <c r="EU873" s="37"/>
      <c r="EV873" s="37"/>
      <c r="EW873" s="37"/>
      <c r="EX873" s="37"/>
      <c r="EY873" s="37"/>
      <c r="EZ873" s="37"/>
      <c r="FA873" s="37"/>
    </row>
    <row r="874">
      <c r="A874" s="71"/>
      <c r="B874" s="71"/>
      <c r="C874" s="12"/>
      <c r="D874" s="12"/>
      <c r="E874" s="37"/>
      <c r="F874" s="37"/>
      <c r="G874" s="37"/>
      <c r="H874" s="37"/>
      <c r="I874" s="37"/>
      <c r="J874" s="37"/>
      <c r="K874" s="37"/>
      <c r="L874" s="37"/>
      <c r="M874" s="35"/>
      <c r="N874" s="37"/>
      <c r="O874" s="37"/>
      <c r="P874" s="37"/>
      <c r="Q874" s="37"/>
      <c r="R874" s="37"/>
      <c r="S874" s="37"/>
      <c r="T874" s="37"/>
      <c r="U874" s="35"/>
      <c r="V874" s="37"/>
      <c r="W874" s="37"/>
      <c r="X874" s="37"/>
      <c r="Y874" s="37"/>
      <c r="Z874" s="37"/>
      <c r="AA874" s="37"/>
      <c r="AB874" s="35"/>
      <c r="AC874" s="37"/>
      <c r="AD874" s="37"/>
      <c r="AE874" s="37"/>
      <c r="AF874" s="37"/>
      <c r="AG874" s="37"/>
      <c r="AH874" s="37"/>
      <c r="AI874" s="37"/>
      <c r="AJ874" s="37"/>
      <c r="AK874" s="37"/>
      <c r="AL874" s="35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5"/>
      <c r="AZ874" s="37"/>
      <c r="BA874" s="37"/>
      <c r="BB874" s="37"/>
      <c r="BC874" s="37"/>
      <c r="BD874" s="37"/>
      <c r="BE874" s="37"/>
      <c r="BF874" s="35"/>
      <c r="BG874" s="37"/>
      <c r="BH874" s="37"/>
      <c r="BI874" s="37"/>
      <c r="BJ874" s="37"/>
      <c r="BK874" s="37"/>
      <c r="BL874" s="37"/>
      <c r="BM874" s="37"/>
      <c r="BN874" s="35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5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5"/>
      <c r="CN874" s="37"/>
      <c r="CO874" s="37"/>
      <c r="CP874" s="37"/>
      <c r="CQ874" s="37"/>
      <c r="CR874" s="37"/>
      <c r="CS874" s="37"/>
      <c r="CT874" s="35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  <c r="DS874" s="37"/>
      <c r="DT874" s="37"/>
      <c r="DU874" s="37"/>
      <c r="DV874" s="37"/>
      <c r="DW874" s="37"/>
      <c r="DX874" s="37"/>
      <c r="DY874" s="37"/>
      <c r="DZ874" s="37"/>
      <c r="EA874" s="37"/>
      <c r="EB874" s="37"/>
      <c r="EC874" s="37"/>
      <c r="ED874" s="37"/>
      <c r="EE874" s="37"/>
      <c r="EF874" s="37"/>
      <c r="EG874" s="37"/>
      <c r="EH874" s="37"/>
      <c r="EI874" s="37"/>
      <c r="EJ874" s="37"/>
      <c r="EK874" s="37"/>
      <c r="EL874" s="37"/>
      <c r="EM874" s="89"/>
      <c r="EN874" s="37"/>
      <c r="EO874" s="37"/>
      <c r="EP874" s="37"/>
      <c r="EQ874" s="37"/>
      <c r="ER874" s="37"/>
      <c r="ES874" s="37"/>
      <c r="ET874" s="37"/>
      <c r="EU874" s="37"/>
      <c r="EV874" s="37"/>
      <c r="EW874" s="37"/>
      <c r="EX874" s="37"/>
      <c r="EY874" s="37"/>
      <c r="EZ874" s="37"/>
      <c r="FA874" s="37"/>
    </row>
    <row r="875">
      <c r="A875" s="71"/>
      <c r="B875" s="71"/>
      <c r="C875" s="12"/>
      <c r="D875" s="12"/>
      <c r="E875" s="37"/>
      <c r="F875" s="37"/>
      <c r="G875" s="37"/>
      <c r="H875" s="37"/>
      <c r="I875" s="37"/>
      <c r="J875" s="37"/>
      <c r="K875" s="37"/>
      <c r="L875" s="37"/>
      <c r="M875" s="35"/>
      <c r="N875" s="37"/>
      <c r="O875" s="37"/>
      <c r="P875" s="37"/>
      <c r="Q875" s="37"/>
      <c r="R875" s="37"/>
      <c r="S875" s="37"/>
      <c r="T875" s="37"/>
      <c r="U875" s="35"/>
      <c r="V875" s="37"/>
      <c r="W875" s="37"/>
      <c r="X875" s="37"/>
      <c r="Y875" s="37"/>
      <c r="Z875" s="37"/>
      <c r="AA875" s="37"/>
      <c r="AB875" s="35"/>
      <c r="AC875" s="37"/>
      <c r="AD875" s="37"/>
      <c r="AE875" s="37"/>
      <c r="AF875" s="37"/>
      <c r="AG875" s="37"/>
      <c r="AH875" s="37"/>
      <c r="AI875" s="37"/>
      <c r="AJ875" s="37"/>
      <c r="AK875" s="37"/>
      <c r="AL875" s="35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5"/>
      <c r="AZ875" s="37"/>
      <c r="BA875" s="37"/>
      <c r="BB875" s="37"/>
      <c r="BC875" s="37"/>
      <c r="BD875" s="37"/>
      <c r="BE875" s="37"/>
      <c r="BF875" s="35"/>
      <c r="BG875" s="37"/>
      <c r="BH875" s="37"/>
      <c r="BI875" s="37"/>
      <c r="BJ875" s="37"/>
      <c r="BK875" s="37"/>
      <c r="BL875" s="37"/>
      <c r="BM875" s="37"/>
      <c r="BN875" s="35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5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5"/>
      <c r="CN875" s="37"/>
      <c r="CO875" s="37"/>
      <c r="CP875" s="37"/>
      <c r="CQ875" s="37"/>
      <c r="CR875" s="37"/>
      <c r="CS875" s="37"/>
      <c r="CT875" s="35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  <c r="DS875" s="37"/>
      <c r="DT875" s="37"/>
      <c r="DU875" s="37"/>
      <c r="DV875" s="37"/>
      <c r="DW875" s="37"/>
      <c r="DX875" s="37"/>
      <c r="DY875" s="37"/>
      <c r="DZ875" s="37"/>
      <c r="EA875" s="37"/>
      <c r="EB875" s="37"/>
      <c r="EC875" s="37"/>
      <c r="ED875" s="37"/>
      <c r="EE875" s="37"/>
      <c r="EF875" s="37"/>
      <c r="EG875" s="37"/>
      <c r="EH875" s="37"/>
      <c r="EI875" s="37"/>
      <c r="EJ875" s="37"/>
      <c r="EK875" s="37"/>
      <c r="EL875" s="37"/>
      <c r="EM875" s="89"/>
      <c r="EN875" s="37"/>
      <c r="EO875" s="37"/>
      <c r="EP875" s="37"/>
      <c r="EQ875" s="37"/>
      <c r="ER875" s="37"/>
      <c r="ES875" s="37"/>
      <c r="ET875" s="37"/>
      <c r="EU875" s="37"/>
      <c r="EV875" s="37"/>
      <c r="EW875" s="37"/>
      <c r="EX875" s="37"/>
      <c r="EY875" s="37"/>
      <c r="EZ875" s="37"/>
      <c r="FA875" s="37"/>
    </row>
    <row r="876">
      <c r="A876" s="71"/>
      <c r="B876" s="71"/>
      <c r="C876" s="12"/>
      <c r="D876" s="12"/>
      <c r="E876" s="37"/>
      <c r="F876" s="37"/>
      <c r="G876" s="37"/>
      <c r="H876" s="37"/>
      <c r="I876" s="37"/>
      <c r="J876" s="37"/>
      <c r="K876" s="37"/>
      <c r="L876" s="37"/>
      <c r="M876" s="35"/>
      <c r="N876" s="37"/>
      <c r="O876" s="37"/>
      <c r="P876" s="37"/>
      <c r="Q876" s="37"/>
      <c r="R876" s="37"/>
      <c r="S876" s="37"/>
      <c r="T876" s="37"/>
      <c r="U876" s="35"/>
      <c r="V876" s="37"/>
      <c r="W876" s="37"/>
      <c r="X876" s="37"/>
      <c r="Y876" s="37"/>
      <c r="Z876" s="37"/>
      <c r="AA876" s="37"/>
      <c r="AB876" s="35"/>
      <c r="AC876" s="37"/>
      <c r="AD876" s="37"/>
      <c r="AE876" s="37"/>
      <c r="AF876" s="37"/>
      <c r="AG876" s="37"/>
      <c r="AH876" s="37"/>
      <c r="AI876" s="37"/>
      <c r="AJ876" s="37"/>
      <c r="AK876" s="37"/>
      <c r="AL876" s="35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5"/>
      <c r="AZ876" s="37"/>
      <c r="BA876" s="37"/>
      <c r="BB876" s="37"/>
      <c r="BC876" s="37"/>
      <c r="BD876" s="37"/>
      <c r="BE876" s="37"/>
      <c r="BF876" s="35"/>
      <c r="BG876" s="37"/>
      <c r="BH876" s="37"/>
      <c r="BI876" s="37"/>
      <c r="BJ876" s="37"/>
      <c r="BK876" s="37"/>
      <c r="BL876" s="37"/>
      <c r="BM876" s="37"/>
      <c r="BN876" s="35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5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5"/>
      <c r="CN876" s="37"/>
      <c r="CO876" s="37"/>
      <c r="CP876" s="37"/>
      <c r="CQ876" s="37"/>
      <c r="CR876" s="37"/>
      <c r="CS876" s="37"/>
      <c r="CT876" s="35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  <c r="DS876" s="37"/>
      <c r="DT876" s="37"/>
      <c r="DU876" s="37"/>
      <c r="DV876" s="37"/>
      <c r="DW876" s="37"/>
      <c r="DX876" s="37"/>
      <c r="DY876" s="37"/>
      <c r="DZ876" s="37"/>
      <c r="EA876" s="37"/>
      <c r="EB876" s="37"/>
      <c r="EC876" s="37"/>
      <c r="ED876" s="37"/>
      <c r="EE876" s="37"/>
      <c r="EF876" s="37"/>
      <c r="EG876" s="37"/>
      <c r="EH876" s="37"/>
      <c r="EI876" s="37"/>
      <c r="EJ876" s="37"/>
      <c r="EK876" s="37"/>
      <c r="EL876" s="37"/>
      <c r="EM876" s="89"/>
      <c r="EN876" s="37"/>
      <c r="EO876" s="37"/>
      <c r="EP876" s="37"/>
      <c r="EQ876" s="37"/>
      <c r="ER876" s="37"/>
      <c r="ES876" s="37"/>
      <c r="ET876" s="37"/>
      <c r="EU876" s="37"/>
      <c r="EV876" s="37"/>
      <c r="EW876" s="37"/>
      <c r="EX876" s="37"/>
      <c r="EY876" s="37"/>
      <c r="EZ876" s="37"/>
      <c r="FA876" s="37"/>
    </row>
    <row r="877">
      <c r="A877" s="71"/>
      <c r="B877" s="71"/>
      <c r="C877" s="12"/>
      <c r="D877" s="12"/>
      <c r="E877" s="37"/>
      <c r="F877" s="37"/>
      <c r="G877" s="37"/>
      <c r="H877" s="37"/>
      <c r="I877" s="37"/>
      <c r="J877" s="37"/>
      <c r="K877" s="37"/>
      <c r="L877" s="37"/>
      <c r="M877" s="35"/>
      <c r="N877" s="37"/>
      <c r="O877" s="37"/>
      <c r="P877" s="37"/>
      <c r="Q877" s="37"/>
      <c r="R877" s="37"/>
      <c r="S877" s="37"/>
      <c r="T877" s="37"/>
      <c r="U877" s="35"/>
      <c r="V877" s="37"/>
      <c r="W877" s="37"/>
      <c r="X877" s="37"/>
      <c r="Y877" s="37"/>
      <c r="Z877" s="37"/>
      <c r="AA877" s="37"/>
      <c r="AB877" s="35"/>
      <c r="AC877" s="37"/>
      <c r="AD877" s="37"/>
      <c r="AE877" s="37"/>
      <c r="AF877" s="37"/>
      <c r="AG877" s="37"/>
      <c r="AH877" s="37"/>
      <c r="AI877" s="37"/>
      <c r="AJ877" s="37"/>
      <c r="AK877" s="37"/>
      <c r="AL877" s="35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5"/>
      <c r="AZ877" s="37"/>
      <c r="BA877" s="37"/>
      <c r="BB877" s="37"/>
      <c r="BC877" s="37"/>
      <c r="BD877" s="37"/>
      <c r="BE877" s="37"/>
      <c r="BF877" s="35"/>
      <c r="BG877" s="37"/>
      <c r="BH877" s="37"/>
      <c r="BI877" s="37"/>
      <c r="BJ877" s="37"/>
      <c r="BK877" s="37"/>
      <c r="BL877" s="37"/>
      <c r="BM877" s="37"/>
      <c r="BN877" s="35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5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5"/>
      <c r="CN877" s="37"/>
      <c r="CO877" s="37"/>
      <c r="CP877" s="37"/>
      <c r="CQ877" s="37"/>
      <c r="CR877" s="37"/>
      <c r="CS877" s="37"/>
      <c r="CT877" s="35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  <c r="DS877" s="37"/>
      <c r="DT877" s="37"/>
      <c r="DU877" s="37"/>
      <c r="DV877" s="37"/>
      <c r="DW877" s="37"/>
      <c r="DX877" s="37"/>
      <c r="DY877" s="37"/>
      <c r="DZ877" s="37"/>
      <c r="EA877" s="37"/>
      <c r="EB877" s="37"/>
      <c r="EC877" s="37"/>
      <c r="ED877" s="37"/>
      <c r="EE877" s="37"/>
      <c r="EF877" s="37"/>
      <c r="EG877" s="37"/>
      <c r="EH877" s="37"/>
      <c r="EI877" s="37"/>
      <c r="EJ877" s="37"/>
      <c r="EK877" s="37"/>
      <c r="EL877" s="37"/>
      <c r="EM877" s="89"/>
      <c r="EN877" s="37"/>
      <c r="EO877" s="37"/>
      <c r="EP877" s="37"/>
      <c r="EQ877" s="37"/>
      <c r="ER877" s="37"/>
      <c r="ES877" s="37"/>
      <c r="ET877" s="37"/>
      <c r="EU877" s="37"/>
      <c r="EV877" s="37"/>
      <c r="EW877" s="37"/>
      <c r="EX877" s="37"/>
      <c r="EY877" s="37"/>
      <c r="EZ877" s="37"/>
      <c r="FA877" s="37"/>
    </row>
    <row r="878">
      <c r="A878" s="71"/>
      <c r="B878" s="71"/>
      <c r="C878" s="12"/>
      <c r="D878" s="12"/>
      <c r="E878" s="37"/>
      <c r="F878" s="37"/>
      <c r="G878" s="37"/>
      <c r="H878" s="37"/>
      <c r="I878" s="37"/>
      <c r="J878" s="37"/>
      <c r="K878" s="37"/>
      <c r="L878" s="37"/>
      <c r="M878" s="35"/>
      <c r="N878" s="37"/>
      <c r="O878" s="37"/>
      <c r="P878" s="37"/>
      <c r="Q878" s="37"/>
      <c r="R878" s="37"/>
      <c r="S878" s="37"/>
      <c r="T878" s="37"/>
      <c r="U878" s="35"/>
      <c r="V878" s="37"/>
      <c r="W878" s="37"/>
      <c r="X878" s="37"/>
      <c r="Y878" s="37"/>
      <c r="Z878" s="37"/>
      <c r="AA878" s="37"/>
      <c r="AB878" s="35"/>
      <c r="AC878" s="37"/>
      <c r="AD878" s="37"/>
      <c r="AE878" s="37"/>
      <c r="AF878" s="37"/>
      <c r="AG878" s="37"/>
      <c r="AH878" s="37"/>
      <c r="AI878" s="37"/>
      <c r="AJ878" s="37"/>
      <c r="AK878" s="37"/>
      <c r="AL878" s="35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5"/>
      <c r="AZ878" s="37"/>
      <c r="BA878" s="37"/>
      <c r="BB878" s="37"/>
      <c r="BC878" s="37"/>
      <c r="BD878" s="37"/>
      <c r="BE878" s="37"/>
      <c r="BF878" s="35"/>
      <c r="BG878" s="37"/>
      <c r="BH878" s="37"/>
      <c r="BI878" s="37"/>
      <c r="BJ878" s="37"/>
      <c r="BK878" s="37"/>
      <c r="BL878" s="37"/>
      <c r="BM878" s="37"/>
      <c r="BN878" s="35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5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5"/>
      <c r="CN878" s="37"/>
      <c r="CO878" s="37"/>
      <c r="CP878" s="37"/>
      <c r="CQ878" s="37"/>
      <c r="CR878" s="37"/>
      <c r="CS878" s="37"/>
      <c r="CT878" s="35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  <c r="DS878" s="37"/>
      <c r="DT878" s="37"/>
      <c r="DU878" s="37"/>
      <c r="DV878" s="37"/>
      <c r="DW878" s="37"/>
      <c r="DX878" s="37"/>
      <c r="DY878" s="37"/>
      <c r="DZ878" s="37"/>
      <c r="EA878" s="37"/>
      <c r="EB878" s="37"/>
      <c r="EC878" s="37"/>
      <c r="ED878" s="37"/>
      <c r="EE878" s="37"/>
      <c r="EF878" s="37"/>
      <c r="EG878" s="37"/>
      <c r="EH878" s="37"/>
      <c r="EI878" s="37"/>
      <c r="EJ878" s="37"/>
      <c r="EK878" s="37"/>
      <c r="EL878" s="37"/>
      <c r="EM878" s="89"/>
      <c r="EN878" s="37"/>
      <c r="EO878" s="37"/>
      <c r="EP878" s="37"/>
      <c r="EQ878" s="37"/>
      <c r="ER878" s="37"/>
      <c r="ES878" s="37"/>
      <c r="ET878" s="37"/>
      <c r="EU878" s="37"/>
      <c r="EV878" s="37"/>
      <c r="EW878" s="37"/>
      <c r="EX878" s="37"/>
      <c r="EY878" s="37"/>
      <c r="EZ878" s="37"/>
      <c r="FA878" s="37"/>
    </row>
    <row r="879">
      <c r="A879" s="71"/>
      <c r="B879" s="71"/>
      <c r="C879" s="12"/>
      <c r="D879" s="12"/>
      <c r="E879" s="37"/>
      <c r="F879" s="37"/>
      <c r="G879" s="37"/>
      <c r="H879" s="37"/>
      <c r="I879" s="37"/>
      <c r="J879" s="37"/>
      <c r="K879" s="37"/>
      <c r="L879" s="37"/>
      <c r="M879" s="35"/>
      <c r="N879" s="37"/>
      <c r="O879" s="37"/>
      <c r="P879" s="37"/>
      <c r="Q879" s="37"/>
      <c r="R879" s="37"/>
      <c r="S879" s="37"/>
      <c r="T879" s="37"/>
      <c r="U879" s="35"/>
      <c r="V879" s="37"/>
      <c r="W879" s="37"/>
      <c r="X879" s="37"/>
      <c r="Y879" s="37"/>
      <c r="Z879" s="37"/>
      <c r="AA879" s="37"/>
      <c r="AB879" s="35"/>
      <c r="AC879" s="37"/>
      <c r="AD879" s="37"/>
      <c r="AE879" s="37"/>
      <c r="AF879" s="37"/>
      <c r="AG879" s="37"/>
      <c r="AH879" s="37"/>
      <c r="AI879" s="37"/>
      <c r="AJ879" s="37"/>
      <c r="AK879" s="37"/>
      <c r="AL879" s="35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5"/>
      <c r="AZ879" s="37"/>
      <c r="BA879" s="37"/>
      <c r="BB879" s="37"/>
      <c r="BC879" s="37"/>
      <c r="BD879" s="37"/>
      <c r="BE879" s="37"/>
      <c r="BF879" s="35"/>
      <c r="BG879" s="37"/>
      <c r="BH879" s="37"/>
      <c r="BI879" s="37"/>
      <c r="BJ879" s="37"/>
      <c r="BK879" s="37"/>
      <c r="BL879" s="37"/>
      <c r="BM879" s="37"/>
      <c r="BN879" s="35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5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5"/>
      <c r="CN879" s="37"/>
      <c r="CO879" s="37"/>
      <c r="CP879" s="37"/>
      <c r="CQ879" s="37"/>
      <c r="CR879" s="37"/>
      <c r="CS879" s="37"/>
      <c r="CT879" s="35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  <c r="DS879" s="37"/>
      <c r="DT879" s="37"/>
      <c r="DU879" s="37"/>
      <c r="DV879" s="37"/>
      <c r="DW879" s="37"/>
      <c r="DX879" s="37"/>
      <c r="DY879" s="37"/>
      <c r="DZ879" s="37"/>
      <c r="EA879" s="37"/>
      <c r="EB879" s="37"/>
      <c r="EC879" s="37"/>
      <c r="ED879" s="37"/>
      <c r="EE879" s="37"/>
      <c r="EF879" s="37"/>
      <c r="EG879" s="37"/>
      <c r="EH879" s="37"/>
      <c r="EI879" s="37"/>
      <c r="EJ879" s="37"/>
      <c r="EK879" s="37"/>
      <c r="EL879" s="37"/>
      <c r="EM879" s="89"/>
      <c r="EN879" s="37"/>
      <c r="EO879" s="37"/>
      <c r="EP879" s="37"/>
      <c r="EQ879" s="37"/>
      <c r="ER879" s="37"/>
      <c r="ES879" s="37"/>
      <c r="ET879" s="37"/>
      <c r="EU879" s="37"/>
      <c r="EV879" s="37"/>
      <c r="EW879" s="37"/>
      <c r="EX879" s="37"/>
      <c r="EY879" s="37"/>
      <c r="EZ879" s="37"/>
      <c r="FA879" s="37"/>
    </row>
    <row r="880">
      <c r="A880" s="71"/>
      <c r="B880" s="71"/>
      <c r="C880" s="12"/>
      <c r="D880" s="12"/>
      <c r="E880" s="37"/>
      <c r="F880" s="37"/>
      <c r="G880" s="37"/>
      <c r="H880" s="37"/>
      <c r="I880" s="37"/>
      <c r="J880" s="37"/>
      <c r="K880" s="37"/>
      <c r="L880" s="37"/>
      <c r="M880" s="35"/>
      <c r="N880" s="37"/>
      <c r="O880" s="37"/>
      <c r="P880" s="37"/>
      <c r="Q880" s="37"/>
      <c r="R880" s="37"/>
      <c r="S880" s="37"/>
      <c r="T880" s="37"/>
      <c r="U880" s="35"/>
      <c r="V880" s="37"/>
      <c r="W880" s="37"/>
      <c r="X880" s="37"/>
      <c r="Y880" s="37"/>
      <c r="Z880" s="37"/>
      <c r="AA880" s="37"/>
      <c r="AB880" s="35"/>
      <c r="AC880" s="37"/>
      <c r="AD880" s="37"/>
      <c r="AE880" s="37"/>
      <c r="AF880" s="37"/>
      <c r="AG880" s="37"/>
      <c r="AH880" s="37"/>
      <c r="AI880" s="37"/>
      <c r="AJ880" s="37"/>
      <c r="AK880" s="37"/>
      <c r="AL880" s="35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5"/>
      <c r="AZ880" s="37"/>
      <c r="BA880" s="37"/>
      <c r="BB880" s="37"/>
      <c r="BC880" s="37"/>
      <c r="BD880" s="37"/>
      <c r="BE880" s="37"/>
      <c r="BF880" s="35"/>
      <c r="BG880" s="37"/>
      <c r="BH880" s="37"/>
      <c r="BI880" s="37"/>
      <c r="BJ880" s="37"/>
      <c r="BK880" s="37"/>
      <c r="BL880" s="37"/>
      <c r="BM880" s="37"/>
      <c r="BN880" s="35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5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5"/>
      <c r="CN880" s="37"/>
      <c r="CO880" s="37"/>
      <c r="CP880" s="37"/>
      <c r="CQ880" s="37"/>
      <c r="CR880" s="37"/>
      <c r="CS880" s="37"/>
      <c r="CT880" s="35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  <c r="DS880" s="37"/>
      <c r="DT880" s="37"/>
      <c r="DU880" s="37"/>
      <c r="DV880" s="37"/>
      <c r="DW880" s="37"/>
      <c r="DX880" s="37"/>
      <c r="DY880" s="37"/>
      <c r="DZ880" s="37"/>
      <c r="EA880" s="37"/>
      <c r="EB880" s="37"/>
      <c r="EC880" s="37"/>
      <c r="ED880" s="37"/>
      <c r="EE880" s="37"/>
      <c r="EF880" s="37"/>
      <c r="EG880" s="37"/>
      <c r="EH880" s="37"/>
      <c r="EI880" s="37"/>
      <c r="EJ880" s="37"/>
      <c r="EK880" s="37"/>
      <c r="EL880" s="37"/>
      <c r="EM880" s="89"/>
      <c r="EN880" s="37"/>
      <c r="EO880" s="37"/>
      <c r="EP880" s="37"/>
      <c r="EQ880" s="37"/>
      <c r="ER880" s="37"/>
      <c r="ES880" s="37"/>
      <c r="ET880" s="37"/>
      <c r="EU880" s="37"/>
      <c r="EV880" s="37"/>
      <c r="EW880" s="37"/>
      <c r="EX880" s="37"/>
      <c r="EY880" s="37"/>
      <c r="EZ880" s="37"/>
      <c r="FA880" s="37"/>
    </row>
    <row r="881">
      <c r="A881" s="71"/>
      <c r="B881" s="71"/>
      <c r="C881" s="12"/>
      <c r="D881" s="12"/>
      <c r="E881" s="37"/>
      <c r="F881" s="37"/>
      <c r="G881" s="37"/>
      <c r="H881" s="37"/>
      <c r="I881" s="37"/>
      <c r="J881" s="37"/>
      <c r="K881" s="37"/>
      <c r="L881" s="37"/>
      <c r="M881" s="35"/>
      <c r="N881" s="37"/>
      <c r="O881" s="37"/>
      <c r="P881" s="37"/>
      <c r="Q881" s="37"/>
      <c r="R881" s="37"/>
      <c r="S881" s="37"/>
      <c r="T881" s="37"/>
      <c r="U881" s="35"/>
      <c r="V881" s="37"/>
      <c r="W881" s="37"/>
      <c r="X881" s="37"/>
      <c r="Y881" s="37"/>
      <c r="Z881" s="37"/>
      <c r="AA881" s="37"/>
      <c r="AB881" s="35"/>
      <c r="AC881" s="37"/>
      <c r="AD881" s="37"/>
      <c r="AE881" s="37"/>
      <c r="AF881" s="37"/>
      <c r="AG881" s="37"/>
      <c r="AH881" s="37"/>
      <c r="AI881" s="37"/>
      <c r="AJ881" s="37"/>
      <c r="AK881" s="37"/>
      <c r="AL881" s="35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5"/>
      <c r="AZ881" s="37"/>
      <c r="BA881" s="37"/>
      <c r="BB881" s="37"/>
      <c r="BC881" s="37"/>
      <c r="BD881" s="37"/>
      <c r="BE881" s="37"/>
      <c r="BF881" s="35"/>
      <c r="BG881" s="37"/>
      <c r="BH881" s="37"/>
      <c r="BI881" s="37"/>
      <c r="BJ881" s="37"/>
      <c r="BK881" s="37"/>
      <c r="BL881" s="37"/>
      <c r="BM881" s="37"/>
      <c r="BN881" s="35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5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5"/>
      <c r="CN881" s="37"/>
      <c r="CO881" s="37"/>
      <c r="CP881" s="37"/>
      <c r="CQ881" s="37"/>
      <c r="CR881" s="37"/>
      <c r="CS881" s="37"/>
      <c r="CT881" s="35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  <c r="DS881" s="37"/>
      <c r="DT881" s="37"/>
      <c r="DU881" s="37"/>
      <c r="DV881" s="37"/>
      <c r="DW881" s="37"/>
      <c r="DX881" s="37"/>
      <c r="DY881" s="37"/>
      <c r="DZ881" s="37"/>
      <c r="EA881" s="37"/>
      <c r="EB881" s="37"/>
      <c r="EC881" s="37"/>
      <c r="ED881" s="37"/>
      <c r="EE881" s="37"/>
      <c r="EF881" s="37"/>
      <c r="EG881" s="37"/>
      <c r="EH881" s="37"/>
      <c r="EI881" s="37"/>
      <c r="EJ881" s="37"/>
      <c r="EK881" s="37"/>
      <c r="EL881" s="37"/>
      <c r="EM881" s="89"/>
      <c r="EN881" s="37"/>
      <c r="EO881" s="37"/>
      <c r="EP881" s="37"/>
      <c r="EQ881" s="37"/>
      <c r="ER881" s="37"/>
      <c r="ES881" s="37"/>
      <c r="ET881" s="37"/>
      <c r="EU881" s="37"/>
      <c r="EV881" s="37"/>
      <c r="EW881" s="37"/>
      <c r="EX881" s="37"/>
      <c r="EY881" s="37"/>
      <c r="EZ881" s="37"/>
      <c r="FA881" s="37"/>
    </row>
    <row r="882">
      <c r="A882" s="71"/>
      <c r="B882" s="71"/>
      <c r="C882" s="12"/>
      <c r="D882" s="12"/>
      <c r="E882" s="37"/>
      <c r="F882" s="37"/>
      <c r="G882" s="37"/>
      <c r="H882" s="37"/>
      <c r="I882" s="37"/>
      <c r="J882" s="37"/>
      <c r="K882" s="37"/>
      <c r="L882" s="37"/>
      <c r="M882" s="35"/>
      <c r="N882" s="37"/>
      <c r="O882" s="37"/>
      <c r="P882" s="37"/>
      <c r="Q882" s="37"/>
      <c r="R882" s="37"/>
      <c r="S882" s="37"/>
      <c r="T882" s="37"/>
      <c r="U882" s="35"/>
      <c r="V882" s="37"/>
      <c r="W882" s="37"/>
      <c r="X882" s="37"/>
      <c r="Y882" s="37"/>
      <c r="Z882" s="37"/>
      <c r="AA882" s="37"/>
      <c r="AB882" s="35"/>
      <c r="AC882" s="37"/>
      <c r="AD882" s="37"/>
      <c r="AE882" s="37"/>
      <c r="AF882" s="37"/>
      <c r="AG882" s="37"/>
      <c r="AH882" s="37"/>
      <c r="AI882" s="37"/>
      <c r="AJ882" s="37"/>
      <c r="AK882" s="37"/>
      <c r="AL882" s="35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5"/>
      <c r="AZ882" s="37"/>
      <c r="BA882" s="37"/>
      <c r="BB882" s="37"/>
      <c r="BC882" s="37"/>
      <c r="BD882" s="37"/>
      <c r="BE882" s="37"/>
      <c r="BF882" s="35"/>
      <c r="BG882" s="37"/>
      <c r="BH882" s="37"/>
      <c r="BI882" s="37"/>
      <c r="BJ882" s="37"/>
      <c r="BK882" s="37"/>
      <c r="BL882" s="37"/>
      <c r="BM882" s="37"/>
      <c r="BN882" s="35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5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5"/>
      <c r="CN882" s="37"/>
      <c r="CO882" s="37"/>
      <c r="CP882" s="37"/>
      <c r="CQ882" s="37"/>
      <c r="CR882" s="37"/>
      <c r="CS882" s="37"/>
      <c r="CT882" s="35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  <c r="DS882" s="37"/>
      <c r="DT882" s="37"/>
      <c r="DU882" s="37"/>
      <c r="DV882" s="37"/>
      <c r="DW882" s="37"/>
      <c r="DX882" s="37"/>
      <c r="DY882" s="37"/>
      <c r="DZ882" s="37"/>
      <c r="EA882" s="37"/>
      <c r="EB882" s="37"/>
      <c r="EC882" s="37"/>
      <c r="ED882" s="37"/>
      <c r="EE882" s="37"/>
      <c r="EF882" s="37"/>
      <c r="EG882" s="37"/>
      <c r="EH882" s="37"/>
      <c r="EI882" s="37"/>
      <c r="EJ882" s="37"/>
      <c r="EK882" s="37"/>
      <c r="EL882" s="37"/>
      <c r="EM882" s="89"/>
      <c r="EN882" s="37"/>
      <c r="EO882" s="37"/>
      <c r="EP882" s="37"/>
      <c r="EQ882" s="37"/>
      <c r="ER882" s="37"/>
      <c r="ES882" s="37"/>
      <c r="ET882" s="37"/>
      <c r="EU882" s="37"/>
      <c r="EV882" s="37"/>
      <c r="EW882" s="37"/>
      <c r="EX882" s="37"/>
      <c r="EY882" s="37"/>
      <c r="EZ882" s="37"/>
      <c r="FA882" s="37"/>
    </row>
    <row r="883">
      <c r="A883" s="71"/>
      <c r="B883" s="71"/>
      <c r="C883" s="12"/>
      <c r="D883" s="12"/>
      <c r="E883" s="37"/>
      <c r="F883" s="37"/>
      <c r="G883" s="37"/>
      <c r="H883" s="37"/>
      <c r="I883" s="37"/>
      <c r="J883" s="37"/>
      <c r="K883" s="37"/>
      <c r="L883" s="37"/>
      <c r="M883" s="35"/>
      <c r="N883" s="37"/>
      <c r="O883" s="37"/>
      <c r="P883" s="37"/>
      <c r="Q883" s="37"/>
      <c r="R883" s="37"/>
      <c r="S883" s="37"/>
      <c r="T883" s="37"/>
      <c r="U883" s="35"/>
      <c r="V883" s="37"/>
      <c r="W883" s="37"/>
      <c r="X883" s="37"/>
      <c r="Y883" s="37"/>
      <c r="Z883" s="37"/>
      <c r="AA883" s="37"/>
      <c r="AB883" s="35"/>
      <c r="AC883" s="37"/>
      <c r="AD883" s="37"/>
      <c r="AE883" s="37"/>
      <c r="AF883" s="37"/>
      <c r="AG883" s="37"/>
      <c r="AH883" s="37"/>
      <c r="AI883" s="37"/>
      <c r="AJ883" s="37"/>
      <c r="AK883" s="37"/>
      <c r="AL883" s="35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5"/>
      <c r="AZ883" s="37"/>
      <c r="BA883" s="37"/>
      <c r="BB883" s="37"/>
      <c r="BC883" s="37"/>
      <c r="BD883" s="37"/>
      <c r="BE883" s="37"/>
      <c r="BF883" s="35"/>
      <c r="BG883" s="37"/>
      <c r="BH883" s="37"/>
      <c r="BI883" s="37"/>
      <c r="BJ883" s="37"/>
      <c r="BK883" s="37"/>
      <c r="BL883" s="37"/>
      <c r="BM883" s="37"/>
      <c r="BN883" s="35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5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5"/>
      <c r="CN883" s="37"/>
      <c r="CO883" s="37"/>
      <c r="CP883" s="37"/>
      <c r="CQ883" s="37"/>
      <c r="CR883" s="37"/>
      <c r="CS883" s="37"/>
      <c r="CT883" s="35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  <c r="DS883" s="37"/>
      <c r="DT883" s="37"/>
      <c r="DU883" s="37"/>
      <c r="DV883" s="37"/>
      <c r="DW883" s="37"/>
      <c r="DX883" s="37"/>
      <c r="DY883" s="37"/>
      <c r="DZ883" s="37"/>
      <c r="EA883" s="37"/>
      <c r="EB883" s="37"/>
      <c r="EC883" s="37"/>
      <c r="ED883" s="37"/>
      <c r="EE883" s="37"/>
      <c r="EF883" s="37"/>
      <c r="EG883" s="37"/>
      <c r="EH883" s="37"/>
      <c r="EI883" s="37"/>
      <c r="EJ883" s="37"/>
      <c r="EK883" s="37"/>
      <c r="EL883" s="37"/>
      <c r="EM883" s="89"/>
      <c r="EN883" s="37"/>
      <c r="EO883" s="37"/>
      <c r="EP883" s="37"/>
      <c r="EQ883" s="37"/>
      <c r="ER883" s="37"/>
      <c r="ES883" s="37"/>
      <c r="ET883" s="37"/>
      <c r="EU883" s="37"/>
      <c r="EV883" s="37"/>
      <c r="EW883" s="37"/>
      <c r="EX883" s="37"/>
      <c r="EY883" s="37"/>
      <c r="EZ883" s="37"/>
      <c r="FA883" s="37"/>
    </row>
    <row r="884">
      <c r="A884" s="71"/>
      <c r="B884" s="71"/>
      <c r="C884" s="12"/>
      <c r="D884" s="12"/>
      <c r="E884" s="37"/>
      <c r="F884" s="37"/>
      <c r="G884" s="37"/>
      <c r="H884" s="37"/>
      <c r="I884" s="37"/>
      <c r="J884" s="37"/>
      <c r="K884" s="37"/>
      <c r="L884" s="37"/>
      <c r="M884" s="35"/>
      <c r="N884" s="37"/>
      <c r="O884" s="37"/>
      <c r="P884" s="37"/>
      <c r="Q884" s="37"/>
      <c r="R884" s="37"/>
      <c r="S884" s="37"/>
      <c r="T884" s="37"/>
      <c r="U884" s="35"/>
      <c r="V884" s="37"/>
      <c r="W884" s="37"/>
      <c r="X884" s="37"/>
      <c r="Y884" s="37"/>
      <c r="Z884" s="37"/>
      <c r="AA884" s="37"/>
      <c r="AB884" s="35"/>
      <c r="AC884" s="37"/>
      <c r="AD884" s="37"/>
      <c r="AE884" s="37"/>
      <c r="AF884" s="37"/>
      <c r="AG884" s="37"/>
      <c r="AH884" s="37"/>
      <c r="AI884" s="37"/>
      <c r="AJ884" s="37"/>
      <c r="AK884" s="37"/>
      <c r="AL884" s="35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5"/>
      <c r="AZ884" s="37"/>
      <c r="BA884" s="37"/>
      <c r="BB884" s="37"/>
      <c r="BC884" s="37"/>
      <c r="BD884" s="37"/>
      <c r="BE884" s="37"/>
      <c r="BF884" s="35"/>
      <c r="BG884" s="37"/>
      <c r="BH884" s="37"/>
      <c r="BI884" s="37"/>
      <c r="BJ884" s="37"/>
      <c r="BK884" s="37"/>
      <c r="BL884" s="37"/>
      <c r="BM884" s="37"/>
      <c r="BN884" s="35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5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5"/>
      <c r="CN884" s="37"/>
      <c r="CO884" s="37"/>
      <c r="CP884" s="37"/>
      <c r="CQ884" s="37"/>
      <c r="CR884" s="37"/>
      <c r="CS884" s="37"/>
      <c r="CT884" s="35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  <c r="DS884" s="37"/>
      <c r="DT884" s="37"/>
      <c r="DU884" s="37"/>
      <c r="DV884" s="37"/>
      <c r="DW884" s="37"/>
      <c r="DX884" s="37"/>
      <c r="DY884" s="37"/>
      <c r="DZ884" s="37"/>
      <c r="EA884" s="37"/>
      <c r="EB884" s="37"/>
      <c r="EC884" s="37"/>
      <c r="ED884" s="37"/>
      <c r="EE884" s="37"/>
      <c r="EF884" s="37"/>
      <c r="EG884" s="37"/>
      <c r="EH884" s="37"/>
      <c r="EI884" s="37"/>
      <c r="EJ884" s="37"/>
      <c r="EK884" s="37"/>
      <c r="EL884" s="37"/>
      <c r="EM884" s="89"/>
      <c r="EN884" s="37"/>
      <c r="EO884" s="37"/>
      <c r="EP884" s="37"/>
      <c r="EQ884" s="37"/>
      <c r="ER884" s="37"/>
      <c r="ES884" s="37"/>
      <c r="ET884" s="37"/>
      <c r="EU884" s="37"/>
      <c r="EV884" s="37"/>
      <c r="EW884" s="37"/>
      <c r="EX884" s="37"/>
      <c r="EY884" s="37"/>
      <c r="EZ884" s="37"/>
      <c r="FA884" s="37"/>
    </row>
    <row r="885">
      <c r="A885" s="71"/>
      <c r="B885" s="71"/>
      <c r="C885" s="12"/>
      <c r="D885" s="12"/>
      <c r="E885" s="37"/>
      <c r="F885" s="37"/>
      <c r="G885" s="37"/>
      <c r="H885" s="37"/>
      <c r="I885" s="37"/>
      <c r="J885" s="37"/>
      <c r="K885" s="37"/>
      <c r="L885" s="37"/>
      <c r="M885" s="35"/>
      <c r="N885" s="37"/>
      <c r="O885" s="37"/>
      <c r="P885" s="37"/>
      <c r="Q885" s="37"/>
      <c r="R885" s="37"/>
      <c r="S885" s="37"/>
      <c r="T885" s="37"/>
      <c r="U885" s="35"/>
      <c r="V885" s="37"/>
      <c r="W885" s="37"/>
      <c r="X885" s="37"/>
      <c r="Y885" s="37"/>
      <c r="Z885" s="37"/>
      <c r="AA885" s="37"/>
      <c r="AB885" s="35"/>
      <c r="AC885" s="37"/>
      <c r="AD885" s="37"/>
      <c r="AE885" s="37"/>
      <c r="AF885" s="37"/>
      <c r="AG885" s="37"/>
      <c r="AH885" s="37"/>
      <c r="AI885" s="37"/>
      <c r="AJ885" s="37"/>
      <c r="AK885" s="37"/>
      <c r="AL885" s="35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5"/>
      <c r="AZ885" s="37"/>
      <c r="BA885" s="37"/>
      <c r="BB885" s="37"/>
      <c r="BC885" s="37"/>
      <c r="BD885" s="37"/>
      <c r="BE885" s="37"/>
      <c r="BF885" s="35"/>
      <c r="BG885" s="37"/>
      <c r="BH885" s="37"/>
      <c r="BI885" s="37"/>
      <c r="BJ885" s="37"/>
      <c r="BK885" s="37"/>
      <c r="BL885" s="37"/>
      <c r="BM885" s="37"/>
      <c r="BN885" s="35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5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5"/>
      <c r="CN885" s="37"/>
      <c r="CO885" s="37"/>
      <c r="CP885" s="37"/>
      <c r="CQ885" s="37"/>
      <c r="CR885" s="37"/>
      <c r="CS885" s="37"/>
      <c r="CT885" s="35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  <c r="DS885" s="37"/>
      <c r="DT885" s="37"/>
      <c r="DU885" s="37"/>
      <c r="DV885" s="37"/>
      <c r="DW885" s="37"/>
      <c r="DX885" s="37"/>
      <c r="DY885" s="37"/>
      <c r="DZ885" s="37"/>
      <c r="EA885" s="37"/>
      <c r="EB885" s="37"/>
      <c r="EC885" s="37"/>
      <c r="ED885" s="37"/>
      <c r="EE885" s="37"/>
      <c r="EF885" s="37"/>
      <c r="EG885" s="37"/>
      <c r="EH885" s="37"/>
      <c r="EI885" s="37"/>
      <c r="EJ885" s="37"/>
      <c r="EK885" s="37"/>
      <c r="EL885" s="37"/>
      <c r="EM885" s="89"/>
      <c r="EN885" s="37"/>
      <c r="EO885" s="37"/>
      <c r="EP885" s="37"/>
      <c r="EQ885" s="37"/>
      <c r="ER885" s="37"/>
      <c r="ES885" s="37"/>
      <c r="ET885" s="37"/>
      <c r="EU885" s="37"/>
      <c r="EV885" s="37"/>
      <c r="EW885" s="37"/>
      <c r="EX885" s="37"/>
      <c r="EY885" s="37"/>
      <c r="EZ885" s="37"/>
      <c r="FA885" s="37"/>
    </row>
    <row r="886">
      <c r="A886" s="71"/>
      <c r="B886" s="71"/>
      <c r="C886" s="12"/>
      <c r="D886" s="12"/>
      <c r="E886" s="37"/>
      <c r="F886" s="37"/>
      <c r="G886" s="37"/>
      <c r="H886" s="37"/>
      <c r="I886" s="37"/>
      <c r="J886" s="37"/>
      <c r="K886" s="37"/>
      <c r="L886" s="37"/>
      <c r="M886" s="35"/>
      <c r="N886" s="37"/>
      <c r="O886" s="37"/>
      <c r="P886" s="37"/>
      <c r="Q886" s="37"/>
      <c r="R886" s="37"/>
      <c r="S886" s="37"/>
      <c r="T886" s="37"/>
      <c r="U886" s="35"/>
      <c r="V886" s="37"/>
      <c r="W886" s="37"/>
      <c r="X886" s="37"/>
      <c r="Y886" s="37"/>
      <c r="Z886" s="37"/>
      <c r="AA886" s="37"/>
      <c r="AB886" s="35"/>
      <c r="AC886" s="37"/>
      <c r="AD886" s="37"/>
      <c r="AE886" s="37"/>
      <c r="AF886" s="37"/>
      <c r="AG886" s="37"/>
      <c r="AH886" s="37"/>
      <c r="AI886" s="37"/>
      <c r="AJ886" s="37"/>
      <c r="AK886" s="37"/>
      <c r="AL886" s="35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5"/>
      <c r="AZ886" s="37"/>
      <c r="BA886" s="37"/>
      <c r="BB886" s="37"/>
      <c r="BC886" s="37"/>
      <c r="BD886" s="37"/>
      <c r="BE886" s="37"/>
      <c r="BF886" s="35"/>
      <c r="BG886" s="37"/>
      <c r="BH886" s="37"/>
      <c r="BI886" s="37"/>
      <c r="BJ886" s="37"/>
      <c r="BK886" s="37"/>
      <c r="BL886" s="37"/>
      <c r="BM886" s="37"/>
      <c r="BN886" s="35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5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5"/>
      <c r="CN886" s="37"/>
      <c r="CO886" s="37"/>
      <c r="CP886" s="37"/>
      <c r="CQ886" s="37"/>
      <c r="CR886" s="37"/>
      <c r="CS886" s="37"/>
      <c r="CT886" s="35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  <c r="DS886" s="37"/>
      <c r="DT886" s="37"/>
      <c r="DU886" s="37"/>
      <c r="DV886" s="37"/>
      <c r="DW886" s="37"/>
      <c r="DX886" s="37"/>
      <c r="DY886" s="37"/>
      <c r="DZ886" s="37"/>
      <c r="EA886" s="37"/>
      <c r="EB886" s="37"/>
      <c r="EC886" s="37"/>
      <c r="ED886" s="37"/>
      <c r="EE886" s="37"/>
      <c r="EF886" s="37"/>
      <c r="EG886" s="37"/>
      <c r="EH886" s="37"/>
      <c r="EI886" s="37"/>
      <c r="EJ886" s="37"/>
      <c r="EK886" s="37"/>
      <c r="EL886" s="37"/>
      <c r="EM886" s="89"/>
      <c r="EN886" s="37"/>
      <c r="EO886" s="37"/>
      <c r="EP886" s="37"/>
      <c r="EQ886" s="37"/>
      <c r="ER886" s="37"/>
      <c r="ES886" s="37"/>
      <c r="ET886" s="37"/>
      <c r="EU886" s="37"/>
      <c r="EV886" s="37"/>
      <c r="EW886" s="37"/>
      <c r="EX886" s="37"/>
      <c r="EY886" s="37"/>
      <c r="EZ886" s="37"/>
      <c r="FA886" s="37"/>
    </row>
    <row r="887">
      <c r="A887" s="71"/>
      <c r="B887" s="71"/>
      <c r="C887" s="12"/>
      <c r="D887" s="12"/>
      <c r="E887" s="37"/>
      <c r="F887" s="37"/>
      <c r="G887" s="37"/>
      <c r="H887" s="37"/>
      <c r="I887" s="37"/>
      <c r="J887" s="37"/>
      <c r="K887" s="37"/>
      <c r="L887" s="37"/>
      <c r="M887" s="35"/>
      <c r="N887" s="37"/>
      <c r="O887" s="37"/>
      <c r="P887" s="37"/>
      <c r="Q887" s="37"/>
      <c r="R887" s="37"/>
      <c r="S887" s="37"/>
      <c r="T887" s="37"/>
      <c r="U887" s="35"/>
      <c r="V887" s="37"/>
      <c r="W887" s="37"/>
      <c r="X887" s="37"/>
      <c r="Y887" s="37"/>
      <c r="Z887" s="37"/>
      <c r="AA887" s="37"/>
      <c r="AB887" s="35"/>
      <c r="AC887" s="37"/>
      <c r="AD887" s="37"/>
      <c r="AE887" s="37"/>
      <c r="AF887" s="37"/>
      <c r="AG887" s="37"/>
      <c r="AH887" s="37"/>
      <c r="AI887" s="37"/>
      <c r="AJ887" s="37"/>
      <c r="AK887" s="37"/>
      <c r="AL887" s="35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5"/>
      <c r="AZ887" s="37"/>
      <c r="BA887" s="37"/>
      <c r="BB887" s="37"/>
      <c r="BC887" s="37"/>
      <c r="BD887" s="37"/>
      <c r="BE887" s="37"/>
      <c r="BF887" s="35"/>
      <c r="BG887" s="37"/>
      <c r="BH887" s="37"/>
      <c r="BI887" s="37"/>
      <c r="BJ887" s="37"/>
      <c r="BK887" s="37"/>
      <c r="BL887" s="37"/>
      <c r="BM887" s="37"/>
      <c r="BN887" s="35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5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5"/>
      <c r="CN887" s="37"/>
      <c r="CO887" s="37"/>
      <c r="CP887" s="37"/>
      <c r="CQ887" s="37"/>
      <c r="CR887" s="37"/>
      <c r="CS887" s="37"/>
      <c r="CT887" s="35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  <c r="DS887" s="37"/>
      <c r="DT887" s="37"/>
      <c r="DU887" s="37"/>
      <c r="DV887" s="37"/>
      <c r="DW887" s="37"/>
      <c r="DX887" s="37"/>
      <c r="DY887" s="37"/>
      <c r="DZ887" s="37"/>
      <c r="EA887" s="37"/>
      <c r="EB887" s="37"/>
      <c r="EC887" s="37"/>
      <c r="ED887" s="37"/>
      <c r="EE887" s="37"/>
      <c r="EF887" s="37"/>
      <c r="EG887" s="37"/>
      <c r="EH887" s="37"/>
      <c r="EI887" s="37"/>
      <c r="EJ887" s="37"/>
      <c r="EK887" s="37"/>
      <c r="EL887" s="37"/>
      <c r="EM887" s="89"/>
      <c r="EN887" s="37"/>
      <c r="EO887" s="37"/>
      <c r="EP887" s="37"/>
      <c r="EQ887" s="37"/>
      <c r="ER887" s="37"/>
      <c r="ES887" s="37"/>
      <c r="ET887" s="37"/>
      <c r="EU887" s="37"/>
      <c r="EV887" s="37"/>
      <c r="EW887" s="37"/>
      <c r="EX887" s="37"/>
      <c r="EY887" s="37"/>
      <c r="EZ887" s="37"/>
      <c r="FA887" s="37"/>
    </row>
    <row r="888">
      <c r="A888" s="71"/>
      <c r="B888" s="71"/>
      <c r="C888" s="12"/>
      <c r="D888" s="12"/>
      <c r="E888" s="37"/>
      <c r="F888" s="37"/>
      <c r="G888" s="37"/>
      <c r="H888" s="37"/>
      <c r="I888" s="37"/>
      <c r="J888" s="37"/>
      <c r="K888" s="37"/>
      <c r="L888" s="37"/>
      <c r="M888" s="35"/>
      <c r="N888" s="37"/>
      <c r="O888" s="37"/>
      <c r="P888" s="37"/>
      <c r="Q888" s="37"/>
      <c r="R888" s="37"/>
      <c r="S888" s="37"/>
      <c r="T888" s="37"/>
      <c r="U888" s="35"/>
      <c r="V888" s="37"/>
      <c r="W888" s="37"/>
      <c r="X888" s="37"/>
      <c r="Y888" s="37"/>
      <c r="Z888" s="37"/>
      <c r="AA888" s="37"/>
      <c r="AB888" s="35"/>
      <c r="AC888" s="37"/>
      <c r="AD888" s="37"/>
      <c r="AE888" s="37"/>
      <c r="AF888" s="37"/>
      <c r="AG888" s="37"/>
      <c r="AH888" s="37"/>
      <c r="AI888" s="37"/>
      <c r="AJ888" s="37"/>
      <c r="AK888" s="37"/>
      <c r="AL888" s="35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5"/>
      <c r="AZ888" s="37"/>
      <c r="BA888" s="37"/>
      <c r="BB888" s="37"/>
      <c r="BC888" s="37"/>
      <c r="BD888" s="37"/>
      <c r="BE888" s="37"/>
      <c r="BF888" s="35"/>
      <c r="BG888" s="37"/>
      <c r="BH888" s="37"/>
      <c r="BI888" s="37"/>
      <c r="BJ888" s="37"/>
      <c r="BK888" s="37"/>
      <c r="BL888" s="37"/>
      <c r="BM888" s="37"/>
      <c r="BN888" s="35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5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5"/>
      <c r="CN888" s="37"/>
      <c r="CO888" s="37"/>
      <c r="CP888" s="37"/>
      <c r="CQ888" s="37"/>
      <c r="CR888" s="37"/>
      <c r="CS888" s="37"/>
      <c r="CT888" s="35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  <c r="DS888" s="37"/>
      <c r="DT888" s="37"/>
      <c r="DU888" s="37"/>
      <c r="DV888" s="37"/>
      <c r="DW888" s="37"/>
      <c r="DX888" s="37"/>
      <c r="DY888" s="37"/>
      <c r="DZ888" s="37"/>
      <c r="EA888" s="37"/>
      <c r="EB888" s="37"/>
      <c r="EC888" s="37"/>
      <c r="ED888" s="37"/>
      <c r="EE888" s="37"/>
      <c r="EF888" s="37"/>
      <c r="EG888" s="37"/>
      <c r="EH888" s="37"/>
      <c r="EI888" s="37"/>
      <c r="EJ888" s="37"/>
      <c r="EK888" s="37"/>
      <c r="EL888" s="37"/>
      <c r="EM888" s="89"/>
      <c r="EN888" s="37"/>
      <c r="EO888" s="37"/>
      <c r="EP888" s="37"/>
      <c r="EQ888" s="37"/>
      <c r="ER888" s="37"/>
      <c r="ES888" s="37"/>
      <c r="ET888" s="37"/>
      <c r="EU888" s="37"/>
      <c r="EV888" s="37"/>
      <c r="EW888" s="37"/>
      <c r="EX888" s="37"/>
      <c r="EY888" s="37"/>
      <c r="EZ888" s="37"/>
      <c r="FA888" s="37"/>
    </row>
    <row r="889">
      <c r="A889" s="71"/>
      <c r="B889" s="71"/>
      <c r="C889" s="12"/>
      <c r="D889" s="12"/>
      <c r="E889" s="37"/>
      <c r="F889" s="37"/>
      <c r="G889" s="37"/>
      <c r="H889" s="37"/>
      <c r="I889" s="37"/>
      <c r="J889" s="37"/>
      <c r="K889" s="37"/>
      <c r="L889" s="37"/>
      <c r="M889" s="35"/>
      <c r="N889" s="37"/>
      <c r="O889" s="37"/>
      <c r="P889" s="37"/>
      <c r="Q889" s="37"/>
      <c r="R889" s="37"/>
      <c r="S889" s="37"/>
      <c r="T889" s="37"/>
      <c r="U889" s="35"/>
      <c r="V889" s="37"/>
      <c r="W889" s="37"/>
      <c r="X889" s="37"/>
      <c r="Y889" s="37"/>
      <c r="Z889" s="37"/>
      <c r="AA889" s="37"/>
      <c r="AB889" s="35"/>
      <c r="AC889" s="37"/>
      <c r="AD889" s="37"/>
      <c r="AE889" s="37"/>
      <c r="AF889" s="37"/>
      <c r="AG889" s="37"/>
      <c r="AH889" s="37"/>
      <c r="AI889" s="37"/>
      <c r="AJ889" s="37"/>
      <c r="AK889" s="37"/>
      <c r="AL889" s="35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5"/>
      <c r="AZ889" s="37"/>
      <c r="BA889" s="37"/>
      <c r="BB889" s="37"/>
      <c r="BC889" s="37"/>
      <c r="BD889" s="37"/>
      <c r="BE889" s="37"/>
      <c r="BF889" s="35"/>
      <c r="BG889" s="37"/>
      <c r="BH889" s="37"/>
      <c r="BI889" s="37"/>
      <c r="BJ889" s="37"/>
      <c r="BK889" s="37"/>
      <c r="BL889" s="37"/>
      <c r="BM889" s="37"/>
      <c r="BN889" s="35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5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5"/>
      <c r="CN889" s="37"/>
      <c r="CO889" s="37"/>
      <c r="CP889" s="37"/>
      <c r="CQ889" s="37"/>
      <c r="CR889" s="37"/>
      <c r="CS889" s="37"/>
      <c r="CT889" s="35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  <c r="DS889" s="37"/>
      <c r="DT889" s="37"/>
      <c r="DU889" s="37"/>
      <c r="DV889" s="37"/>
      <c r="DW889" s="37"/>
      <c r="DX889" s="37"/>
      <c r="DY889" s="37"/>
      <c r="DZ889" s="37"/>
      <c r="EA889" s="37"/>
      <c r="EB889" s="37"/>
      <c r="EC889" s="37"/>
      <c r="ED889" s="37"/>
      <c r="EE889" s="37"/>
      <c r="EF889" s="37"/>
      <c r="EG889" s="37"/>
      <c r="EH889" s="37"/>
      <c r="EI889" s="37"/>
      <c r="EJ889" s="37"/>
      <c r="EK889" s="37"/>
      <c r="EL889" s="37"/>
      <c r="EM889" s="89"/>
      <c r="EN889" s="37"/>
      <c r="EO889" s="37"/>
      <c r="EP889" s="37"/>
      <c r="EQ889" s="37"/>
      <c r="ER889" s="37"/>
      <c r="ES889" s="37"/>
      <c r="ET889" s="37"/>
      <c r="EU889" s="37"/>
      <c r="EV889" s="37"/>
      <c r="EW889" s="37"/>
      <c r="EX889" s="37"/>
      <c r="EY889" s="37"/>
      <c r="EZ889" s="37"/>
      <c r="FA889" s="37"/>
    </row>
    <row r="890">
      <c r="A890" s="71"/>
      <c r="B890" s="71"/>
      <c r="C890" s="12"/>
      <c r="D890" s="12"/>
      <c r="E890" s="37"/>
      <c r="F890" s="37"/>
      <c r="G890" s="37"/>
      <c r="H890" s="37"/>
      <c r="I890" s="37"/>
      <c r="J890" s="37"/>
      <c r="K890" s="37"/>
      <c r="L890" s="37"/>
      <c r="M890" s="35"/>
      <c r="N890" s="37"/>
      <c r="O890" s="37"/>
      <c r="P890" s="37"/>
      <c r="Q890" s="37"/>
      <c r="R890" s="37"/>
      <c r="S890" s="37"/>
      <c r="T890" s="37"/>
      <c r="U890" s="35"/>
      <c r="V890" s="37"/>
      <c r="W890" s="37"/>
      <c r="X890" s="37"/>
      <c r="Y890" s="37"/>
      <c r="Z890" s="37"/>
      <c r="AA890" s="37"/>
      <c r="AB890" s="35"/>
      <c r="AC890" s="37"/>
      <c r="AD890" s="37"/>
      <c r="AE890" s="37"/>
      <c r="AF890" s="37"/>
      <c r="AG890" s="37"/>
      <c r="AH890" s="37"/>
      <c r="AI890" s="37"/>
      <c r="AJ890" s="37"/>
      <c r="AK890" s="37"/>
      <c r="AL890" s="35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5"/>
      <c r="AZ890" s="37"/>
      <c r="BA890" s="37"/>
      <c r="BB890" s="37"/>
      <c r="BC890" s="37"/>
      <c r="BD890" s="37"/>
      <c r="BE890" s="37"/>
      <c r="BF890" s="35"/>
      <c r="BG890" s="37"/>
      <c r="BH890" s="37"/>
      <c r="BI890" s="37"/>
      <c r="BJ890" s="37"/>
      <c r="BK890" s="37"/>
      <c r="BL890" s="37"/>
      <c r="BM890" s="37"/>
      <c r="BN890" s="35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5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5"/>
      <c r="CN890" s="37"/>
      <c r="CO890" s="37"/>
      <c r="CP890" s="37"/>
      <c r="CQ890" s="37"/>
      <c r="CR890" s="37"/>
      <c r="CS890" s="37"/>
      <c r="CT890" s="35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  <c r="DS890" s="37"/>
      <c r="DT890" s="37"/>
      <c r="DU890" s="37"/>
      <c r="DV890" s="37"/>
      <c r="DW890" s="37"/>
      <c r="DX890" s="37"/>
      <c r="DY890" s="37"/>
      <c r="DZ890" s="37"/>
      <c r="EA890" s="37"/>
      <c r="EB890" s="37"/>
      <c r="EC890" s="37"/>
      <c r="ED890" s="37"/>
      <c r="EE890" s="37"/>
      <c r="EF890" s="37"/>
      <c r="EG890" s="37"/>
      <c r="EH890" s="37"/>
      <c r="EI890" s="37"/>
      <c r="EJ890" s="37"/>
      <c r="EK890" s="37"/>
      <c r="EL890" s="37"/>
      <c r="EM890" s="89"/>
      <c r="EN890" s="37"/>
      <c r="EO890" s="37"/>
      <c r="EP890" s="37"/>
      <c r="EQ890" s="37"/>
      <c r="ER890" s="37"/>
      <c r="ES890" s="37"/>
      <c r="ET890" s="37"/>
      <c r="EU890" s="37"/>
      <c r="EV890" s="37"/>
      <c r="EW890" s="37"/>
      <c r="EX890" s="37"/>
      <c r="EY890" s="37"/>
      <c r="EZ890" s="37"/>
      <c r="FA890" s="37"/>
    </row>
    <row r="891">
      <c r="A891" s="71"/>
      <c r="B891" s="71"/>
      <c r="C891" s="12"/>
      <c r="D891" s="12"/>
      <c r="E891" s="37"/>
      <c r="F891" s="37"/>
      <c r="G891" s="37"/>
      <c r="H891" s="37"/>
      <c r="I891" s="37"/>
      <c r="J891" s="37"/>
      <c r="K891" s="37"/>
      <c r="L891" s="37"/>
      <c r="M891" s="35"/>
      <c r="N891" s="37"/>
      <c r="O891" s="37"/>
      <c r="P891" s="37"/>
      <c r="Q891" s="37"/>
      <c r="R891" s="37"/>
      <c r="S891" s="37"/>
      <c r="T891" s="37"/>
      <c r="U891" s="35"/>
      <c r="V891" s="37"/>
      <c r="W891" s="37"/>
      <c r="X891" s="37"/>
      <c r="Y891" s="37"/>
      <c r="Z891" s="37"/>
      <c r="AA891" s="37"/>
      <c r="AB891" s="35"/>
      <c r="AC891" s="37"/>
      <c r="AD891" s="37"/>
      <c r="AE891" s="37"/>
      <c r="AF891" s="37"/>
      <c r="AG891" s="37"/>
      <c r="AH891" s="37"/>
      <c r="AI891" s="37"/>
      <c r="AJ891" s="37"/>
      <c r="AK891" s="37"/>
      <c r="AL891" s="35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5"/>
      <c r="AZ891" s="37"/>
      <c r="BA891" s="37"/>
      <c r="BB891" s="37"/>
      <c r="BC891" s="37"/>
      <c r="BD891" s="37"/>
      <c r="BE891" s="37"/>
      <c r="BF891" s="35"/>
      <c r="BG891" s="37"/>
      <c r="BH891" s="37"/>
      <c r="BI891" s="37"/>
      <c r="BJ891" s="37"/>
      <c r="BK891" s="37"/>
      <c r="BL891" s="37"/>
      <c r="BM891" s="37"/>
      <c r="BN891" s="35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5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5"/>
      <c r="CN891" s="37"/>
      <c r="CO891" s="37"/>
      <c r="CP891" s="37"/>
      <c r="CQ891" s="37"/>
      <c r="CR891" s="37"/>
      <c r="CS891" s="37"/>
      <c r="CT891" s="35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  <c r="DS891" s="37"/>
      <c r="DT891" s="37"/>
      <c r="DU891" s="37"/>
      <c r="DV891" s="37"/>
      <c r="DW891" s="37"/>
      <c r="DX891" s="37"/>
      <c r="DY891" s="37"/>
      <c r="DZ891" s="37"/>
      <c r="EA891" s="37"/>
      <c r="EB891" s="37"/>
      <c r="EC891" s="37"/>
      <c r="ED891" s="37"/>
      <c r="EE891" s="37"/>
      <c r="EF891" s="37"/>
      <c r="EG891" s="37"/>
      <c r="EH891" s="37"/>
      <c r="EI891" s="37"/>
      <c r="EJ891" s="37"/>
      <c r="EK891" s="37"/>
      <c r="EL891" s="37"/>
      <c r="EM891" s="89"/>
      <c r="EN891" s="37"/>
      <c r="EO891" s="37"/>
      <c r="EP891" s="37"/>
      <c r="EQ891" s="37"/>
      <c r="ER891" s="37"/>
      <c r="ES891" s="37"/>
      <c r="ET891" s="37"/>
      <c r="EU891" s="37"/>
      <c r="EV891" s="37"/>
      <c r="EW891" s="37"/>
      <c r="EX891" s="37"/>
      <c r="EY891" s="37"/>
      <c r="EZ891" s="37"/>
      <c r="FA891" s="37"/>
    </row>
    <row r="892">
      <c r="A892" s="71"/>
      <c r="B892" s="71"/>
      <c r="C892" s="12"/>
      <c r="D892" s="12"/>
      <c r="E892" s="37"/>
      <c r="F892" s="37"/>
      <c r="G892" s="37"/>
      <c r="H892" s="37"/>
      <c r="I892" s="37"/>
      <c r="J892" s="37"/>
      <c r="K892" s="37"/>
      <c r="L892" s="37"/>
      <c r="M892" s="35"/>
      <c r="N892" s="37"/>
      <c r="O892" s="37"/>
      <c r="P892" s="37"/>
      <c r="Q892" s="37"/>
      <c r="R892" s="37"/>
      <c r="S892" s="37"/>
      <c r="T892" s="37"/>
      <c r="U892" s="35"/>
      <c r="V892" s="37"/>
      <c r="W892" s="37"/>
      <c r="X892" s="37"/>
      <c r="Y892" s="37"/>
      <c r="Z892" s="37"/>
      <c r="AA892" s="37"/>
      <c r="AB892" s="35"/>
      <c r="AC892" s="37"/>
      <c r="AD892" s="37"/>
      <c r="AE892" s="37"/>
      <c r="AF892" s="37"/>
      <c r="AG892" s="37"/>
      <c r="AH892" s="37"/>
      <c r="AI892" s="37"/>
      <c r="AJ892" s="37"/>
      <c r="AK892" s="37"/>
      <c r="AL892" s="35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5"/>
      <c r="AZ892" s="37"/>
      <c r="BA892" s="37"/>
      <c r="BB892" s="37"/>
      <c r="BC892" s="37"/>
      <c r="BD892" s="37"/>
      <c r="BE892" s="37"/>
      <c r="BF892" s="35"/>
      <c r="BG892" s="37"/>
      <c r="BH892" s="37"/>
      <c r="BI892" s="37"/>
      <c r="BJ892" s="37"/>
      <c r="BK892" s="37"/>
      <c r="BL892" s="37"/>
      <c r="BM892" s="37"/>
      <c r="BN892" s="35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5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5"/>
      <c r="CN892" s="37"/>
      <c r="CO892" s="37"/>
      <c r="CP892" s="37"/>
      <c r="CQ892" s="37"/>
      <c r="CR892" s="37"/>
      <c r="CS892" s="37"/>
      <c r="CT892" s="35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  <c r="DS892" s="37"/>
      <c r="DT892" s="37"/>
      <c r="DU892" s="37"/>
      <c r="DV892" s="37"/>
      <c r="DW892" s="37"/>
      <c r="DX892" s="37"/>
      <c r="DY892" s="37"/>
      <c r="DZ892" s="37"/>
      <c r="EA892" s="37"/>
      <c r="EB892" s="37"/>
      <c r="EC892" s="37"/>
      <c r="ED892" s="37"/>
      <c r="EE892" s="37"/>
      <c r="EF892" s="37"/>
      <c r="EG892" s="37"/>
      <c r="EH892" s="37"/>
      <c r="EI892" s="37"/>
      <c r="EJ892" s="37"/>
      <c r="EK892" s="37"/>
      <c r="EL892" s="37"/>
      <c r="EM892" s="89"/>
      <c r="EN892" s="37"/>
      <c r="EO892" s="37"/>
      <c r="EP892" s="37"/>
      <c r="EQ892" s="37"/>
      <c r="ER892" s="37"/>
      <c r="ES892" s="37"/>
      <c r="ET892" s="37"/>
      <c r="EU892" s="37"/>
      <c r="EV892" s="37"/>
      <c r="EW892" s="37"/>
      <c r="EX892" s="37"/>
      <c r="EY892" s="37"/>
      <c r="EZ892" s="37"/>
      <c r="FA892" s="37"/>
    </row>
    <row r="893">
      <c r="A893" s="71"/>
      <c r="B893" s="71"/>
      <c r="C893" s="12"/>
      <c r="D893" s="12"/>
      <c r="E893" s="37"/>
      <c r="F893" s="37"/>
      <c r="G893" s="37"/>
      <c r="H893" s="37"/>
      <c r="I893" s="37"/>
      <c r="J893" s="37"/>
      <c r="K893" s="37"/>
      <c r="L893" s="37"/>
      <c r="M893" s="35"/>
      <c r="N893" s="37"/>
      <c r="O893" s="37"/>
      <c r="P893" s="37"/>
      <c r="Q893" s="37"/>
      <c r="R893" s="37"/>
      <c r="S893" s="37"/>
      <c r="T893" s="37"/>
      <c r="U893" s="35"/>
      <c r="V893" s="37"/>
      <c r="W893" s="37"/>
      <c r="X893" s="37"/>
      <c r="Y893" s="37"/>
      <c r="Z893" s="37"/>
      <c r="AA893" s="37"/>
      <c r="AB893" s="35"/>
      <c r="AC893" s="37"/>
      <c r="AD893" s="37"/>
      <c r="AE893" s="37"/>
      <c r="AF893" s="37"/>
      <c r="AG893" s="37"/>
      <c r="AH893" s="37"/>
      <c r="AI893" s="37"/>
      <c r="AJ893" s="37"/>
      <c r="AK893" s="37"/>
      <c r="AL893" s="35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5"/>
      <c r="AZ893" s="37"/>
      <c r="BA893" s="37"/>
      <c r="BB893" s="37"/>
      <c r="BC893" s="37"/>
      <c r="BD893" s="37"/>
      <c r="BE893" s="37"/>
      <c r="BF893" s="35"/>
      <c r="BG893" s="37"/>
      <c r="BH893" s="37"/>
      <c r="BI893" s="37"/>
      <c r="BJ893" s="37"/>
      <c r="BK893" s="37"/>
      <c r="BL893" s="37"/>
      <c r="BM893" s="37"/>
      <c r="BN893" s="35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5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5"/>
      <c r="CN893" s="37"/>
      <c r="CO893" s="37"/>
      <c r="CP893" s="37"/>
      <c r="CQ893" s="37"/>
      <c r="CR893" s="37"/>
      <c r="CS893" s="37"/>
      <c r="CT893" s="35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  <c r="DS893" s="37"/>
      <c r="DT893" s="37"/>
      <c r="DU893" s="37"/>
      <c r="DV893" s="37"/>
      <c r="DW893" s="37"/>
      <c r="DX893" s="37"/>
      <c r="DY893" s="37"/>
      <c r="DZ893" s="37"/>
      <c r="EA893" s="37"/>
      <c r="EB893" s="37"/>
      <c r="EC893" s="37"/>
      <c r="ED893" s="37"/>
      <c r="EE893" s="37"/>
      <c r="EF893" s="37"/>
      <c r="EG893" s="37"/>
      <c r="EH893" s="37"/>
      <c r="EI893" s="37"/>
      <c r="EJ893" s="37"/>
      <c r="EK893" s="37"/>
      <c r="EL893" s="37"/>
      <c r="EM893" s="89"/>
      <c r="EN893" s="37"/>
      <c r="EO893" s="37"/>
      <c r="EP893" s="37"/>
      <c r="EQ893" s="37"/>
      <c r="ER893" s="37"/>
      <c r="ES893" s="37"/>
      <c r="ET893" s="37"/>
      <c r="EU893" s="37"/>
      <c r="EV893" s="37"/>
      <c r="EW893" s="37"/>
      <c r="EX893" s="37"/>
      <c r="EY893" s="37"/>
      <c r="EZ893" s="37"/>
      <c r="FA893" s="37"/>
    </row>
    <row r="894">
      <c r="A894" s="71"/>
      <c r="B894" s="71"/>
      <c r="C894" s="12"/>
      <c r="D894" s="12"/>
      <c r="E894" s="37"/>
      <c r="F894" s="37"/>
      <c r="G894" s="37"/>
      <c r="H894" s="37"/>
      <c r="I894" s="37"/>
      <c r="J894" s="37"/>
      <c r="K894" s="37"/>
      <c r="L894" s="37"/>
      <c r="M894" s="35"/>
      <c r="N894" s="37"/>
      <c r="O894" s="37"/>
      <c r="P894" s="37"/>
      <c r="Q894" s="37"/>
      <c r="R894" s="37"/>
      <c r="S894" s="37"/>
      <c r="T894" s="37"/>
      <c r="U894" s="35"/>
      <c r="V894" s="37"/>
      <c r="W894" s="37"/>
      <c r="X894" s="37"/>
      <c r="Y894" s="37"/>
      <c r="Z894" s="37"/>
      <c r="AA894" s="37"/>
      <c r="AB894" s="35"/>
      <c r="AC894" s="37"/>
      <c r="AD894" s="37"/>
      <c r="AE894" s="37"/>
      <c r="AF894" s="37"/>
      <c r="AG894" s="37"/>
      <c r="AH894" s="37"/>
      <c r="AI894" s="37"/>
      <c r="AJ894" s="37"/>
      <c r="AK894" s="37"/>
      <c r="AL894" s="35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5"/>
      <c r="AZ894" s="37"/>
      <c r="BA894" s="37"/>
      <c r="BB894" s="37"/>
      <c r="BC894" s="37"/>
      <c r="BD894" s="37"/>
      <c r="BE894" s="37"/>
      <c r="BF894" s="35"/>
      <c r="BG894" s="37"/>
      <c r="BH894" s="37"/>
      <c r="BI894" s="37"/>
      <c r="BJ894" s="37"/>
      <c r="BK894" s="37"/>
      <c r="BL894" s="37"/>
      <c r="BM894" s="37"/>
      <c r="BN894" s="35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5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5"/>
      <c r="CN894" s="37"/>
      <c r="CO894" s="37"/>
      <c r="CP894" s="37"/>
      <c r="CQ894" s="37"/>
      <c r="CR894" s="37"/>
      <c r="CS894" s="37"/>
      <c r="CT894" s="35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  <c r="DS894" s="37"/>
      <c r="DT894" s="37"/>
      <c r="DU894" s="37"/>
      <c r="DV894" s="37"/>
      <c r="DW894" s="37"/>
      <c r="DX894" s="37"/>
      <c r="DY894" s="37"/>
      <c r="DZ894" s="37"/>
      <c r="EA894" s="37"/>
      <c r="EB894" s="37"/>
      <c r="EC894" s="37"/>
      <c r="ED894" s="37"/>
      <c r="EE894" s="37"/>
      <c r="EF894" s="37"/>
      <c r="EG894" s="37"/>
      <c r="EH894" s="37"/>
      <c r="EI894" s="37"/>
      <c r="EJ894" s="37"/>
      <c r="EK894" s="37"/>
      <c r="EL894" s="37"/>
      <c r="EM894" s="89"/>
      <c r="EN894" s="37"/>
      <c r="EO894" s="37"/>
      <c r="EP894" s="37"/>
      <c r="EQ894" s="37"/>
      <c r="ER894" s="37"/>
      <c r="ES894" s="37"/>
      <c r="ET894" s="37"/>
      <c r="EU894" s="37"/>
      <c r="EV894" s="37"/>
      <c r="EW894" s="37"/>
      <c r="EX894" s="37"/>
      <c r="EY894" s="37"/>
      <c r="EZ894" s="37"/>
      <c r="FA894" s="37"/>
    </row>
    <row r="895">
      <c r="A895" s="71"/>
      <c r="B895" s="71"/>
      <c r="C895" s="12"/>
      <c r="D895" s="12"/>
      <c r="E895" s="37"/>
      <c r="F895" s="37"/>
      <c r="G895" s="37"/>
      <c r="H895" s="37"/>
      <c r="I895" s="37"/>
      <c r="J895" s="37"/>
      <c r="K895" s="37"/>
      <c r="L895" s="37"/>
      <c r="M895" s="35"/>
      <c r="N895" s="37"/>
      <c r="O895" s="37"/>
      <c r="P895" s="37"/>
      <c r="Q895" s="37"/>
      <c r="R895" s="37"/>
      <c r="S895" s="37"/>
      <c r="T895" s="37"/>
      <c r="U895" s="35"/>
      <c r="V895" s="37"/>
      <c r="W895" s="37"/>
      <c r="X895" s="37"/>
      <c r="Y895" s="37"/>
      <c r="Z895" s="37"/>
      <c r="AA895" s="37"/>
      <c r="AB895" s="35"/>
      <c r="AC895" s="37"/>
      <c r="AD895" s="37"/>
      <c r="AE895" s="37"/>
      <c r="AF895" s="37"/>
      <c r="AG895" s="37"/>
      <c r="AH895" s="37"/>
      <c r="AI895" s="37"/>
      <c r="AJ895" s="37"/>
      <c r="AK895" s="37"/>
      <c r="AL895" s="35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5"/>
      <c r="AZ895" s="37"/>
      <c r="BA895" s="37"/>
      <c r="BB895" s="37"/>
      <c r="BC895" s="37"/>
      <c r="BD895" s="37"/>
      <c r="BE895" s="37"/>
      <c r="BF895" s="35"/>
      <c r="BG895" s="37"/>
      <c r="BH895" s="37"/>
      <c r="BI895" s="37"/>
      <c r="BJ895" s="37"/>
      <c r="BK895" s="37"/>
      <c r="BL895" s="37"/>
      <c r="BM895" s="37"/>
      <c r="BN895" s="35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5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5"/>
      <c r="CN895" s="37"/>
      <c r="CO895" s="37"/>
      <c r="CP895" s="37"/>
      <c r="CQ895" s="37"/>
      <c r="CR895" s="37"/>
      <c r="CS895" s="37"/>
      <c r="CT895" s="35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  <c r="DS895" s="37"/>
      <c r="DT895" s="37"/>
      <c r="DU895" s="37"/>
      <c r="DV895" s="37"/>
      <c r="DW895" s="37"/>
      <c r="DX895" s="37"/>
      <c r="DY895" s="37"/>
      <c r="DZ895" s="37"/>
      <c r="EA895" s="37"/>
      <c r="EB895" s="37"/>
      <c r="EC895" s="37"/>
      <c r="ED895" s="37"/>
      <c r="EE895" s="37"/>
      <c r="EF895" s="37"/>
      <c r="EG895" s="37"/>
      <c r="EH895" s="37"/>
      <c r="EI895" s="37"/>
      <c r="EJ895" s="37"/>
      <c r="EK895" s="37"/>
      <c r="EL895" s="37"/>
      <c r="EM895" s="89"/>
      <c r="EN895" s="37"/>
      <c r="EO895" s="37"/>
      <c r="EP895" s="37"/>
      <c r="EQ895" s="37"/>
      <c r="ER895" s="37"/>
      <c r="ES895" s="37"/>
      <c r="ET895" s="37"/>
      <c r="EU895" s="37"/>
      <c r="EV895" s="37"/>
      <c r="EW895" s="37"/>
      <c r="EX895" s="37"/>
      <c r="EY895" s="37"/>
      <c r="EZ895" s="37"/>
      <c r="FA895" s="37"/>
    </row>
    <row r="896">
      <c r="A896" s="71"/>
      <c r="B896" s="71"/>
      <c r="C896" s="12"/>
      <c r="D896" s="12"/>
      <c r="E896" s="37"/>
      <c r="F896" s="37"/>
      <c r="G896" s="37"/>
      <c r="H896" s="37"/>
      <c r="I896" s="37"/>
      <c r="J896" s="37"/>
      <c r="K896" s="37"/>
      <c r="L896" s="37"/>
      <c r="M896" s="35"/>
      <c r="N896" s="37"/>
      <c r="O896" s="37"/>
      <c r="P896" s="37"/>
      <c r="Q896" s="37"/>
      <c r="R896" s="37"/>
      <c r="S896" s="37"/>
      <c r="T896" s="37"/>
      <c r="U896" s="35"/>
      <c r="V896" s="37"/>
      <c r="W896" s="37"/>
      <c r="X896" s="37"/>
      <c r="Y896" s="37"/>
      <c r="Z896" s="37"/>
      <c r="AA896" s="37"/>
      <c r="AB896" s="35"/>
      <c r="AC896" s="37"/>
      <c r="AD896" s="37"/>
      <c r="AE896" s="37"/>
      <c r="AF896" s="37"/>
      <c r="AG896" s="37"/>
      <c r="AH896" s="37"/>
      <c r="AI896" s="37"/>
      <c r="AJ896" s="37"/>
      <c r="AK896" s="37"/>
      <c r="AL896" s="35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5"/>
      <c r="AZ896" s="37"/>
      <c r="BA896" s="37"/>
      <c r="BB896" s="37"/>
      <c r="BC896" s="37"/>
      <c r="BD896" s="37"/>
      <c r="BE896" s="37"/>
      <c r="BF896" s="35"/>
      <c r="BG896" s="37"/>
      <c r="BH896" s="37"/>
      <c r="BI896" s="37"/>
      <c r="BJ896" s="37"/>
      <c r="BK896" s="37"/>
      <c r="BL896" s="37"/>
      <c r="BM896" s="37"/>
      <c r="BN896" s="35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5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5"/>
      <c r="CN896" s="37"/>
      <c r="CO896" s="37"/>
      <c r="CP896" s="37"/>
      <c r="CQ896" s="37"/>
      <c r="CR896" s="37"/>
      <c r="CS896" s="37"/>
      <c r="CT896" s="35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  <c r="DS896" s="37"/>
      <c r="DT896" s="37"/>
      <c r="DU896" s="37"/>
      <c r="DV896" s="37"/>
      <c r="DW896" s="37"/>
      <c r="DX896" s="37"/>
      <c r="DY896" s="37"/>
      <c r="DZ896" s="37"/>
      <c r="EA896" s="37"/>
      <c r="EB896" s="37"/>
      <c r="EC896" s="37"/>
      <c r="ED896" s="37"/>
      <c r="EE896" s="37"/>
      <c r="EF896" s="37"/>
      <c r="EG896" s="37"/>
      <c r="EH896" s="37"/>
      <c r="EI896" s="37"/>
      <c r="EJ896" s="37"/>
      <c r="EK896" s="37"/>
      <c r="EL896" s="37"/>
      <c r="EM896" s="89"/>
      <c r="EN896" s="37"/>
      <c r="EO896" s="37"/>
      <c r="EP896" s="37"/>
      <c r="EQ896" s="37"/>
      <c r="ER896" s="37"/>
      <c r="ES896" s="37"/>
      <c r="ET896" s="37"/>
      <c r="EU896" s="37"/>
      <c r="EV896" s="37"/>
      <c r="EW896" s="37"/>
      <c r="EX896" s="37"/>
      <c r="EY896" s="37"/>
      <c r="EZ896" s="37"/>
      <c r="FA896" s="37"/>
    </row>
    <row r="897">
      <c r="A897" s="71"/>
      <c r="B897" s="71"/>
      <c r="C897" s="12"/>
      <c r="D897" s="12"/>
      <c r="E897" s="37"/>
      <c r="F897" s="37"/>
      <c r="G897" s="37"/>
      <c r="H897" s="37"/>
      <c r="I897" s="37"/>
      <c r="J897" s="37"/>
      <c r="K897" s="37"/>
      <c r="L897" s="37"/>
      <c r="M897" s="35"/>
      <c r="N897" s="37"/>
      <c r="O897" s="37"/>
      <c r="P897" s="37"/>
      <c r="Q897" s="37"/>
      <c r="R897" s="37"/>
      <c r="S897" s="37"/>
      <c r="T897" s="37"/>
      <c r="U897" s="35"/>
      <c r="V897" s="37"/>
      <c r="W897" s="37"/>
      <c r="X897" s="37"/>
      <c r="Y897" s="37"/>
      <c r="Z897" s="37"/>
      <c r="AA897" s="37"/>
      <c r="AB897" s="35"/>
      <c r="AC897" s="37"/>
      <c r="AD897" s="37"/>
      <c r="AE897" s="37"/>
      <c r="AF897" s="37"/>
      <c r="AG897" s="37"/>
      <c r="AH897" s="37"/>
      <c r="AI897" s="37"/>
      <c r="AJ897" s="37"/>
      <c r="AK897" s="37"/>
      <c r="AL897" s="35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5"/>
      <c r="AZ897" s="37"/>
      <c r="BA897" s="37"/>
      <c r="BB897" s="37"/>
      <c r="BC897" s="37"/>
      <c r="BD897" s="37"/>
      <c r="BE897" s="37"/>
      <c r="BF897" s="35"/>
      <c r="BG897" s="37"/>
      <c r="BH897" s="37"/>
      <c r="BI897" s="37"/>
      <c r="BJ897" s="37"/>
      <c r="BK897" s="37"/>
      <c r="BL897" s="37"/>
      <c r="BM897" s="37"/>
      <c r="BN897" s="35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5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5"/>
      <c r="CN897" s="37"/>
      <c r="CO897" s="37"/>
      <c r="CP897" s="37"/>
      <c r="CQ897" s="37"/>
      <c r="CR897" s="37"/>
      <c r="CS897" s="37"/>
      <c r="CT897" s="35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  <c r="DS897" s="37"/>
      <c r="DT897" s="37"/>
      <c r="DU897" s="37"/>
      <c r="DV897" s="37"/>
      <c r="DW897" s="37"/>
      <c r="DX897" s="37"/>
      <c r="DY897" s="37"/>
      <c r="DZ897" s="37"/>
      <c r="EA897" s="37"/>
      <c r="EB897" s="37"/>
      <c r="EC897" s="37"/>
      <c r="ED897" s="37"/>
      <c r="EE897" s="37"/>
      <c r="EF897" s="37"/>
      <c r="EG897" s="37"/>
      <c r="EH897" s="37"/>
      <c r="EI897" s="37"/>
      <c r="EJ897" s="37"/>
      <c r="EK897" s="37"/>
      <c r="EL897" s="37"/>
      <c r="EM897" s="89"/>
      <c r="EN897" s="37"/>
      <c r="EO897" s="37"/>
      <c r="EP897" s="37"/>
      <c r="EQ897" s="37"/>
      <c r="ER897" s="37"/>
      <c r="ES897" s="37"/>
      <c r="ET897" s="37"/>
      <c r="EU897" s="37"/>
      <c r="EV897" s="37"/>
      <c r="EW897" s="37"/>
      <c r="EX897" s="37"/>
      <c r="EY897" s="37"/>
      <c r="EZ897" s="37"/>
      <c r="FA897" s="37"/>
    </row>
    <row r="898">
      <c r="A898" s="71"/>
      <c r="B898" s="71"/>
      <c r="C898" s="12"/>
      <c r="D898" s="12"/>
      <c r="E898" s="37"/>
      <c r="F898" s="37"/>
      <c r="G898" s="37"/>
      <c r="H898" s="37"/>
      <c r="I898" s="37"/>
      <c r="J898" s="37"/>
      <c r="K898" s="37"/>
      <c r="L898" s="37"/>
      <c r="M898" s="35"/>
      <c r="N898" s="37"/>
      <c r="O898" s="37"/>
      <c r="P898" s="37"/>
      <c r="Q898" s="37"/>
      <c r="R898" s="37"/>
      <c r="S898" s="37"/>
      <c r="T898" s="37"/>
      <c r="U898" s="35"/>
      <c r="V898" s="37"/>
      <c r="W898" s="37"/>
      <c r="X898" s="37"/>
      <c r="Y898" s="37"/>
      <c r="Z898" s="37"/>
      <c r="AA898" s="37"/>
      <c r="AB898" s="35"/>
      <c r="AC898" s="37"/>
      <c r="AD898" s="37"/>
      <c r="AE898" s="37"/>
      <c r="AF898" s="37"/>
      <c r="AG898" s="37"/>
      <c r="AH898" s="37"/>
      <c r="AI898" s="37"/>
      <c r="AJ898" s="37"/>
      <c r="AK898" s="37"/>
      <c r="AL898" s="35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5"/>
      <c r="AZ898" s="37"/>
      <c r="BA898" s="37"/>
      <c r="BB898" s="37"/>
      <c r="BC898" s="37"/>
      <c r="BD898" s="37"/>
      <c r="BE898" s="37"/>
      <c r="BF898" s="35"/>
      <c r="BG898" s="37"/>
      <c r="BH898" s="37"/>
      <c r="BI898" s="37"/>
      <c r="BJ898" s="37"/>
      <c r="BK898" s="37"/>
      <c r="BL898" s="37"/>
      <c r="BM898" s="37"/>
      <c r="BN898" s="35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5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5"/>
      <c r="CN898" s="37"/>
      <c r="CO898" s="37"/>
      <c r="CP898" s="37"/>
      <c r="CQ898" s="37"/>
      <c r="CR898" s="37"/>
      <c r="CS898" s="37"/>
      <c r="CT898" s="35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  <c r="DS898" s="37"/>
      <c r="DT898" s="37"/>
      <c r="DU898" s="37"/>
      <c r="DV898" s="37"/>
      <c r="DW898" s="37"/>
      <c r="DX898" s="37"/>
      <c r="DY898" s="37"/>
      <c r="DZ898" s="37"/>
      <c r="EA898" s="37"/>
      <c r="EB898" s="37"/>
      <c r="EC898" s="37"/>
      <c r="ED898" s="37"/>
      <c r="EE898" s="37"/>
      <c r="EF898" s="37"/>
      <c r="EG898" s="37"/>
      <c r="EH898" s="37"/>
      <c r="EI898" s="37"/>
      <c r="EJ898" s="37"/>
      <c r="EK898" s="37"/>
      <c r="EL898" s="37"/>
      <c r="EM898" s="89"/>
      <c r="EN898" s="37"/>
      <c r="EO898" s="37"/>
      <c r="EP898" s="37"/>
      <c r="EQ898" s="37"/>
      <c r="ER898" s="37"/>
      <c r="ES898" s="37"/>
      <c r="ET898" s="37"/>
      <c r="EU898" s="37"/>
      <c r="EV898" s="37"/>
      <c r="EW898" s="37"/>
      <c r="EX898" s="37"/>
      <c r="EY898" s="37"/>
      <c r="EZ898" s="37"/>
      <c r="FA898" s="37"/>
    </row>
    <row r="899">
      <c r="A899" s="71"/>
      <c r="B899" s="71"/>
      <c r="C899" s="12"/>
      <c r="D899" s="12"/>
      <c r="E899" s="37"/>
      <c r="F899" s="37"/>
      <c r="G899" s="37"/>
      <c r="H899" s="37"/>
      <c r="I899" s="37"/>
      <c r="J899" s="37"/>
      <c r="K899" s="37"/>
      <c r="L899" s="37"/>
      <c r="M899" s="35"/>
      <c r="N899" s="37"/>
      <c r="O899" s="37"/>
      <c r="P899" s="37"/>
      <c r="Q899" s="37"/>
      <c r="R899" s="37"/>
      <c r="S899" s="37"/>
      <c r="T899" s="37"/>
      <c r="U899" s="35"/>
      <c r="V899" s="37"/>
      <c r="W899" s="37"/>
      <c r="X899" s="37"/>
      <c r="Y899" s="37"/>
      <c r="Z899" s="37"/>
      <c r="AA899" s="37"/>
      <c r="AB899" s="35"/>
      <c r="AC899" s="37"/>
      <c r="AD899" s="37"/>
      <c r="AE899" s="37"/>
      <c r="AF899" s="37"/>
      <c r="AG899" s="37"/>
      <c r="AH899" s="37"/>
      <c r="AI899" s="37"/>
      <c r="AJ899" s="37"/>
      <c r="AK899" s="37"/>
      <c r="AL899" s="35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5"/>
      <c r="AZ899" s="37"/>
      <c r="BA899" s="37"/>
      <c r="BB899" s="37"/>
      <c r="BC899" s="37"/>
      <c r="BD899" s="37"/>
      <c r="BE899" s="37"/>
      <c r="BF899" s="35"/>
      <c r="BG899" s="37"/>
      <c r="BH899" s="37"/>
      <c r="BI899" s="37"/>
      <c r="BJ899" s="37"/>
      <c r="BK899" s="37"/>
      <c r="BL899" s="37"/>
      <c r="BM899" s="37"/>
      <c r="BN899" s="35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5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5"/>
      <c r="CN899" s="37"/>
      <c r="CO899" s="37"/>
      <c r="CP899" s="37"/>
      <c r="CQ899" s="37"/>
      <c r="CR899" s="37"/>
      <c r="CS899" s="37"/>
      <c r="CT899" s="35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  <c r="DS899" s="37"/>
      <c r="DT899" s="37"/>
      <c r="DU899" s="37"/>
      <c r="DV899" s="37"/>
      <c r="DW899" s="37"/>
      <c r="DX899" s="37"/>
      <c r="DY899" s="37"/>
      <c r="DZ899" s="37"/>
      <c r="EA899" s="37"/>
      <c r="EB899" s="37"/>
      <c r="EC899" s="37"/>
      <c r="ED899" s="37"/>
      <c r="EE899" s="37"/>
      <c r="EF899" s="37"/>
      <c r="EG899" s="37"/>
      <c r="EH899" s="37"/>
      <c r="EI899" s="37"/>
      <c r="EJ899" s="37"/>
      <c r="EK899" s="37"/>
      <c r="EL899" s="37"/>
      <c r="EM899" s="89"/>
      <c r="EN899" s="37"/>
      <c r="EO899" s="37"/>
      <c r="EP899" s="37"/>
      <c r="EQ899" s="37"/>
      <c r="ER899" s="37"/>
      <c r="ES899" s="37"/>
      <c r="ET899" s="37"/>
      <c r="EU899" s="37"/>
      <c r="EV899" s="37"/>
      <c r="EW899" s="37"/>
      <c r="EX899" s="37"/>
      <c r="EY899" s="37"/>
      <c r="EZ899" s="37"/>
      <c r="FA899" s="37"/>
    </row>
    <row r="900">
      <c r="A900" s="71"/>
      <c r="B900" s="71"/>
      <c r="C900" s="12"/>
      <c r="D900" s="12"/>
      <c r="E900" s="37"/>
      <c r="F900" s="37"/>
      <c r="G900" s="37"/>
      <c r="H900" s="37"/>
      <c r="I900" s="37"/>
      <c r="J900" s="37"/>
      <c r="K900" s="37"/>
      <c r="L900" s="37"/>
      <c r="M900" s="35"/>
      <c r="N900" s="37"/>
      <c r="O900" s="37"/>
      <c r="P900" s="37"/>
      <c r="Q900" s="37"/>
      <c r="R900" s="37"/>
      <c r="S900" s="37"/>
      <c r="T900" s="37"/>
      <c r="U900" s="35"/>
      <c r="V900" s="37"/>
      <c r="W900" s="37"/>
      <c r="X900" s="37"/>
      <c r="Y900" s="37"/>
      <c r="Z900" s="37"/>
      <c r="AA900" s="37"/>
      <c r="AB900" s="35"/>
      <c r="AC900" s="37"/>
      <c r="AD900" s="37"/>
      <c r="AE900" s="37"/>
      <c r="AF900" s="37"/>
      <c r="AG900" s="37"/>
      <c r="AH900" s="37"/>
      <c r="AI900" s="37"/>
      <c r="AJ900" s="37"/>
      <c r="AK900" s="37"/>
      <c r="AL900" s="35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5"/>
      <c r="AZ900" s="37"/>
      <c r="BA900" s="37"/>
      <c r="BB900" s="37"/>
      <c r="BC900" s="37"/>
      <c r="BD900" s="37"/>
      <c r="BE900" s="37"/>
      <c r="BF900" s="35"/>
      <c r="BG900" s="37"/>
      <c r="BH900" s="37"/>
      <c r="BI900" s="37"/>
      <c r="BJ900" s="37"/>
      <c r="BK900" s="37"/>
      <c r="BL900" s="37"/>
      <c r="BM900" s="37"/>
      <c r="BN900" s="35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5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5"/>
      <c r="CN900" s="37"/>
      <c r="CO900" s="37"/>
      <c r="CP900" s="37"/>
      <c r="CQ900" s="37"/>
      <c r="CR900" s="37"/>
      <c r="CS900" s="37"/>
      <c r="CT900" s="35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  <c r="DS900" s="37"/>
      <c r="DT900" s="37"/>
      <c r="DU900" s="37"/>
      <c r="DV900" s="37"/>
      <c r="DW900" s="37"/>
      <c r="DX900" s="37"/>
      <c r="DY900" s="37"/>
      <c r="DZ900" s="37"/>
      <c r="EA900" s="37"/>
      <c r="EB900" s="37"/>
      <c r="EC900" s="37"/>
      <c r="ED900" s="37"/>
      <c r="EE900" s="37"/>
      <c r="EF900" s="37"/>
      <c r="EG900" s="37"/>
      <c r="EH900" s="37"/>
      <c r="EI900" s="37"/>
      <c r="EJ900" s="37"/>
      <c r="EK900" s="37"/>
      <c r="EL900" s="37"/>
      <c r="EM900" s="89"/>
      <c r="EN900" s="37"/>
      <c r="EO900" s="37"/>
      <c r="EP900" s="37"/>
      <c r="EQ900" s="37"/>
      <c r="ER900" s="37"/>
      <c r="ES900" s="37"/>
      <c r="ET900" s="37"/>
      <c r="EU900" s="37"/>
      <c r="EV900" s="37"/>
      <c r="EW900" s="37"/>
      <c r="EX900" s="37"/>
      <c r="EY900" s="37"/>
      <c r="EZ900" s="37"/>
      <c r="FA900" s="37"/>
    </row>
    <row r="901">
      <c r="A901" s="71"/>
      <c r="B901" s="71"/>
      <c r="C901" s="12"/>
      <c r="D901" s="12"/>
      <c r="E901" s="37"/>
      <c r="F901" s="37"/>
      <c r="G901" s="37"/>
      <c r="H901" s="37"/>
      <c r="I901" s="37"/>
      <c r="J901" s="37"/>
      <c r="K901" s="37"/>
      <c r="L901" s="37"/>
      <c r="M901" s="35"/>
      <c r="N901" s="37"/>
      <c r="O901" s="37"/>
      <c r="P901" s="37"/>
      <c r="Q901" s="37"/>
      <c r="R901" s="37"/>
      <c r="S901" s="37"/>
      <c r="T901" s="37"/>
      <c r="U901" s="35"/>
      <c r="V901" s="37"/>
      <c r="W901" s="37"/>
      <c r="X901" s="37"/>
      <c r="Y901" s="37"/>
      <c r="Z901" s="37"/>
      <c r="AA901" s="37"/>
      <c r="AB901" s="35"/>
      <c r="AC901" s="37"/>
      <c r="AD901" s="37"/>
      <c r="AE901" s="37"/>
      <c r="AF901" s="37"/>
      <c r="AG901" s="37"/>
      <c r="AH901" s="37"/>
      <c r="AI901" s="37"/>
      <c r="AJ901" s="37"/>
      <c r="AK901" s="37"/>
      <c r="AL901" s="35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5"/>
      <c r="AZ901" s="37"/>
      <c r="BA901" s="37"/>
      <c r="BB901" s="37"/>
      <c r="BC901" s="37"/>
      <c r="BD901" s="37"/>
      <c r="BE901" s="37"/>
      <c r="BF901" s="35"/>
      <c r="BG901" s="37"/>
      <c r="BH901" s="37"/>
      <c r="BI901" s="37"/>
      <c r="BJ901" s="37"/>
      <c r="BK901" s="37"/>
      <c r="BL901" s="37"/>
      <c r="BM901" s="37"/>
      <c r="BN901" s="35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5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5"/>
      <c r="CN901" s="37"/>
      <c r="CO901" s="37"/>
      <c r="CP901" s="37"/>
      <c r="CQ901" s="37"/>
      <c r="CR901" s="37"/>
      <c r="CS901" s="37"/>
      <c r="CT901" s="35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  <c r="DS901" s="37"/>
      <c r="DT901" s="37"/>
      <c r="DU901" s="37"/>
      <c r="DV901" s="37"/>
      <c r="DW901" s="37"/>
      <c r="DX901" s="37"/>
      <c r="DY901" s="37"/>
      <c r="DZ901" s="37"/>
      <c r="EA901" s="37"/>
      <c r="EB901" s="37"/>
      <c r="EC901" s="37"/>
      <c r="ED901" s="37"/>
      <c r="EE901" s="37"/>
      <c r="EF901" s="37"/>
      <c r="EG901" s="37"/>
      <c r="EH901" s="37"/>
      <c r="EI901" s="37"/>
      <c r="EJ901" s="37"/>
      <c r="EK901" s="37"/>
      <c r="EL901" s="37"/>
      <c r="EM901" s="89"/>
      <c r="EN901" s="37"/>
      <c r="EO901" s="37"/>
      <c r="EP901" s="37"/>
      <c r="EQ901" s="37"/>
      <c r="ER901" s="37"/>
      <c r="ES901" s="37"/>
      <c r="ET901" s="37"/>
      <c r="EU901" s="37"/>
      <c r="EV901" s="37"/>
      <c r="EW901" s="37"/>
      <c r="EX901" s="37"/>
      <c r="EY901" s="37"/>
      <c r="EZ901" s="37"/>
      <c r="FA901" s="37"/>
    </row>
    <row r="902">
      <c r="A902" s="71"/>
      <c r="B902" s="71"/>
      <c r="C902" s="12"/>
      <c r="D902" s="12"/>
      <c r="E902" s="37"/>
      <c r="F902" s="37"/>
      <c r="G902" s="37"/>
      <c r="H902" s="37"/>
      <c r="I902" s="37"/>
      <c r="J902" s="37"/>
      <c r="K902" s="37"/>
      <c r="L902" s="37"/>
      <c r="M902" s="35"/>
      <c r="N902" s="37"/>
      <c r="O902" s="37"/>
      <c r="P902" s="37"/>
      <c r="Q902" s="37"/>
      <c r="R902" s="37"/>
      <c r="S902" s="37"/>
      <c r="T902" s="37"/>
      <c r="U902" s="35"/>
      <c r="V902" s="37"/>
      <c r="W902" s="37"/>
      <c r="X902" s="37"/>
      <c r="Y902" s="37"/>
      <c r="Z902" s="37"/>
      <c r="AA902" s="37"/>
      <c r="AB902" s="35"/>
      <c r="AC902" s="37"/>
      <c r="AD902" s="37"/>
      <c r="AE902" s="37"/>
      <c r="AF902" s="37"/>
      <c r="AG902" s="37"/>
      <c r="AH902" s="37"/>
      <c r="AI902" s="37"/>
      <c r="AJ902" s="37"/>
      <c r="AK902" s="37"/>
      <c r="AL902" s="35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5"/>
      <c r="AZ902" s="37"/>
      <c r="BA902" s="37"/>
      <c r="BB902" s="37"/>
      <c r="BC902" s="37"/>
      <c r="BD902" s="37"/>
      <c r="BE902" s="37"/>
      <c r="BF902" s="35"/>
      <c r="BG902" s="37"/>
      <c r="BH902" s="37"/>
      <c r="BI902" s="37"/>
      <c r="BJ902" s="37"/>
      <c r="BK902" s="37"/>
      <c r="BL902" s="37"/>
      <c r="BM902" s="37"/>
      <c r="BN902" s="35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5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5"/>
      <c r="CN902" s="37"/>
      <c r="CO902" s="37"/>
      <c r="CP902" s="37"/>
      <c r="CQ902" s="37"/>
      <c r="CR902" s="37"/>
      <c r="CS902" s="37"/>
      <c r="CT902" s="35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  <c r="DS902" s="37"/>
      <c r="DT902" s="37"/>
      <c r="DU902" s="37"/>
      <c r="DV902" s="37"/>
      <c r="DW902" s="37"/>
      <c r="DX902" s="37"/>
      <c r="DY902" s="37"/>
      <c r="DZ902" s="37"/>
      <c r="EA902" s="37"/>
      <c r="EB902" s="37"/>
      <c r="EC902" s="37"/>
      <c r="ED902" s="37"/>
      <c r="EE902" s="37"/>
      <c r="EF902" s="37"/>
      <c r="EG902" s="37"/>
      <c r="EH902" s="37"/>
      <c r="EI902" s="37"/>
      <c r="EJ902" s="37"/>
      <c r="EK902" s="37"/>
      <c r="EL902" s="37"/>
      <c r="EM902" s="89"/>
      <c r="EN902" s="37"/>
      <c r="EO902" s="37"/>
      <c r="EP902" s="37"/>
      <c r="EQ902" s="37"/>
      <c r="ER902" s="37"/>
      <c r="ES902" s="37"/>
      <c r="ET902" s="37"/>
      <c r="EU902" s="37"/>
      <c r="EV902" s="37"/>
      <c r="EW902" s="37"/>
      <c r="EX902" s="37"/>
      <c r="EY902" s="37"/>
      <c r="EZ902" s="37"/>
      <c r="FA902" s="37"/>
    </row>
    <row r="903">
      <c r="A903" s="71"/>
      <c r="B903" s="71"/>
      <c r="C903" s="12"/>
      <c r="D903" s="12"/>
      <c r="E903" s="37"/>
      <c r="F903" s="37"/>
      <c r="G903" s="37"/>
      <c r="H903" s="37"/>
      <c r="I903" s="37"/>
      <c r="J903" s="37"/>
      <c r="K903" s="37"/>
      <c r="L903" s="37"/>
      <c r="M903" s="35"/>
      <c r="N903" s="37"/>
      <c r="O903" s="37"/>
      <c r="P903" s="37"/>
      <c r="Q903" s="37"/>
      <c r="R903" s="37"/>
      <c r="S903" s="37"/>
      <c r="T903" s="37"/>
      <c r="U903" s="35"/>
      <c r="V903" s="37"/>
      <c r="W903" s="37"/>
      <c r="X903" s="37"/>
      <c r="Y903" s="37"/>
      <c r="Z903" s="37"/>
      <c r="AA903" s="37"/>
      <c r="AB903" s="35"/>
      <c r="AC903" s="37"/>
      <c r="AD903" s="37"/>
      <c r="AE903" s="37"/>
      <c r="AF903" s="37"/>
      <c r="AG903" s="37"/>
      <c r="AH903" s="37"/>
      <c r="AI903" s="37"/>
      <c r="AJ903" s="37"/>
      <c r="AK903" s="37"/>
      <c r="AL903" s="35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5"/>
      <c r="AZ903" s="37"/>
      <c r="BA903" s="37"/>
      <c r="BB903" s="37"/>
      <c r="BC903" s="37"/>
      <c r="BD903" s="37"/>
      <c r="BE903" s="37"/>
      <c r="BF903" s="35"/>
      <c r="BG903" s="37"/>
      <c r="BH903" s="37"/>
      <c r="BI903" s="37"/>
      <c r="BJ903" s="37"/>
      <c r="BK903" s="37"/>
      <c r="BL903" s="37"/>
      <c r="BM903" s="37"/>
      <c r="BN903" s="35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5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5"/>
      <c r="CN903" s="37"/>
      <c r="CO903" s="37"/>
      <c r="CP903" s="37"/>
      <c r="CQ903" s="37"/>
      <c r="CR903" s="37"/>
      <c r="CS903" s="37"/>
      <c r="CT903" s="35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  <c r="DS903" s="37"/>
      <c r="DT903" s="37"/>
      <c r="DU903" s="37"/>
      <c r="DV903" s="37"/>
      <c r="DW903" s="37"/>
      <c r="DX903" s="37"/>
      <c r="DY903" s="37"/>
      <c r="DZ903" s="37"/>
      <c r="EA903" s="37"/>
      <c r="EB903" s="37"/>
      <c r="EC903" s="37"/>
      <c r="ED903" s="37"/>
      <c r="EE903" s="37"/>
      <c r="EF903" s="37"/>
      <c r="EG903" s="37"/>
      <c r="EH903" s="37"/>
      <c r="EI903" s="37"/>
      <c r="EJ903" s="37"/>
      <c r="EK903" s="37"/>
      <c r="EL903" s="37"/>
      <c r="EM903" s="89"/>
      <c r="EN903" s="37"/>
      <c r="EO903" s="37"/>
      <c r="EP903" s="37"/>
      <c r="EQ903" s="37"/>
      <c r="ER903" s="37"/>
      <c r="ES903" s="37"/>
      <c r="ET903" s="37"/>
      <c r="EU903" s="37"/>
      <c r="EV903" s="37"/>
      <c r="EW903" s="37"/>
      <c r="EX903" s="37"/>
      <c r="EY903" s="37"/>
      <c r="EZ903" s="37"/>
      <c r="FA903" s="37"/>
    </row>
    <row r="904">
      <c r="A904" s="71"/>
      <c r="B904" s="71"/>
      <c r="C904" s="12"/>
      <c r="D904" s="12"/>
      <c r="E904" s="37"/>
      <c r="F904" s="37"/>
      <c r="G904" s="37"/>
      <c r="H904" s="37"/>
      <c r="I904" s="37"/>
      <c r="J904" s="37"/>
      <c r="K904" s="37"/>
      <c r="L904" s="37"/>
      <c r="M904" s="35"/>
      <c r="N904" s="37"/>
      <c r="O904" s="37"/>
      <c r="P904" s="37"/>
      <c r="Q904" s="37"/>
      <c r="R904" s="37"/>
      <c r="S904" s="37"/>
      <c r="T904" s="37"/>
      <c r="U904" s="35"/>
      <c r="V904" s="37"/>
      <c r="W904" s="37"/>
      <c r="X904" s="37"/>
      <c r="Y904" s="37"/>
      <c r="Z904" s="37"/>
      <c r="AA904" s="37"/>
      <c r="AB904" s="35"/>
      <c r="AC904" s="37"/>
      <c r="AD904" s="37"/>
      <c r="AE904" s="37"/>
      <c r="AF904" s="37"/>
      <c r="AG904" s="37"/>
      <c r="AH904" s="37"/>
      <c r="AI904" s="37"/>
      <c r="AJ904" s="37"/>
      <c r="AK904" s="37"/>
      <c r="AL904" s="35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5"/>
      <c r="AZ904" s="37"/>
      <c r="BA904" s="37"/>
      <c r="BB904" s="37"/>
      <c r="BC904" s="37"/>
      <c r="BD904" s="37"/>
      <c r="BE904" s="37"/>
      <c r="BF904" s="35"/>
      <c r="BG904" s="37"/>
      <c r="BH904" s="37"/>
      <c r="BI904" s="37"/>
      <c r="BJ904" s="37"/>
      <c r="BK904" s="37"/>
      <c r="BL904" s="37"/>
      <c r="BM904" s="37"/>
      <c r="BN904" s="35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5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5"/>
      <c r="CN904" s="37"/>
      <c r="CO904" s="37"/>
      <c r="CP904" s="37"/>
      <c r="CQ904" s="37"/>
      <c r="CR904" s="37"/>
      <c r="CS904" s="37"/>
      <c r="CT904" s="35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  <c r="DS904" s="37"/>
      <c r="DT904" s="37"/>
      <c r="DU904" s="37"/>
      <c r="DV904" s="37"/>
      <c r="DW904" s="37"/>
      <c r="DX904" s="37"/>
      <c r="DY904" s="37"/>
      <c r="DZ904" s="37"/>
      <c r="EA904" s="37"/>
      <c r="EB904" s="37"/>
      <c r="EC904" s="37"/>
      <c r="ED904" s="37"/>
      <c r="EE904" s="37"/>
      <c r="EF904" s="37"/>
      <c r="EG904" s="37"/>
      <c r="EH904" s="37"/>
      <c r="EI904" s="37"/>
      <c r="EJ904" s="37"/>
      <c r="EK904" s="37"/>
      <c r="EL904" s="37"/>
      <c r="EM904" s="89"/>
      <c r="EN904" s="37"/>
      <c r="EO904" s="37"/>
      <c r="EP904" s="37"/>
      <c r="EQ904" s="37"/>
      <c r="ER904" s="37"/>
      <c r="ES904" s="37"/>
      <c r="ET904" s="37"/>
      <c r="EU904" s="37"/>
      <c r="EV904" s="37"/>
      <c r="EW904" s="37"/>
      <c r="EX904" s="37"/>
      <c r="EY904" s="37"/>
      <c r="EZ904" s="37"/>
      <c r="FA904" s="37"/>
    </row>
    <row r="905">
      <c r="A905" s="71"/>
      <c r="B905" s="71"/>
      <c r="C905" s="12"/>
      <c r="D905" s="12"/>
      <c r="E905" s="37"/>
      <c r="F905" s="37"/>
      <c r="G905" s="37"/>
      <c r="H905" s="37"/>
      <c r="I905" s="37"/>
      <c r="J905" s="37"/>
      <c r="K905" s="37"/>
      <c r="L905" s="37"/>
      <c r="M905" s="35"/>
      <c r="N905" s="37"/>
      <c r="O905" s="37"/>
      <c r="P905" s="37"/>
      <c r="Q905" s="37"/>
      <c r="R905" s="37"/>
      <c r="S905" s="37"/>
      <c r="T905" s="37"/>
      <c r="U905" s="35"/>
      <c r="V905" s="37"/>
      <c r="W905" s="37"/>
      <c r="X905" s="37"/>
      <c r="Y905" s="37"/>
      <c r="Z905" s="37"/>
      <c r="AA905" s="37"/>
      <c r="AB905" s="35"/>
      <c r="AC905" s="37"/>
      <c r="AD905" s="37"/>
      <c r="AE905" s="37"/>
      <c r="AF905" s="37"/>
      <c r="AG905" s="37"/>
      <c r="AH905" s="37"/>
      <c r="AI905" s="37"/>
      <c r="AJ905" s="37"/>
      <c r="AK905" s="37"/>
      <c r="AL905" s="35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5"/>
      <c r="AZ905" s="37"/>
      <c r="BA905" s="37"/>
      <c r="BB905" s="37"/>
      <c r="BC905" s="37"/>
      <c r="BD905" s="37"/>
      <c r="BE905" s="37"/>
      <c r="BF905" s="35"/>
      <c r="BG905" s="37"/>
      <c r="BH905" s="37"/>
      <c r="BI905" s="37"/>
      <c r="BJ905" s="37"/>
      <c r="BK905" s="37"/>
      <c r="BL905" s="37"/>
      <c r="BM905" s="37"/>
      <c r="BN905" s="35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5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5"/>
      <c r="CN905" s="37"/>
      <c r="CO905" s="37"/>
      <c r="CP905" s="37"/>
      <c r="CQ905" s="37"/>
      <c r="CR905" s="37"/>
      <c r="CS905" s="37"/>
      <c r="CT905" s="35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  <c r="DS905" s="37"/>
      <c r="DT905" s="37"/>
      <c r="DU905" s="37"/>
      <c r="DV905" s="37"/>
      <c r="DW905" s="37"/>
      <c r="DX905" s="37"/>
      <c r="DY905" s="37"/>
      <c r="DZ905" s="37"/>
      <c r="EA905" s="37"/>
      <c r="EB905" s="37"/>
      <c r="EC905" s="37"/>
      <c r="ED905" s="37"/>
      <c r="EE905" s="37"/>
      <c r="EF905" s="37"/>
      <c r="EG905" s="37"/>
      <c r="EH905" s="37"/>
      <c r="EI905" s="37"/>
      <c r="EJ905" s="37"/>
      <c r="EK905" s="37"/>
      <c r="EL905" s="37"/>
      <c r="EM905" s="89"/>
      <c r="EN905" s="37"/>
      <c r="EO905" s="37"/>
      <c r="EP905" s="37"/>
      <c r="EQ905" s="37"/>
      <c r="ER905" s="37"/>
      <c r="ES905" s="37"/>
      <c r="ET905" s="37"/>
      <c r="EU905" s="37"/>
      <c r="EV905" s="37"/>
      <c r="EW905" s="37"/>
      <c r="EX905" s="37"/>
      <c r="EY905" s="37"/>
      <c r="EZ905" s="37"/>
      <c r="FA905" s="37"/>
    </row>
    <row r="906">
      <c r="A906" s="71"/>
      <c r="B906" s="71"/>
      <c r="C906" s="12"/>
      <c r="D906" s="12"/>
      <c r="E906" s="37"/>
      <c r="F906" s="37"/>
      <c r="G906" s="37"/>
      <c r="H906" s="37"/>
      <c r="I906" s="37"/>
      <c r="J906" s="37"/>
      <c r="K906" s="37"/>
      <c r="L906" s="37"/>
      <c r="M906" s="35"/>
      <c r="N906" s="37"/>
      <c r="O906" s="37"/>
      <c r="P906" s="37"/>
      <c r="Q906" s="37"/>
      <c r="R906" s="37"/>
      <c r="S906" s="37"/>
      <c r="T906" s="37"/>
      <c r="U906" s="35"/>
      <c r="V906" s="37"/>
      <c r="W906" s="37"/>
      <c r="X906" s="37"/>
      <c r="Y906" s="37"/>
      <c r="Z906" s="37"/>
      <c r="AA906" s="37"/>
      <c r="AB906" s="35"/>
      <c r="AC906" s="37"/>
      <c r="AD906" s="37"/>
      <c r="AE906" s="37"/>
      <c r="AF906" s="37"/>
      <c r="AG906" s="37"/>
      <c r="AH906" s="37"/>
      <c r="AI906" s="37"/>
      <c r="AJ906" s="37"/>
      <c r="AK906" s="37"/>
      <c r="AL906" s="35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5"/>
      <c r="AZ906" s="37"/>
      <c r="BA906" s="37"/>
      <c r="BB906" s="37"/>
      <c r="BC906" s="37"/>
      <c r="BD906" s="37"/>
      <c r="BE906" s="37"/>
      <c r="BF906" s="35"/>
      <c r="BG906" s="37"/>
      <c r="BH906" s="37"/>
      <c r="BI906" s="37"/>
      <c r="BJ906" s="37"/>
      <c r="BK906" s="37"/>
      <c r="BL906" s="37"/>
      <c r="BM906" s="37"/>
      <c r="BN906" s="35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5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5"/>
      <c r="CN906" s="37"/>
      <c r="CO906" s="37"/>
      <c r="CP906" s="37"/>
      <c r="CQ906" s="37"/>
      <c r="CR906" s="37"/>
      <c r="CS906" s="37"/>
      <c r="CT906" s="35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  <c r="DS906" s="37"/>
      <c r="DT906" s="37"/>
      <c r="DU906" s="37"/>
      <c r="DV906" s="37"/>
      <c r="DW906" s="37"/>
      <c r="DX906" s="37"/>
      <c r="DY906" s="37"/>
      <c r="DZ906" s="37"/>
      <c r="EA906" s="37"/>
      <c r="EB906" s="37"/>
      <c r="EC906" s="37"/>
      <c r="ED906" s="37"/>
      <c r="EE906" s="37"/>
      <c r="EF906" s="37"/>
      <c r="EG906" s="37"/>
      <c r="EH906" s="37"/>
      <c r="EI906" s="37"/>
      <c r="EJ906" s="37"/>
      <c r="EK906" s="37"/>
      <c r="EL906" s="37"/>
      <c r="EM906" s="89"/>
      <c r="EN906" s="37"/>
      <c r="EO906" s="37"/>
      <c r="EP906" s="37"/>
      <c r="EQ906" s="37"/>
      <c r="ER906" s="37"/>
      <c r="ES906" s="37"/>
      <c r="ET906" s="37"/>
      <c r="EU906" s="37"/>
      <c r="EV906" s="37"/>
      <c r="EW906" s="37"/>
      <c r="EX906" s="37"/>
      <c r="EY906" s="37"/>
      <c r="EZ906" s="37"/>
      <c r="FA906" s="37"/>
    </row>
    <row r="907">
      <c r="A907" s="71"/>
      <c r="B907" s="71"/>
      <c r="C907" s="12"/>
      <c r="D907" s="12"/>
      <c r="E907" s="37"/>
      <c r="F907" s="37"/>
      <c r="G907" s="37"/>
      <c r="H907" s="37"/>
      <c r="I907" s="37"/>
      <c r="J907" s="37"/>
      <c r="K907" s="37"/>
      <c r="L907" s="37"/>
      <c r="M907" s="35"/>
      <c r="N907" s="37"/>
      <c r="O907" s="37"/>
      <c r="P907" s="37"/>
      <c r="Q907" s="37"/>
      <c r="R907" s="37"/>
      <c r="S907" s="37"/>
      <c r="T907" s="37"/>
      <c r="U907" s="35"/>
      <c r="V907" s="37"/>
      <c r="W907" s="37"/>
      <c r="X907" s="37"/>
      <c r="Y907" s="37"/>
      <c r="Z907" s="37"/>
      <c r="AA907" s="37"/>
      <c r="AB907" s="35"/>
      <c r="AC907" s="37"/>
      <c r="AD907" s="37"/>
      <c r="AE907" s="37"/>
      <c r="AF907" s="37"/>
      <c r="AG907" s="37"/>
      <c r="AH907" s="37"/>
      <c r="AI907" s="37"/>
      <c r="AJ907" s="37"/>
      <c r="AK907" s="37"/>
      <c r="AL907" s="35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5"/>
      <c r="AZ907" s="37"/>
      <c r="BA907" s="37"/>
      <c r="BB907" s="37"/>
      <c r="BC907" s="37"/>
      <c r="BD907" s="37"/>
      <c r="BE907" s="37"/>
      <c r="BF907" s="35"/>
      <c r="BG907" s="37"/>
      <c r="BH907" s="37"/>
      <c r="BI907" s="37"/>
      <c r="BJ907" s="37"/>
      <c r="BK907" s="37"/>
      <c r="BL907" s="37"/>
      <c r="BM907" s="37"/>
      <c r="BN907" s="35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5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5"/>
      <c r="CN907" s="37"/>
      <c r="CO907" s="37"/>
      <c r="CP907" s="37"/>
      <c r="CQ907" s="37"/>
      <c r="CR907" s="37"/>
      <c r="CS907" s="37"/>
      <c r="CT907" s="35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  <c r="DS907" s="37"/>
      <c r="DT907" s="37"/>
      <c r="DU907" s="37"/>
      <c r="DV907" s="37"/>
      <c r="DW907" s="37"/>
      <c r="DX907" s="37"/>
      <c r="DY907" s="37"/>
      <c r="DZ907" s="37"/>
      <c r="EA907" s="37"/>
      <c r="EB907" s="37"/>
      <c r="EC907" s="37"/>
      <c r="ED907" s="37"/>
      <c r="EE907" s="37"/>
      <c r="EF907" s="37"/>
      <c r="EG907" s="37"/>
      <c r="EH907" s="37"/>
      <c r="EI907" s="37"/>
      <c r="EJ907" s="37"/>
      <c r="EK907" s="37"/>
      <c r="EL907" s="37"/>
      <c r="EM907" s="89"/>
      <c r="EN907" s="37"/>
      <c r="EO907" s="37"/>
      <c r="EP907" s="37"/>
      <c r="EQ907" s="37"/>
      <c r="ER907" s="37"/>
      <c r="ES907" s="37"/>
      <c r="ET907" s="37"/>
      <c r="EU907" s="37"/>
      <c r="EV907" s="37"/>
      <c r="EW907" s="37"/>
      <c r="EX907" s="37"/>
      <c r="EY907" s="37"/>
      <c r="EZ907" s="37"/>
      <c r="FA907" s="37"/>
    </row>
    <row r="908">
      <c r="A908" s="71"/>
      <c r="B908" s="71"/>
      <c r="C908" s="12"/>
      <c r="D908" s="12"/>
      <c r="E908" s="37"/>
      <c r="F908" s="37"/>
      <c r="G908" s="37"/>
      <c r="H908" s="37"/>
      <c r="I908" s="37"/>
      <c r="J908" s="37"/>
      <c r="K908" s="37"/>
      <c r="L908" s="37"/>
      <c r="M908" s="35"/>
      <c r="N908" s="37"/>
      <c r="O908" s="37"/>
      <c r="P908" s="37"/>
      <c r="Q908" s="37"/>
      <c r="R908" s="37"/>
      <c r="S908" s="37"/>
      <c r="T908" s="37"/>
      <c r="U908" s="35"/>
      <c r="V908" s="37"/>
      <c r="W908" s="37"/>
      <c r="X908" s="37"/>
      <c r="Y908" s="37"/>
      <c r="Z908" s="37"/>
      <c r="AA908" s="37"/>
      <c r="AB908" s="35"/>
      <c r="AC908" s="37"/>
      <c r="AD908" s="37"/>
      <c r="AE908" s="37"/>
      <c r="AF908" s="37"/>
      <c r="AG908" s="37"/>
      <c r="AH908" s="37"/>
      <c r="AI908" s="37"/>
      <c r="AJ908" s="37"/>
      <c r="AK908" s="37"/>
      <c r="AL908" s="35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5"/>
      <c r="AZ908" s="37"/>
      <c r="BA908" s="37"/>
      <c r="BB908" s="37"/>
      <c r="BC908" s="37"/>
      <c r="BD908" s="37"/>
      <c r="BE908" s="37"/>
      <c r="BF908" s="35"/>
      <c r="BG908" s="37"/>
      <c r="BH908" s="37"/>
      <c r="BI908" s="37"/>
      <c r="BJ908" s="37"/>
      <c r="BK908" s="37"/>
      <c r="BL908" s="37"/>
      <c r="BM908" s="37"/>
      <c r="BN908" s="35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5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5"/>
      <c r="CN908" s="37"/>
      <c r="CO908" s="37"/>
      <c r="CP908" s="37"/>
      <c r="CQ908" s="37"/>
      <c r="CR908" s="37"/>
      <c r="CS908" s="37"/>
      <c r="CT908" s="35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  <c r="DS908" s="37"/>
      <c r="DT908" s="37"/>
      <c r="DU908" s="37"/>
      <c r="DV908" s="37"/>
      <c r="DW908" s="37"/>
      <c r="DX908" s="37"/>
      <c r="DY908" s="37"/>
      <c r="DZ908" s="37"/>
      <c r="EA908" s="37"/>
      <c r="EB908" s="37"/>
      <c r="EC908" s="37"/>
      <c r="ED908" s="37"/>
      <c r="EE908" s="37"/>
      <c r="EF908" s="37"/>
      <c r="EG908" s="37"/>
      <c r="EH908" s="37"/>
      <c r="EI908" s="37"/>
      <c r="EJ908" s="37"/>
      <c r="EK908" s="37"/>
      <c r="EL908" s="37"/>
      <c r="EM908" s="89"/>
      <c r="EN908" s="37"/>
      <c r="EO908" s="37"/>
      <c r="EP908" s="37"/>
      <c r="EQ908" s="37"/>
      <c r="ER908" s="37"/>
      <c r="ES908" s="37"/>
      <c r="ET908" s="37"/>
      <c r="EU908" s="37"/>
      <c r="EV908" s="37"/>
      <c r="EW908" s="37"/>
      <c r="EX908" s="37"/>
      <c r="EY908" s="37"/>
      <c r="EZ908" s="37"/>
      <c r="FA908" s="37"/>
    </row>
    <row r="909">
      <c r="A909" s="71"/>
      <c r="B909" s="71"/>
      <c r="C909" s="12"/>
      <c r="D909" s="12"/>
      <c r="E909" s="37"/>
      <c r="F909" s="37"/>
      <c r="G909" s="37"/>
      <c r="H909" s="37"/>
      <c r="I909" s="37"/>
      <c r="J909" s="37"/>
      <c r="K909" s="37"/>
      <c r="L909" s="37"/>
      <c r="M909" s="35"/>
      <c r="N909" s="37"/>
      <c r="O909" s="37"/>
      <c r="P909" s="37"/>
      <c r="Q909" s="37"/>
      <c r="R909" s="37"/>
      <c r="S909" s="37"/>
      <c r="T909" s="37"/>
      <c r="U909" s="35"/>
      <c r="V909" s="37"/>
      <c r="W909" s="37"/>
      <c r="X909" s="37"/>
      <c r="Y909" s="37"/>
      <c r="Z909" s="37"/>
      <c r="AA909" s="37"/>
      <c r="AB909" s="35"/>
      <c r="AC909" s="37"/>
      <c r="AD909" s="37"/>
      <c r="AE909" s="37"/>
      <c r="AF909" s="37"/>
      <c r="AG909" s="37"/>
      <c r="AH909" s="37"/>
      <c r="AI909" s="37"/>
      <c r="AJ909" s="37"/>
      <c r="AK909" s="37"/>
      <c r="AL909" s="35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5"/>
      <c r="AZ909" s="37"/>
      <c r="BA909" s="37"/>
      <c r="BB909" s="37"/>
      <c r="BC909" s="37"/>
      <c r="BD909" s="37"/>
      <c r="BE909" s="37"/>
      <c r="BF909" s="35"/>
      <c r="BG909" s="37"/>
      <c r="BH909" s="37"/>
      <c r="BI909" s="37"/>
      <c r="BJ909" s="37"/>
      <c r="BK909" s="37"/>
      <c r="BL909" s="37"/>
      <c r="BM909" s="37"/>
      <c r="BN909" s="35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5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5"/>
      <c r="CN909" s="37"/>
      <c r="CO909" s="37"/>
      <c r="CP909" s="37"/>
      <c r="CQ909" s="37"/>
      <c r="CR909" s="37"/>
      <c r="CS909" s="37"/>
      <c r="CT909" s="35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  <c r="DS909" s="37"/>
      <c r="DT909" s="37"/>
      <c r="DU909" s="37"/>
      <c r="DV909" s="37"/>
      <c r="DW909" s="37"/>
      <c r="DX909" s="37"/>
      <c r="DY909" s="37"/>
      <c r="DZ909" s="37"/>
      <c r="EA909" s="37"/>
      <c r="EB909" s="37"/>
      <c r="EC909" s="37"/>
      <c r="ED909" s="37"/>
      <c r="EE909" s="37"/>
      <c r="EF909" s="37"/>
      <c r="EG909" s="37"/>
      <c r="EH909" s="37"/>
      <c r="EI909" s="37"/>
      <c r="EJ909" s="37"/>
      <c r="EK909" s="37"/>
      <c r="EL909" s="37"/>
      <c r="EM909" s="89"/>
      <c r="EN909" s="37"/>
      <c r="EO909" s="37"/>
      <c r="EP909" s="37"/>
      <c r="EQ909" s="37"/>
      <c r="ER909" s="37"/>
      <c r="ES909" s="37"/>
      <c r="ET909" s="37"/>
      <c r="EU909" s="37"/>
      <c r="EV909" s="37"/>
      <c r="EW909" s="37"/>
      <c r="EX909" s="37"/>
      <c r="EY909" s="37"/>
      <c r="EZ909" s="37"/>
      <c r="FA909" s="37"/>
    </row>
    <row r="910">
      <c r="A910" s="71"/>
      <c r="B910" s="71"/>
      <c r="C910" s="12"/>
      <c r="D910" s="12"/>
      <c r="E910" s="37"/>
      <c r="F910" s="37"/>
      <c r="G910" s="37"/>
      <c r="H910" s="37"/>
      <c r="I910" s="37"/>
      <c r="J910" s="37"/>
      <c r="K910" s="37"/>
      <c r="L910" s="37"/>
      <c r="M910" s="35"/>
      <c r="N910" s="37"/>
      <c r="O910" s="37"/>
      <c r="P910" s="37"/>
      <c r="Q910" s="37"/>
      <c r="R910" s="37"/>
      <c r="S910" s="37"/>
      <c r="T910" s="37"/>
      <c r="U910" s="35"/>
      <c r="V910" s="37"/>
      <c r="W910" s="37"/>
      <c r="X910" s="37"/>
      <c r="Y910" s="37"/>
      <c r="Z910" s="37"/>
      <c r="AA910" s="37"/>
      <c r="AB910" s="35"/>
      <c r="AC910" s="37"/>
      <c r="AD910" s="37"/>
      <c r="AE910" s="37"/>
      <c r="AF910" s="37"/>
      <c r="AG910" s="37"/>
      <c r="AH910" s="37"/>
      <c r="AI910" s="37"/>
      <c r="AJ910" s="37"/>
      <c r="AK910" s="37"/>
      <c r="AL910" s="35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5"/>
      <c r="AZ910" s="37"/>
      <c r="BA910" s="37"/>
      <c r="BB910" s="37"/>
      <c r="BC910" s="37"/>
      <c r="BD910" s="37"/>
      <c r="BE910" s="37"/>
      <c r="BF910" s="35"/>
      <c r="BG910" s="37"/>
      <c r="BH910" s="37"/>
      <c r="BI910" s="37"/>
      <c r="BJ910" s="37"/>
      <c r="BK910" s="37"/>
      <c r="BL910" s="37"/>
      <c r="BM910" s="37"/>
      <c r="BN910" s="35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5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5"/>
      <c r="CN910" s="37"/>
      <c r="CO910" s="37"/>
      <c r="CP910" s="37"/>
      <c r="CQ910" s="37"/>
      <c r="CR910" s="37"/>
      <c r="CS910" s="37"/>
      <c r="CT910" s="35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  <c r="DS910" s="37"/>
      <c r="DT910" s="37"/>
      <c r="DU910" s="37"/>
      <c r="DV910" s="37"/>
      <c r="DW910" s="37"/>
      <c r="DX910" s="37"/>
      <c r="DY910" s="37"/>
      <c r="DZ910" s="37"/>
      <c r="EA910" s="37"/>
      <c r="EB910" s="37"/>
      <c r="EC910" s="37"/>
      <c r="ED910" s="37"/>
      <c r="EE910" s="37"/>
      <c r="EF910" s="37"/>
      <c r="EG910" s="37"/>
      <c r="EH910" s="37"/>
      <c r="EI910" s="37"/>
      <c r="EJ910" s="37"/>
      <c r="EK910" s="37"/>
      <c r="EL910" s="37"/>
      <c r="EM910" s="89"/>
      <c r="EN910" s="37"/>
      <c r="EO910" s="37"/>
      <c r="EP910" s="37"/>
      <c r="EQ910" s="37"/>
      <c r="ER910" s="37"/>
      <c r="ES910" s="37"/>
      <c r="ET910" s="37"/>
      <c r="EU910" s="37"/>
      <c r="EV910" s="37"/>
      <c r="EW910" s="37"/>
      <c r="EX910" s="37"/>
      <c r="EY910" s="37"/>
      <c r="EZ910" s="37"/>
      <c r="FA910" s="37"/>
    </row>
    <row r="911">
      <c r="A911" s="71"/>
      <c r="B911" s="71"/>
      <c r="C911" s="12"/>
      <c r="D911" s="12"/>
      <c r="E911" s="37"/>
      <c r="F911" s="37"/>
      <c r="G911" s="37"/>
      <c r="H911" s="37"/>
      <c r="I911" s="37"/>
      <c r="J911" s="37"/>
      <c r="K911" s="37"/>
      <c r="L911" s="37"/>
      <c r="M911" s="35"/>
      <c r="N911" s="37"/>
      <c r="O911" s="37"/>
      <c r="P911" s="37"/>
      <c r="Q911" s="37"/>
      <c r="R911" s="37"/>
      <c r="S911" s="37"/>
      <c r="T911" s="37"/>
      <c r="U911" s="35"/>
      <c r="V911" s="37"/>
      <c r="W911" s="37"/>
      <c r="X911" s="37"/>
      <c r="Y911" s="37"/>
      <c r="Z911" s="37"/>
      <c r="AA911" s="37"/>
      <c r="AB911" s="35"/>
      <c r="AC911" s="37"/>
      <c r="AD911" s="37"/>
      <c r="AE911" s="37"/>
      <c r="AF911" s="37"/>
      <c r="AG911" s="37"/>
      <c r="AH911" s="37"/>
      <c r="AI911" s="37"/>
      <c r="AJ911" s="37"/>
      <c r="AK911" s="37"/>
      <c r="AL911" s="35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5"/>
      <c r="AZ911" s="37"/>
      <c r="BA911" s="37"/>
      <c r="BB911" s="37"/>
      <c r="BC911" s="37"/>
      <c r="BD911" s="37"/>
      <c r="BE911" s="37"/>
      <c r="BF911" s="35"/>
      <c r="BG911" s="37"/>
      <c r="BH911" s="37"/>
      <c r="BI911" s="37"/>
      <c r="BJ911" s="37"/>
      <c r="BK911" s="37"/>
      <c r="BL911" s="37"/>
      <c r="BM911" s="37"/>
      <c r="BN911" s="35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5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5"/>
      <c r="CN911" s="37"/>
      <c r="CO911" s="37"/>
      <c r="CP911" s="37"/>
      <c r="CQ911" s="37"/>
      <c r="CR911" s="37"/>
      <c r="CS911" s="37"/>
      <c r="CT911" s="35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  <c r="DS911" s="37"/>
      <c r="DT911" s="37"/>
      <c r="DU911" s="37"/>
      <c r="DV911" s="37"/>
      <c r="DW911" s="37"/>
      <c r="DX911" s="37"/>
      <c r="DY911" s="37"/>
      <c r="DZ911" s="37"/>
      <c r="EA911" s="37"/>
      <c r="EB911" s="37"/>
      <c r="EC911" s="37"/>
      <c r="ED911" s="37"/>
      <c r="EE911" s="37"/>
      <c r="EF911" s="37"/>
      <c r="EG911" s="37"/>
      <c r="EH911" s="37"/>
      <c r="EI911" s="37"/>
      <c r="EJ911" s="37"/>
      <c r="EK911" s="37"/>
      <c r="EL911" s="37"/>
      <c r="EM911" s="89"/>
      <c r="EN911" s="37"/>
      <c r="EO911" s="37"/>
      <c r="EP911" s="37"/>
      <c r="EQ911" s="37"/>
      <c r="ER911" s="37"/>
      <c r="ES911" s="37"/>
      <c r="ET911" s="37"/>
      <c r="EU911" s="37"/>
      <c r="EV911" s="37"/>
      <c r="EW911" s="37"/>
      <c r="EX911" s="37"/>
      <c r="EY911" s="37"/>
      <c r="EZ911" s="37"/>
      <c r="FA911" s="37"/>
    </row>
    <row r="912">
      <c r="A912" s="71"/>
      <c r="B912" s="71"/>
      <c r="C912" s="12"/>
      <c r="D912" s="12"/>
      <c r="E912" s="37"/>
      <c r="F912" s="37"/>
      <c r="G912" s="37"/>
      <c r="H912" s="37"/>
      <c r="I912" s="37"/>
      <c r="J912" s="37"/>
      <c r="K912" s="37"/>
      <c r="L912" s="37"/>
      <c r="M912" s="35"/>
      <c r="N912" s="37"/>
      <c r="O912" s="37"/>
      <c r="P912" s="37"/>
      <c r="Q912" s="37"/>
      <c r="R912" s="37"/>
      <c r="S912" s="37"/>
      <c r="T912" s="37"/>
      <c r="U912" s="35"/>
      <c r="V912" s="37"/>
      <c r="W912" s="37"/>
      <c r="X912" s="37"/>
      <c r="Y912" s="37"/>
      <c r="Z912" s="37"/>
      <c r="AA912" s="37"/>
      <c r="AB912" s="35"/>
      <c r="AC912" s="37"/>
      <c r="AD912" s="37"/>
      <c r="AE912" s="37"/>
      <c r="AF912" s="37"/>
      <c r="AG912" s="37"/>
      <c r="AH912" s="37"/>
      <c r="AI912" s="37"/>
      <c r="AJ912" s="37"/>
      <c r="AK912" s="37"/>
      <c r="AL912" s="35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5"/>
      <c r="AZ912" s="37"/>
      <c r="BA912" s="37"/>
      <c r="BB912" s="37"/>
      <c r="BC912" s="37"/>
      <c r="BD912" s="37"/>
      <c r="BE912" s="37"/>
      <c r="BF912" s="35"/>
      <c r="BG912" s="37"/>
      <c r="BH912" s="37"/>
      <c r="BI912" s="37"/>
      <c r="BJ912" s="37"/>
      <c r="BK912" s="37"/>
      <c r="BL912" s="37"/>
      <c r="BM912" s="37"/>
      <c r="BN912" s="35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5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5"/>
      <c r="CN912" s="37"/>
      <c r="CO912" s="37"/>
      <c r="CP912" s="37"/>
      <c r="CQ912" s="37"/>
      <c r="CR912" s="37"/>
      <c r="CS912" s="37"/>
      <c r="CT912" s="35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  <c r="DS912" s="37"/>
      <c r="DT912" s="37"/>
      <c r="DU912" s="37"/>
      <c r="DV912" s="37"/>
      <c r="DW912" s="37"/>
      <c r="DX912" s="37"/>
      <c r="DY912" s="37"/>
      <c r="DZ912" s="37"/>
      <c r="EA912" s="37"/>
      <c r="EB912" s="37"/>
      <c r="EC912" s="37"/>
      <c r="ED912" s="37"/>
      <c r="EE912" s="37"/>
      <c r="EF912" s="37"/>
      <c r="EG912" s="37"/>
      <c r="EH912" s="37"/>
      <c r="EI912" s="37"/>
      <c r="EJ912" s="37"/>
      <c r="EK912" s="37"/>
      <c r="EL912" s="37"/>
      <c r="EM912" s="89"/>
      <c r="EN912" s="37"/>
      <c r="EO912" s="37"/>
      <c r="EP912" s="37"/>
      <c r="EQ912" s="37"/>
      <c r="ER912" s="37"/>
      <c r="ES912" s="37"/>
      <c r="ET912" s="37"/>
      <c r="EU912" s="37"/>
      <c r="EV912" s="37"/>
      <c r="EW912" s="37"/>
      <c r="EX912" s="37"/>
      <c r="EY912" s="37"/>
      <c r="EZ912" s="37"/>
      <c r="FA912" s="37"/>
    </row>
    <row r="913">
      <c r="A913" s="71"/>
      <c r="B913" s="71"/>
      <c r="C913" s="12"/>
      <c r="D913" s="12"/>
      <c r="E913" s="37"/>
      <c r="F913" s="37"/>
      <c r="G913" s="37"/>
      <c r="H913" s="37"/>
      <c r="I913" s="37"/>
      <c r="J913" s="37"/>
      <c r="K913" s="37"/>
      <c r="L913" s="37"/>
      <c r="M913" s="35"/>
      <c r="N913" s="37"/>
      <c r="O913" s="37"/>
      <c r="P913" s="37"/>
      <c r="Q913" s="37"/>
      <c r="R913" s="37"/>
      <c r="S913" s="37"/>
      <c r="T913" s="37"/>
      <c r="U913" s="35"/>
      <c r="V913" s="37"/>
      <c r="W913" s="37"/>
      <c r="X913" s="37"/>
      <c r="Y913" s="37"/>
      <c r="Z913" s="37"/>
      <c r="AA913" s="37"/>
      <c r="AB913" s="35"/>
      <c r="AC913" s="37"/>
      <c r="AD913" s="37"/>
      <c r="AE913" s="37"/>
      <c r="AF913" s="37"/>
      <c r="AG913" s="37"/>
      <c r="AH913" s="37"/>
      <c r="AI913" s="37"/>
      <c r="AJ913" s="37"/>
      <c r="AK913" s="37"/>
      <c r="AL913" s="35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5"/>
      <c r="AZ913" s="37"/>
      <c r="BA913" s="37"/>
      <c r="BB913" s="37"/>
      <c r="BC913" s="37"/>
      <c r="BD913" s="37"/>
      <c r="BE913" s="37"/>
      <c r="BF913" s="35"/>
      <c r="BG913" s="37"/>
      <c r="BH913" s="37"/>
      <c r="BI913" s="37"/>
      <c r="BJ913" s="37"/>
      <c r="BK913" s="37"/>
      <c r="BL913" s="37"/>
      <c r="BM913" s="37"/>
      <c r="BN913" s="35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5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5"/>
      <c r="CN913" s="37"/>
      <c r="CO913" s="37"/>
      <c r="CP913" s="37"/>
      <c r="CQ913" s="37"/>
      <c r="CR913" s="37"/>
      <c r="CS913" s="37"/>
      <c r="CT913" s="35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  <c r="DS913" s="37"/>
      <c r="DT913" s="37"/>
      <c r="DU913" s="37"/>
      <c r="DV913" s="37"/>
      <c r="DW913" s="37"/>
      <c r="DX913" s="37"/>
      <c r="DY913" s="37"/>
      <c r="DZ913" s="37"/>
      <c r="EA913" s="37"/>
      <c r="EB913" s="37"/>
      <c r="EC913" s="37"/>
      <c r="ED913" s="37"/>
      <c r="EE913" s="37"/>
      <c r="EF913" s="37"/>
      <c r="EG913" s="37"/>
      <c r="EH913" s="37"/>
      <c r="EI913" s="37"/>
      <c r="EJ913" s="37"/>
      <c r="EK913" s="37"/>
      <c r="EL913" s="37"/>
      <c r="EM913" s="89"/>
      <c r="EN913" s="37"/>
      <c r="EO913" s="37"/>
      <c r="EP913" s="37"/>
      <c r="EQ913" s="37"/>
      <c r="ER913" s="37"/>
      <c r="ES913" s="37"/>
      <c r="ET913" s="37"/>
      <c r="EU913" s="37"/>
      <c r="EV913" s="37"/>
      <c r="EW913" s="37"/>
      <c r="EX913" s="37"/>
      <c r="EY913" s="37"/>
      <c r="EZ913" s="37"/>
      <c r="FA913" s="37"/>
    </row>
    <row r="914">
      <c r="A914" s="71"/>
      <c r="B914" s="71"/>
      <c r="C914" s="12"/>
      <c r="D914" s="12"/>
      <c r="E914" s="37"/>
      <c r="F914" s="37"/>
      <c r="G914" s="37"/>
      <c r="H914" s="37"/>
      <c r="I914" s="37"/>
      <c r="J914" s="37"/>
      <c r="K914" s="37"/>
      <c r="L914" s="37"/>
      <c r="M914" s="35"/>
      <c r="N914" s="37"/>
      <c r="O914" s="37"/>
      <c r="P914" s="37"/>
      <c r="Q914" s="37"/>
      <c r="R914" s="37"/>
      <c r="S914" s="37"/>
      <c r="T914" s="37"/>
      <c r="U914" s="35"/>
      <c r="V914" s="37"/>
      <c r="W914" s="37"/>
      <c r="X914" s="37"/>
      <c r="Y914" s="37"/>
      <c r="Z914" s="37"/>
      <c r="AA914" s="37"/>
      <c r="AB914" s="35"/>
      <c r="AC914" s="37"/>
      <c r="AD914" s="37"/>
      <c r="AE914" s="37"/>
      <c r="AF914" s="37"/>
      <c r="AG914" s="37"/>
      <c r="AH914" s="37"/>
      <c r="AI914" s="37"/>
      <c r="AJ914" s="37"/>
      <c r="AK914" s="37"/>
      <c r="AL914" s="35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5"/>
      <c r="AZ914" s="37"/>
      <c r="BA914" s="37"/>
      <c r="BB914" s="37"/>
      <c r="BC914" s="37"/>
      <c r="BD914" s="37"/>
      <c r="BE914" s="37"/>
      <c r="BF914" s="35"/>
      <c r="BG914" s="37"/>
      <c r="BH914" s="37"/>
      <c r="BI914" s="37"/>
      <c r="BJ914" s="37"/>
      <c r="BK914" s="37"/>
      <c r="BL914" s="37"/>
      <c r="BM914" s="37"/>
      <c r="BN914" s="35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5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5"/>
      <c r="CN914" s="37"/>
      <c r="CO914" s="37"/>
      <c r="CP914" s="37"/>
      <c r="CQ914" s="37"/>
      <c r="CR914" s="37"/>
      <c r="CS914" s="37"/>
      <c r="CT914" s="35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  <c r="DS914" s="37"/>
      <c r="DT914" s="37"/>
      <c r="DU914" s="37"/>
      <c r="DV914" s="37"/>
      <c r="DW914" s="37"/>
      <c r="DX914" s="37"/>
      <c r="DY914" s="37"/>
      <c r="DZ914" s="37"/>
      <c r="EA914" s="37"/>
      <c r="EB914" s="37"/>
      <c r="EC914" s="37"/>
      <c r="ED914" s="37"/>
      <c r="EE914" s="37"/>
      <c r="EF914" s="37"/>
      <c r="EG914" s="37"/>
      <c r="EH914" s="37"/>
      <c r="EI914" s="37"/>
      <c r="EJ914" s="37"/>
      <c r="EK914" s="37"/>
      <c r="EL914" s="37"/>
      <c r="EM914" s="89"/>
      <c r="EN914" s="37"/>
      <c r="EO914" s="37"/>
      <c r="EP914" s="37"/>
      <c r="EQ914" s="37"/>
      <c r="ER914" s="37"/>
      <c r="ES914" s="37"/>
      <c r="ET914" s="37"/>
      <c r="EU914" s="37"/>
      <c r="EV914" s="37"/>
      <c r="EW914" s="37"/>
      <c r="EX914" s="37"/>
      <c r="EY914" s="37"/>
      <c r="EZ914" s="37"/>
      <c r="FA914" s="37"/>
    </row>
    <row r="915">
      <c r="A915" s="71"/>
      <c r="B915" s="71"/>
      <c r="C915" s="12"/>
      <c r="D915" s="12"/>
      <c r="E915" s="37"/>
      <c r="F915" s="37"/>
      <c r="G915" s="37"/>
      <c r="H915" s="37"/>
      <c r="I915" s="37"/>
      <c r="J915" s="37"/>
      <c r="K915" s="37"/>
      <c r="L915" s="37"/>
      <c r="M915" s="35"/>
      <c r="N915" s="37"/>
      <c r="O915" s="37"/>
      <c r="P915" s="37"/>
      <c r="Q915" s="37"/>
      <c r="R915" s="37"/>
      <c r="S915" s="37"/>
      <c r="T915" s="37"/>
      <c r="U915" s="35"/>
      <c r="V915" s="37"/>
      <c r="W915" s="37"/>
      <c r="X915" s="37"/>
      <c r="Y915" s="37"/>
      <c r="Z915" s="37"/>
      <c r="AA915" s="37"/>
      <c r="AB915" s="35"/>
      <c r="AC915" s="37"/>
      <c r="AD915" s="37"/>
      <c r="AE915" s="37"/>
      <c r="AF915" s="37"/>
      <c r="AG915" s="37"/>
      <c r="AH915" s="37"/>
      <c r="AI915" s="37"/>
      <c r="AJ915" s="37"/>
      <c r="AK915" s="37"/>
      <c r="AL915" s="35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5"/>
      <c r="AZ915" s="37"/>
      <c r="BA915" s="37"/>
      <c r="BB915" s="37"/>
      <c r="BC915" s="37"/>
      <c r="BD915" s="37"/>
      <c r="BE915" s="37"/>
      <c r="BF915" s="35"/>
      <c r="BG915" s="37"/>
      <c r="BH915" s="37"/>
      <c r="BI915" s="37"/>
      <c r="BJ915" s="37"/>
      <c r="BK915" s="37"/>
      <c r="BL915" s="37"/>
      <c r="BM915" s="37"/>
      <c r="BN915" s="35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5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5"/>
      <c r="CN915" s="37"/>
      <c r="CO915" s="37"/>
      <c r="CP915" s="37"/>
      <c r="CQ915" s="37"/>
      <c r="CR915" s="37"/>
      <c r="CS915" s="37"/>
      <c r="CT915" s="35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  <c r="DS915" s="37"/>
      <c r="DT915" s="37"/>
      <c r="DU915" s="37"/>
      <c r="DV915" s="37"/>
      <c r="DW915" s="37"/>
      <c r="DX915" s="37"/>
      <c r="DY915" s="37"/>
      <c r="DZ915" s="37"/>
      <c r="EA915" s="37"/>
      <c r="EB915" s="37"/>
      <c r="EC915" s="37"/>
      <c r="ED915" s="37"/>
      <c r="EE915" s="37"/>
      <c r="EF915" s="37"/>
      <c r="EG915" s="37"/>
      <c r="EH915" s="37"/>
      <c r="EI915" s="37"/>
      <c r="EJ915" s="37"/>
      <c r="EK915" s="37"/>
      <c r="EL915" s="37"/>
      <c r="EM915" s="89"/>
      <c r="EN915" s="37"/>
      <c r="EO915" s="37"/>
      <c r="EP915" s="37"/>
      <c r="EQ915" s="37"/>
      <c r="ER915" s="37"/>
      <c r="ES915" s="37"/>
      <c r="ET915" s="37"/>
      <c r="EU915" s="37"/>
      <c r="EV915" s="37"/>
      <c r="EW915" s="37"/>
      <c r="EX915" s="37"/>
      <c r="EY915" s="37"/>
      <c r="EZ915" s="37"/>
      <c r="FA915" s="37"/>
    </row>
    <row r="916">
      <c r="A916" s="71"/>
      <c r="B916" s="71"/>
      <c r="C916" s="12"/>
      <c r="D916" s="12"/>
      <c r="E916" s="37"/>
      <c r="F916" s="37"/>
      <c r="G916" s="37"/>
      <c r="H916" s="37"/>
      <c r="I916" s="37"/>
      <c r="J916" s="37"/>
      <c r="K916" s="37"/>
      <c r="L916" s="37"/>
      <c r="M916" s="35"/>
      <c r="N916" s="37"/>
      <c r="O916" s="37"/>
      <c r="P916" s="37"/>
      <c r="Q916" s="37"/>
      <c r="R916" s="37"/>
      <c r="S916" s="37"/>
      <c r="T916" s="37"/>
      <c r="U916" s="35"/>
      <c r="V916" s="37"/>
      <c r="W916" s="37"/>
      <c r="X916" s="37"/>
      <c r="Y916" s="37"/>
      <c r="Z916" s="37"/>
      <c r="AA916" s="37"/>
      <c r="AB916" s="35"/>
      <c r="AC916" s="37"/>
      <c r="AD916" s="37"/>
      <c r="AE916" s="37"/>
      <c r="AF916" s="37"/>
      <c r="AG916" s="37"/>
      <c r="AH916" s="37"/>
      <c r="AI916" s="37"/>
      <c r="AJ916" s="37"/>
      <c r="AK916" s="37"/>
      <c r="AL916" s="35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5"/>
      <c r="AZ916" s="37"/>
      <c r="BA916" s="37"/>
      <c r="BB916" s="37"/>
      <c r="BC916" s="37"/>
      <c r="BD916" s="37"/>
      <c r="BE916" s="37"/>
      <c r="BF916" s="35"/>
      <c r="BG916" s="37"/>
      <c r="BH916" s="37"/>
      <c r="BI916" s="37"/>
      <c r="BJ916" s="37"/>
      <c r="BK916" s="37"/>
      <c r="BL916" s="37"/>
      <c r="BM916" s="37"/>
      <c r="BN916" s="35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5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5"/>
      <c r="CN916" s="37"/>
      <c r="CO916" s="37"/>
      <c r="CP916" s="37"/>
      <c r="CQ916" s="37"/>
      <c r="CR916" s="37"/>
      <c r="CS916" s="37"/>
      <c r="CT916" s="35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  <c r="DS916" s="37"/>
      <c r="DT916" s="37"/>
      <c r="DU916" s="37"/>
      <c r="DV916" s="37"/>
      <c r="DW916" s="37"/>
      <c r="DX916" s="37"/>
      <c r="DY916" s="37"/>
      <c r="DZ916" s="37"/>
      <c r="EA916" s="37"/>
      <c r="EB916" s="37"/>
      <c r="EC916" s="37"/>
      <c r="ED916" s="37"/>
      <c r="EE916" s="37"/>
      <c r="EF916" s="37"/>
      <c r="EG916" s="37"/>
      <c r="EH916" s="37"/>
      <c r="EI916" s="37"/>
      <c r="EJ916" s="37"/>
      <c r="EK916" s="37"/>
      <c r="EL916" s="37"/>
      <c r="EM916" s="89"/>
      <c r="EN916" s="37"/>
      <c r="EO916" s="37"/>
      <c r="EP916" s="37"/>
      <c r="EQ916" s="37"/>
      <c r="ER916" s="37"/>
      <c r="ES916" s="37"/>
      <c r="ET916" s="37"/>
      <c r="EU916" s="37"/>
      <c r="EV916" s="37"/>
      <c r="EW916" s="37"/>
      <c r="EX916" s="37"/>
      <c r="EY916" s="37"/>
      <c r="EZ916" s="37"/>
      <c r="FA916" s="37"/>
    </row>
    <row r="917">
      <c r="A917" s="71"/>
      <c r="B917" s="71"/>
      <c r="C917" s="12"/>
      <c r="D917" s="12"/>
      <c r="E917" s="37"/>
      <c r="F917" s="37"/>
      <c r="G917" s="37"/>
      <c r="H917" s="37"/>
      <c r="I917" s="37"/>
      <c r="J917" s="37"/>
      <c r="K917" s="37"/>
      <c r="L917" s="37"/>
      <c r="M917" s="35"/>
      <c r="N917" s="37"/>
      <c r="O917" s="37"/>
      <c r="P917" s="37"/>
      <c r="Q917" s="37"/>
      <c r="R917" s="37"/>
      <c r="S917" s="37"/>
      <c r="T917" s="37"/>
      <c r="U917" s="35"/>
      <c r="V917" s="37"/>
      <c r="W917" s="37"/>
      <c r="X917" s="37"/>
      <c r="Y917" s="37"/>
      <c r="Z917" s="37"/>
      <c r="AA917" s="37"/>
      <c r="AB917" s="35"/>
      <c r="AC917" s="37"/>
      <c r="AD917" s="37"/>
      <c r="AE917" s="37"/>
      <c r="AF917" s="37"/>
      <c r="AG917" s="37"/>
      <c r="AH917" s="37"/>
      <c r="AI917" s="37"/>
      <c r="AJ917" s="37"/>
      <c r="AK917" s="37"/>
      <c r="AL917" s="35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5"/>
      <c r="AZ917" s="37"/>
      <c r="BA917" s="37"/>
      <c r="BB917" s="37"/>
      <c r="BC917" s="37"/>
      <c r="BD917" s="37"/>
      <c r="BE917" s="37"/>
      <c r="BF917" s="35"/>
      <c r="BG917" s="37"/>
      <c r="BH917" s="37"/>
      <c r="BI917" s="37"/>
      <c r="BJ917" s="37"/>
      <c r="BK917" s="37"/>
      <c r="BL917" s="37"/>
      <c r="BM917" s="37"/>
      <c r="BN917" s="35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5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5"/>
      <c r="CN917" s="37"/>
      <c r="CO917" s="37"/>
      <c r="CP917" s="37"/>
      <c r="CQ917" s="37"/>
      <c r="CR917" s="37"/>
      <c r="CS917" s="37"/>
      <c r="CT917" s="35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  <c r="DS917" s="37"/>
      <c r="DT917" s="37"/>
      <c r="DU917" s="37"/>
      <c r="DV917" s="37"/>
      <c r="DW917" s="37"/>
      <c r="DX917" s="37"/>
      <c r="DY917" s="37"/>
      <c r="DZ917" s="37"/>
      <c r="EA917" s="37"/>
      <c r="EB917" s="37"/>
      <c r="EC917" s="37"/>
      <c r="ED917" s="37"/>
      <c r="EE917" s="37"/>
      <c r="EF917" s="37"/>
      <c r="EG917" s="37"/>
      <c r="EH917" s="37"/>
      <c r="EI917" s="37"/>
      <c r="EJ917" s="37"/>
      <c r="EK917" s="37"/>
      <c r="EL917" s="37"/>
      <c r="EM917" s="89"/>
      <c r="EN917" s="37"/>
      <c r="EO917" s="37"/>
      <c r="EP917" s="37"/>
      <c r="EQ917" s="37"/>
      <c r="ER917" s="37"/>
      <c r="ES917" s="37"/>
      <c r="ET917" s="37"/>
      <c r="EU917" s="37"/>
      <c r="EV917" s="37"/>
      <c r="EW917" s="37"/>
      <c r="EX917" s="37"/>
      <c r="EY917" s="37"/>
      <c r="EZ917" s="37"/>
      <c r="FA917" s="37"/>
    </row>
    <row r="918">
      <c r="A918" s="71"/>
      <c r="B918" s="71"/>
      <c r="C918" s="12"/>
      <c r="D918" s="12"/>
      <c r="E918" s="37"/>
      <c r="F918" s="37"/>
      <c r="G918" s="37"/>
      <c r="H918" s="37"/>
      <c r="I918" s="37"/>
      <c r="J918" s="37"/>
      <c r="K918" s="37"/>
      <c r="L918" s="37"/>
      <c r="M918" s="35"/>
      <c r="N918" s="37"/>
      <c r="O918" s="37"/>
      <c r="P918" s="37"/>
      <c r="Q918" s="37"/>
      <c r="R918" s="37"/>
      <c r="S918" s="37"/>
      <c r="T918" s="37"/>
      <c r="U918" s="35"/>
      <c r="V918" s="37"/>
      <c r="W918" s="37"/>
      <c r="X918" s="37"/>
      <c r="Y918" s="37"/>
      <c r="Z918" s="37"/>
      <c r="AA918" s="37"/>
      <c r="AB918" s="35"/>
      <c r="AC918" s="37"/>
      <c r="AD918" s="37"/>
      <c r="AE918" s="37"/>
      <c r="AF918" s="37"/>
      <c r="AG918" s="37"/>
      <c r="AH918" s="37"/>
      <c r="AI918" s="37"/>
      <c r="AJ918" s="37"/>
      <c r="AK918" s="37"/>
      <c r="AL918" s="35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5"/>
      <c r="AZ918" s="37"/>
      <c r="BA918" s="37"/>
      <c r="BB918" s="37"/>
      <c r="BC918" s="37"/>
      <c r="BD918" s="37"/>
      <c r="BE918" s="37"/>
      <c r="BF918" s="35"/>
      <c r="BG918" s="37"/>
      <c r="BH918" s="37"/>
      <c r="BI918" s="37"/>
      <c r="BJ918" s="37"/>
      <c r="BK918" s="37"/>
      <c r="BL918" s="37"/>
      <c r="BM918" s="37"/>
      <c r="BN918" s="35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5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5"/>
      <c r="CN918" s="37"/>
      <c r="CO918" s="37"/>
      <c r="CP918" s="37"/>
      <c r="CQ918" s="37"/>
      <c r="CR918" s="37"/>
      <c r="CS918" s="37"/>
      <c r="CT918" s="35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  <c r="DS918" s="37"/>
      <c r="DT918" s="37"/>
      <c r="DU918" s="37"/>
      <c r="DV918" s="37"/>
      <c r="DW918" s="37"/>
      <c r="DX918" s="37"/>
      <c r="DY918" s="37"/>
      <c r="DZ918" s="37"/>
      <c r="EA918" s="37"/>
      <c r="EB918" s="37"/>
      <c r="EC918" s="37"/>
      <c r="ED918" s="37"/>
      <c r="EE918" s="37"/>
      <c r="EF918" s="37"/>
      <c r="EG918" s="37"/>
      <c r="EH918" s="37"/>
      <c r="EI918" s="37"/>
      <c r="EJ918" s="37"/>
      <c r="EK918" s="37"/>
      <c r="EL918" s="37"/>
      <c r="EM918" s="89"/>
      <c r="EN918" s="37"/>
      <c r="EO918" s="37"/>
      <c r="EP918" s="37"/>
      <c r="EQ918" s="37"/>
      <c r="ER918" s="37"/>
      <c r="ES918" s="37"/>
      <c r="ET918" s="37"/>
      <c r="EU918" s="37"/>
      <c r="EV918" s="37"/>
      <c r="EW918" s="37"/>
      <c r="EX918" s="37"/>
      <c r="EY918" s="37"/>
      <c r="EZ918" s="37"/>
      <c r="FA918" s="37"/>
    </row>
    <row r="919">
      <c r="A919" s="71"/>
      <c r="B919" s="71"/>
      <c r="C919" s="12"/>
      <c r="D919" s="12"/>
      <c r="E919" s="37"/>
      <c r="F919" s="37"/>
      <c r="G919" s="37"/>
      <c r="H919" s="37"/>
      <c r="I919" s="37"/>
      <c r="J919" s="37"/>
      <c r="K919" s="37"/>
      <c r="L919" s="37"/>
      <c r="M919" s="35"/>
      <c r="N919" s="37"/>
      <c r="O919" s="37"/>
      <c r="P919" s="37"/>
      <c r="Q919" s="37"/>
      <c r="R919" s="37"/>
      <c r="S919" s="37"/>
      <c r="T919" s="37"/>
      <c r="U919" s="35"/>
      <c r="V919" s="37"/>
      <c r="W919" s="37"/>
      <c r="X919" s="37"/>
      <c r="Y919" s="37"/>
      <c r="Z919" s="37"/>
      <c r="AA919" s="37"/>
      <c r="AB919" s="35"/>
      <c r="AC919" s="37"/>
      <c r="AD919" s="37"/>
      <c r="AE919" s="37"/>
      <c r="AF919" s="37"/>
      <c r="AG919" s="37"/>
      <c r="AH919" s="37"/>
      <c r="AI919" s="37"/>
      <c r="AJ919" s="37"/>
      <c r="AK919" s="37"/>
      <c r="AL919" s="35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5"/>
      <c r="AZ919" s="37"/>
      <c r="BA919" s="37"/>
      <c r="BB919" s="37"/>
      <c r="BC919" s="37"/>
      <c r="BD919" s="37"/>
      <c r="BE919" s="37"/>
      <c r="BF919" s="35"/>
      <c r="BG919" s="37"/>
      <c r="BH919" s="37"/>
      <c r="BI919" s="37"/>
      <c r="BJ919" s="37"/>
      <c r="BK919" s="37"/>
      <c r="BL919" s="37"/>
      <c r="BM919" s="37"/>
      <c r="BN919" s="35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5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5"/>
      <c r="CN919" s="37"/>
      <c r="CO919" s="37"/>
      <c r="CP919" s="37"/>
      <c r="CQ919" s="37"/>
      <c r="CR919" s="37"/>
      <c r="CS919" s="37"/>
      <c r="CT919" s="35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  <c r="DS919" s="37"/>
      <c r="DT919" s="37"/>
      <c r="DU919" s="37"/>
      <c r="DV919" s="37"/>
      <c r="DW919" s="37"/>
      <c r="DX919" s="37"/>
      <c r="DY919" s="37"/>
      <c r="DZ919" s="37"/>
      <c r="EA919" s="37"/>
      <c r="EB919" s="37"/>
      <c r="EC919" s="37"/>
      <c r="ED919" s="37"/>
      <c r="EE919" s="37"/>
      <c r="EF919" s="37"/>
      <c r="EG919" s="37"/>
      <c r="EH919" s="37"/>
      <c r="EI919" s="37"/>
      <c r="EJ919" s="37"/>
      <c r="EK919" s="37"/>
      <c r="EL919" s="37"/>
      <c r="EM919" s="89"/>
      <c r="EN919" s="37"/>
      <c r="EO919" s="37"/>
      <c r="EP919" s="37"/>
      <c r="EQ919" s="37"/>
      <c r="ER919" s="37"/>
      <c r="ES919" s="37"/>
      <c r="ET919" s="37"/>
      <c r="EU919" s="37"/>
      <c r="EV919" s="37"/>
      <c r="EW919" s="37"/>
      <c r="EX919" s="37"/>
      <c r="EY919" s="37"/>
      <c r="EZ919" s="37"/>
      <c r="FA919" s="37"/>
    </row>
    <row r="920">
      <c r="A920" s="71"/>
      <c r="B920" s="71"/>
      <c r="C920" s="12"/>
      <c r="D920" s="12"/>
      <c r="E920" s="37"/>
      <c r="F920" s="37"/>
      <c r="G920" s="37"/>
      <c r="H920" s="37"/>
      <c r="I920" s="37"/>
      <c r="J920" s="37"/>
      <c r="K920" s="37"/>
      <c r="L920" s="37"/>
      <c r="M920" s="35"/>
      <c r="N920" s="37"/>
      <c r="O920" s="37"/>
      <c r="P920" s="37"/>
      <c r="Q920" s="37"/>
      <c r="R920" s="37"/>
      <c r="S920" s="37"/>
      <c r="T920" s="37"/>
      <c r="U920" s="35"/>
      <c r="V920" s="37"/>
      <c r="W920" s="37"/>
      <c r="X920" s="37"/>
      <c r="Y920" s="37"/>
      <c r="Z920" s="37"/>
      <c r="AA920" s="37"/>
      <c r="AB920" s="35"/>
      <c r="AC920" s="37"/>
      <c r="AD920" s="37"/>
      <c r="AE920" s="37"/>
      <c r="AF920" s="37"/>
      <c r="AG920" s="37"/>
      <c r="AH920" s="37"/>
      <c r="AI920" s="37"/>
      <c r="AJ920" s="37"/>
      <c r="AK920" s="37"/>
      <c r="AL920" s="35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5"/>
      <c r="AZ920" s="37"/>
      <c r="BA920" s="37"/>
      <c r="BB920" s="37"/>
      <c r="BC920" s="37"/>
      <c r="BD920" s="37"/>
      <c r="BE920" s="37"/>
      <c r="BF920" s="35"/>
      <c r="BG920" s="37"/>
      <c r="BH920" s="37"/>
      <c r="BI920" s="37"/>
      <c r="BJ920" s="37"/>
      <c r="BK920" s="37"/>
      <c r="BL920" s="37"/>
      <c r="BM920" s="37"/>
      <c r="BN920" s="35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5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5"/>
      <c r="CN920" s="37"/>
      <c r="CO920" s="37"/>
      <c r="CP920" s="37"/>
      <c r="CQ920" s="37"/>
      <c r="CR920" s="37"/>
      <c r="CS920" s="37"/>
      <c r="CT920" s="35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  <c r="DS920" s="37"/>
      <c r="DT920" s="37"/>
      <c r="DU920" s="37"/>
      <c r="DV920" s="37"/>
      <c r="DW920" s="37"/>
      <c r="DX920" s="37"/>
      <c r="DY920" s="37"/>
      <c r="DZ920" s="37"/>
      <c r="EA920" s="37"/>
      <c r="EB920" s="37"/>
      <c r="EC920" s="37"/>
      <c r="ED920" s="37"/>
      <c r="EE920" s="37"/>
      <c r="EF920" s="37"/>
      <c r="EG920" s="37"/>
      <c r="EH920" s="37"/>
      <c r="EI920" s="37"/>
      <c r="EJ920" s="37"/>
      <c r="EK920" s="37"/>
      <c r="EL920" s="37"/>
      <c r="EM920" s="89"/>
      <c r="EN920" s="37"/>
      <c r="EO920" s="37"/>
      <c r="EP920" s="37"/>
      <c r="EQ920" s="37"/>
      <c r="ER920" s="37"/>
      <c r="ES920" s="37"/>
      <c r="ET920" s="37"/>
      <c r="EU920" s="37"/>
      <c r="EV920" s="37"/>
      <c r="EW920" s="37"/>
      <c r="EX920" s="37"/>
      <c r="EY920" s="37"/>
      <c r="EZ920" s="37"/>
      <c r="FA920" s="37"/>
    </row>
    <row r="921">
      <c r="A921" s="71"/>
      <c r="B921" s="71"/>
      <c r="C921" s="12"/>
      <c r="D921" s="12"/>
      <c r="E921" s="37"/>
      <c r="F921" s="37"/>
      <c r="G921" s="37"/>
      <c r="H921" s="37"/>
      <c r="I921" s="37"/>
      <c r="J921" s="37"/>
      <c r="K921" s="37"/>
      <c r="L921" s="37"/>
      <c r="M921" s="35"/>
      <c r="N921" s="37"/>
      <c r="O921" s="37"/>
      <c r="P921" s="37"/>
      <c r="Q921" s="37"/>
      <c r="R921" s="37"/>
      <c r="S921" s="37"/>
      <c r="T921" s="37"/>
      <c r="U921" s="35"/>
      <c r="V921" s="37"/>
      <c r="W921" s="37"/>
      <c r="X921" s="37"/>
      <c r="Y921" s="37"/>
      <c r="Z921" s="37"/>
      <c r="AA921" s="37"/>
      <c r="AB921" s="35"/>
      <c r="AC921" s="37"/>
      <c r="AD921" s="37"/>
      <c r="AE921" s="37"/>
      <c r="AF921" s="37"/>
      <c r="AG921" s="37"/>
      <c r="AH921" s="37"/>
      <c r="AI921" s="37"/>
      <c r="AJ921" s="37"/>
      <c r="AK921" s="37"/>
      <c r="AL921" s="35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5"/>
      <c r="AZ921" s="37"/>
      <c r="BA921" s="37"/>
      <c r="BB921" s="37"/>
      <c r="BC921" s="37"/>
      <c r="BD921" s="37"/>
      <c r="BE921" s="37"/>
      <c r="BF921" s="35"/>
      <c r="BG921" s="37"/>
      <c r="BH921" s="37"/>
      <c r="BI921" s="37"/>
      <c r="BJ921" s="37"/>
      <c r="BK921" s="37"/>
      <c r="BL921" s="37"/>
      <c r="BM921" s="37"/>
      <c r="BN921" s="35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5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5"/>
      <c r="CN921" s="37"/>
      <c r="CO921" s="37"/>
      <c r="CP921" s="37"/>
      <c r="CQ921" s="37"/>
      <c r="CR921" s="37"/>
      <c r="CS921" s="37"/>
      <c r="CT921" s="35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  <c r="DS921" s="37"/>
      <c r="DT921" s="37"/>
      <c r="DU921" s="37"/>
      <c r="DV921" s="37"/>
      <c r="DW921" s="37"/>
      <c r="DX921" s="37"/>
      <c r="DY921" s="37"/>
      <c r="DZ921" s="37"/>
      <c r="EA921" s="37"/>
      <c r="EB921" s="37"/>
      <c r="EC921" s="37"/>
      <c r="ED921" s="37"/>
      <c r="EE921" s="37"/>
      <c r="EF921" s="37"/>
      <c r="EG921" s="37"/>
      <c r="EH921" s="37"/>
      <c r="EI921" s="37"/>
      <c r="EJ921" s="37"/>
      <c r="EK921" s="37"/>
      <c r="EL921" s="37"/>
      <c r="EM921" s="89"/>
      <c r="EN921" s="37"/>
      <c r="EO921" s="37"/>
      <c r="EP921" s="37"/>
      <c r="EQ921" s="37"/>
      <c r="ER921" s="37"/>
      <c r="ES921" s="37"/>
      <c r="ET921" s="37"/>
      <c r="EU921" s="37"/>
      <c r="EV921" s="37"/>
      <c r="EW921" s="37"/>
      <c r="EX921" s="37"/>
      <c r="EY921" s="37"/>
      <c r="EZ921" s="37"/>
      <c r="FA921" s="37"/>
    </row>
    <row r="922">
      <c r="A922" s="71"/>
      <c r="B922" s="71"/>
      <c r="C922" s="12"/>
      <c r="D922" s="12"/>
      <c r="E922" s="37"/>
      <c r="F922" s="37"/>
      <c r="G922" s="37"/>
      <c r="H922" s="37"/>
      <c r="I922" s="37"/>
      <c r="J922" s="37"/>
      <c r="K922" s="37"/>
      <c r="L922" s="37"/>
      <c r="M922" s="35"/>
      <c r="N922" s="37"/>
      <c r="O922" s="37"/>
      <c r="P922" s="37"/>
      <c r="Q922" s="37"/>
      <c r="R922" s="37"/>
      <c r="S922" s="37"/>
      <c r="T922" s="37"/>
      <c r="U922" s="35"/>
      <c r="V922" s="37"/>
      <c r="W922" s="37"/>
      <c r="X922" s="37"/>
      <c r="Y922" s="37"/>
      <c r="Z922" s="37"/>
      <c r="AA922" s="37"/>
      <c r="AB922" s="35"/>
      <c r="AC922" s="37"/>
      <c r="AD922" s="37"/>
      <c r="AE922" s="37"/>
      <c r="AF922" s="37"/>
      <c r="AG922" s="37"/>
      <c r="AH922" s="37"/>
      <c r="AI922" s="37"/>
      <c r="AJ922" s="37"/>
      <c r="AK922" s="37"/>
      <c r="AL922" s="35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5"/>
      <c r="AZ922" s="37"/>
      <c r="BA922" s="37"/>
      <c r="BB922" s="37"/>
      <c r="BC922" s="37"/>
      <c r="BD922" s="37"/>
      <c r="BE922" s="37"/>
      <c r="BF922" s="35"/>
      <c r="BG922" s="37"/>
      <c r="BH922" s="37"/>
      <c r="BI922" s="37"/>
      <c r="BJ922" s="37"/>
      <c r="BK922" s="37"/>
      <c r="BL922" s="37"/>
      <c r="BM922" s="37"/>
      <c r="BN922" s="35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5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5"/>
      <c r="CN922" s="37"/>
      <c r="CO922" s="37"/>
      <c r="CP922" s="37"/>
      <c r="CQ922" s="37"/>
      <c r="CR922" s="37"/>
      <c r="CS922" s="37"/>
      <c r="CT922" s="35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  <c r="DS922" s="37"/>
      <c r="DT922" s="37"/>
      <c r="DU922" s="37"/>
      <c r="DV922" s="37"/>
      <c r="DW922" s="37"/>
      <c r="DX922" s="37"/>
      <c r="DY922" s="37"/>
      <c r="DZ922" s="37"/>
      <c r="EA922" s="37"/>
      <c r="EB922" s="37"/>
      <c r="EC922" s="37"/>
      <c r="ED922" s="37"/>
      <c r="EE922" s="37"/>
      <c r="EF922" s="37"/>
      <c r="EG922" s="37"/>
      <c r="EH922" s="37"/>
      <c r="EI922" s="37"/>
      <c r="EJ922" s="37"/>
      <c r="EK922" s="37"/>
      <c r="EL922" s="37"/>
      <c r="EM922" s="89"/>
      <c r="EN922" s="37"/>
      <c r="EO922" s="37"/>
      <c r="EP922" s="37"/>
      <c r="EQ922" s="37"/>
      <c r="ER922" s="37"/>
      <c r="ES922" s="37"/>
      <c r="ET922" s="37"/>
      <c r="EU922" s="37"/>
      <c r="EV922" s="37"/>
      <c r="EW922" s="37"/>
      <c r="EX922" s="37"/>
      <c r="EY922" s="37"/>
      <c r="EZ922" s="37"/>
      <c r="FA922" s="37"/>
    </row>
    <row r="923">
      <c r="A923" s="71"/>
      <c r="B923" s="71"/>
      <c r="C923" s="12"/>
      <c r="D923" s="12"/>
      <c r="E923" s="37"/>
      <c r="F923" s="37"/>
      <c r="G923" s="37"/>
      <c r="H923" s="37"/>
      <c r="I923" s="37"/>
      <c r="J923" s="37"/>
      <c r="K923" s="37"/>
      <c r="L923" s="37"/>
      <c r="M923" s="35"/>
      <c r="N923" s="37"/>
      <c r="O923" s="37"/>
      <c r="P923" s="37"/>
      <c r="Q923" s="37"/>
      <c r="R923" s="37"/>
      <c r="S923" s="37"/>
      <c r="T923" s="37"/>
      <c r="U923" s="35"/>
      <c r="V923" s="37"/>
      <c r="W923" s="37"/>
      <c r="X923" s="37"/>
      <c r="Y923" s="37"/>
      <c r="Z923" s="37"/>
      <c r="AA923" s="37"/>
      <c r="AB923" s="35"/>
      <c r="AC923" s="37"/>
      <c r="AD923" s="37"/>
      <c r="AE923" s="37"/>
      <c r="AF923" s="37"/>
      <c r="AG923" s="37"/>
      <c r="AH923" s="37"/>
      <c r="AI923" s="37"/>
      <c r="AJ923" s="37"/>
      <c r="AK923" s="37"/>
      <c r="AL923" s="35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5"/>
      <c r="AZ923" s="37"/>
      <c r="BA923" s="37"/>
      <c r="BB923" s="37"/>
      <c r="BC923" s="37"/>
      <c r="BD923" s="37"/>
      <c r="BE923" s="37"/>
      <c r="BF923" s="35"/>
      <c r="BG923" s="37"/>
      <c r="BH923" s="37"/>
      <c r="BI923" s="37"/>
      <c r="BJ923" s="37"/>
      <c r="BK923" s="37"/>
      <c r="BL923" s="37"/>
      <c r="BM923" s="37"/>
      <c r="BN923" s="35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5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5"/>
      <c r="CN923" s="37"/>
      <c r="CO923" s="37"/>
      <c r="CP923" s="37"/>
      <c r="CQ923" s="37"/>
      <c r="CR923" s="37"/>
      <c r="CS923" s="37"/>
      <c r="CT923" s="35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  <c r="DS923" s="37"/>
      <c r="DT923" s="37"/>
      <c r="DU923" s="37"/>
      <c r="DV923" s="37"/>
      <c r="DW923" s="37"/>
      <c r="DX923" s="37"/>
      <c r="DY923" s="37"/>
      <c r="DZ923" s="37"/>
      <c r="EA923" s="37"/>
      <c r="EB923" s="37"/>
      <c r="EC923" s="37"/>
      <c r="ED923" s="37"/>
      <c r="EE923" s="37"/>
      <c r="EF923" s="37"/>
      <c r="EG923" s="37"/>
      <c r="EH923" s="37"/>
      <c r="EI923" s="37"/>
      <c r="EJ923" s="37"/>
      <c r="EK923" s="37"/>
      <c r="EL923" s="37"/>
      <c r="EM923" s="89"/>
      <c r="EN923" s="37"/>
      <c r="EO923" s="37"/>
      <c r="EP923" s="37"/>
      <c r="EQ923" s="37"/>
      <c r="ER923" s="37"/>
      <c r="ES923" s="37"/>
      <c r="ET923" s="37"/>
      <c r="EU923" s="37"/>
      <c r="EV923" s="37"/>
      <c r="EW923" s="37"/>
      <c r="EX923" s="37"/>
      <c r="EY923" s="37"/>
      <c r="EZ923" s="37"/>
      <c r="FA923" s="37"/>
    </row>
    <row r="924">
      <c r="A924" s="71"/>
      <c r="B924" s="71"/>
      <c r="C924" s="12"/>
      <c r="D924" s="12"/>
      <c r="E924" s="37"/>
      <c r="F924" s="37"/>
      <c r="G924" s="37"/>
      <c r="H924" s="37"/>
      <c r="I924" s="37"/>
      <c r="J924" s="37"/>
      <c r="K924" s="37"/>
      <c r="L924" s="37"/>
      <c r="M924" s="35"/>
      <c r="N924" s="37"/>
      <c r="O924" s="37"/>
      <c r="P924" s="37"/>
      <c r="Q924" s="37"/>
      <c r="R924" s="37"/>
      <c r="S924" s="37"/>
      <c r="T924" s="37"/>
      <c r="U924" s="35"/>
      <c r="V924" s="37"/>
      <c r="W924" s="37"/>
      <c r="X924" s="37"/>
      <c r="Y924" s="37"/>
      <c r="Z924" s="37"/>
      <c r="AA924" s="37"/>
      <c r="AB924" s="35"/>
      <c r="AC924" s="37"/>
      <c r="AD924" s="37"/>
      <c r="AE924" s="37"/>
      <c r="AF924" s="37"/>
      <c r="AG924" s="37"/>
      <c r="AH924" s="37"/>
      <c r="AI924" s="37"/>
      <c r="AJ924" s="37"/>
      <c r="AK924" s="37"/>
      <c r="AL924" s="35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5"/>
      <c r="AZ924" s="37"/>
      <c r="BA924" s="37"/>
      <c r="BB924" s="37"/>
      <c r="BC924" s="37"/>
      <c r="BD924" s="37"/>
      <c r="BE924" s="37"/>
      <c r="BF924" s="35"/>
      <c r="BG924" s="37"/>
      <c r="BH924" s="37"/>
      <c r="BI924" s="37"/>
      <c r="BJ924" s="37"/>
      <c r="BK924" s="37"/>
      <c r="BL924" s="37"/>
      <c r="BM924" s="37"/>
      <c r="BN924" s="35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5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5"/>
      <c r="CN924" s="37"/>
      <c r="CO924" s="37"/>
      <c r="CP924" s="37"/>
      <c r="CQ924" s="37"/>
      <c r="CR924" s="37"/>
      <c r="CS924" s="37"/>
      <c r="CT924" s="35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  <c r="DS924" s="37"/>
      <c r="DT924" s="37"/>
      <c r="DU924" s="37"/>
      <c r="DV924" s="37"/>
      <c r="DW924" s="37"/>
      <c r="DX924" s="37"/>
      <c r="DY924" s="37"/>
      <c r="DZ924" s="37"/>
      <c r="EA924" s="37"/>
      <c r="EB924" s="37"/>
      <c r="EC924" s="37"/>
      <c r="ED924" s="37"/>
      <c r="EE924" s="37"/>
      <c r="EF924" s="37"/>
      <c r="EG924" s="37"/>
      <c r="EH924" s="37"/>
      <c r="EI924" s="37"/>
      <c r="EJ924" s="37"/>
      <c r="EK924" s="37"/>
      <c r="EL924" s="37"/>
      <c r="EM924" s="89"/>
      <c r="EN924" s="37"/>
      <c r="EO924" s="37"/>
      <c r="EP924" s="37"/>
      <c r="EQ924" s="37"/>
      <c r="ER924" s="37"/>
      <c r="ES924" s="37"/>
      <c r="ET924" s="37"/>
      <c r="EU924" s="37"/>
      <c r="EV924" s="37"/>
      <c r="EW924" s="37"/>
      <c r="EX924" s="37"/>
      <c r="EY924" s="37"/>
      <c r="EZ924" s="37"/>
      <c r="FA924" s="37"/>
    </row>
    <row r="925">
      <c r="A925" s="71"/>
      <c r="B925" s="71"/>
      <c r="C925" s="12"/>
      <c r="D925" s="12"/>
      <c r="E925" s="37"/>
      <c r="F925" s="37"/>
      <c r="G925" s="37"/>
      <c r="H925" s="37"/>
      <c r="I925" s="37"/>
      <c r="J925" s="37"/>
      <c r="K925" s="37"/>
      <c r="L925" s="37"/>
      <c r="M925" s="35"/>
      <c r="N925" s="37"/>
      <c r="O925" s="37"/>
      <c r="P925" s="37"/>
      <c r="Q925" s="37"/>
      <c r="R925" s="37"/>
      <c r="S925" s="37"/>
      <c r="T925" s="37"/>
      <c r="U925" s="35"/>
      <c r="V925" s="37"/>
      <c r="W925" s="37"/>
      <c r="X925" s="37"/>
      <c r="Y925" s="37"/>
      <c r="Z925" s="37"/>
      <c r="AA925" s="37"/>
      <c r="AB925" s="35"/>
      <c r="AC925" s="37"/>
      <c r="AD925" s="37"/>
      <c r="AE925" s="37"/>
      <c r="AF925" s="37"/>
      <c r="AG925" s="37"/>
      <c r="AH925" s="37"/>
      <c r="AI925" s="37"/>
      <c r="AJ925" s="37"/>
      <c r="AK925" s="37"/>
      <c r="AL925" s="35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5"/>
      <c r="AZ925" s="37"/>
      <c r="BA925" s="37"/>
      <c r="BB925" s="37"/>
      <c r="BC925" s="37"/>
      <c r="BD925" s="37"/>
      <c r="BE925" s="37"/>
      <c r="BF925" s="35"/>
      <c r="BG925" s="37"/>
      <c r="BH925" s="37"/>
      <c r="BI925" s="37"/>
      <c r="BJ925" s="37"/>
      <c r="BK925" s="37"/>
      <c r="BL925" s="37"/>
      <c r="BM925" s="37"/>
      <c r="BN925" s="35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5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5"/>
      <c r="CN925" s="37"/>
      <c r="CO925" s="37"/>
      <c r="CP925" s="37"/>
      <c r="CQ925" s="37"/>
      <c r="CR925" s="37"/>
      <c r="CS925" s="37"/>
      <c r="CT925" s="35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  <c r="DS925" s="37"/>
      <c r="DT925" s="37"/>
      <c r="DU925" s="37"/>
      <c r="DV925" s="37"/>
      <c r="DW925" s="37"/>
      <c r="DX925" s="37"/>
      <c r="DY925" s="37"/>
      <c r="DZ925" s="37"/>
      <c r="EA925" s="37"/>
      <c r="EB925" s="37"/>
      <c r="EC925" s="37"/>
      <c r="ED925" s="37"/>
      <c r="EE925" s="37"/>
      <c r="EF925" s="37"/>
      <c r="EG925" s="37"/>
      <c r="EH925" s="37"/>
      <c r="EI925" s="37"/>
      <c r="EJ925" s="37"/>
      <c r="EK925" s="37"/>
      <c r="EL925" s="37"/>
      <c r="EM925" s="89"/>
      <c r="EN925" s="37"/>
      <c r="EO925" s="37"/>
      <c r="EP925" s="37"/>
      <c r="EQ925" s="37"/>
      <c r="ER925" s="37"/>
      <c r="ES925" s="37"/>
      <c r="ET925" s="37"/>
      <c r="EU925" s="37"/>
      <c r="EV925" s="37"/>
      <c r="EW925" s="37"/>
      <c r="EX925" s="37"/>
      <c r="EY925" s="37"/>
      <c r="EZ925" s="37"/>
      <c r="FA925" s="37"/>
    </row>
    <row r="926">
      <c r="A926" s="71"/>
      <c r="B926" s="71"/>
      <c r="C926" s="12"/>
      <c r="D926" s="12"/>
      <c r="E926" s="37"/>
      <c r="F926" s="37"/>
      <c r="G926" s="37"/>
      <c r="H926" s="37"/>
      <c r="I926" s="37"/>
      <c r="J926" s="37"/>
      <c r="K926" s="37"/>
      <c r="L926" s="37"/>
      <c r="M926" s="35"/>
      <c r="N926" s="37"/>
      <c r="O926" s="37"/>
      <c r="P926" s="37"/>
      <c r="Q926" s="37"/>
      <c r="R926" s="37"/>
      <c r="S926" s="37"/>
      <c r="T926" s="37"/>
      <c r="U926" s="35"/>
      <c r="V926" s="37"/>
      <c r="W926" s="37"/>
      <c r="X926" s="37"/>
      <c r="Y926" s="37"/>
      <c r="Z926" s="37"/>
      <c r="AA926" s="37"/>
      <c r="AB926" s="35"/>
      <c r="AC926" s="37"/>
      <c r="AD926" s="37"/>
      <c r="AE926" s="37"/>
      <c r="AF926" s="37"/>
      <c r="AG926" s="37"/>
      <c r="AH926" s="37"/>
      <c r="AI926" s="37"/>
      <c r="AJ926" s="37"/>
      <c r="AK926" s="37"/>
      <c r="AL926" s="35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5"/>
      <c r="AZ926" s="37"/>
      <c r="BA926" s="37"/>
      <c r="BB926" s="37"/>
      <c r="BC926" s="37"/>
      <c r="BD926" s="37"/>
      <c r="BE926" s="37"/>
      <c r="BF926" s="35"/>
      <c r="BG926" s="37"/>
      <c r="BH926" s="37"/>
      <c r="BI926" s="37"/>
      <c r="BJ926" s="37"/>
      <c r="BK926" s="37"/>
      <c r="BL926" s="37"/>
      <c r="BM926" s="37"/>
      <c r="BN926" s="35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5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5"/>
      <c r="CN926" s="37"/>
      <c r="CO926" s="37"/>
      <c r="CP926" s="37"/>
      <c r="CQ926" s="37"/>
      <c r="CR926" s="37"/>
      <c r="CS926" s="37"/>
      <c r="CT926" s="35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  <c r="DS926" s="37"/>
      <c r="DT926" s="37"/>
      <c r="DU926" s="37"/>
      <c r="DV926" s="37"/>
      <c r="DW926" s="37"/>
      <c r="DX926" s="37"/>
      <c r="DY926" s="37"/>
      <c r="DZ926" s="37"/>
      <c r="EA926" s="37"/>
      <c r="EB926" s="37"/>
      <c r="EC926" s="37"/>
      <c r="ED926" s="37"/>
      <c r="EE926" s="37"/>
      <c r="EF926" s="37"/>
      <c r="EG926" s="37"/>
      <c r="EH926" s="37"/>
      <c r="EI926" s="37"/>
      <c r="EJ926" s="37"/>
      <c r="EK926" s="37"/>
      <c r="EL926" s="37"/>
      <c r="EM926" s="89"/>
      <c r="EN926" s="37"/>
      <c r="EO926" s="37"/>
      <c r="EP926" s="37"/>
      <c r="EQ926" s="37"/>
      <c r="ER926" s="37"/>
      <c r="ES926" s="37"/>
      <c r="ET926" s="37"/>
      <c r="EU926" s="37"/>
      <c r="EV926" s="37"/>
      <c r="EW926" s="37"/>
      <c r="EX926" s="37"/>
      <c r="EY926" s="37"/>
      <c r="EZ926" s="37"/>
      <c r="FA926" s="37"/>
    </row>
    <row r="927">
      <c r="A927" s="71"/>
      <c r="B927" s="71"/>
      <c r="C927" s="12"/>
      <c r="D927" s="12"/>
      <c r="E927" s="37"/>
      <c r="F927" s="37"/>
      <c r="G927" s="37"/>
      <c r="H927" s="37"/>
      <c r="I927" s="37"/>
      <c r="J927" s="37"/>
      <c r="K927" s="37"/>
      <c r="L927" s="37"/>
      <c r="M927" s="35"/>
      <c r="N927" s="37"/>
      <c r="O927" s="37"/>
      <c r="P927" s="37"/>
      <c r="Q927" s="37"/>
      <c r="R927" s="37"/>
      <c r="S927" s="37"/>
      <c r="T927" s="37"/>
      <c r="U927" s="35"/>
      <c r="V927" s="37"/>
      <c r="W927" s="37"/>
      <c r="X927" s="37"/>
      <c r="Y927" s="37"/>
      <c r="Z927" s="37"/>
      <c r="AA927" s="37"/>
      <c r="AB927" s="35"/>
      <c r="AC927" s="37"/>
      <c r="AD927" s="37"/>
      <c r="AE927" s="37"/>
      <c r="AF927" s="37"/>
      <c r="AG927" s="37"/>
      <c r="AH927" s="37"/>
      <c r="AI927" s="37"/>
      <c r="AJ927" s="37"/>
      <c r="AK927" s="37"/>
      <c r="AL927" s="35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5"/>
      <c r="AZ927" s="37"/>
      <c r="BA927" s="37"/>
      <c r="BB927" s="37"/>
      <c r="BC927" s="37"/>
      <c r="BD927" s="37"/>
      <c r="BE927" s="37"/>
      <c r="BF927" s="35"/>
      <c r="BG927" s="37"/>
      <c r="BH927" s="37"/>
      <c r="BI927" s="37"/>
      <c r="BJ927" s="37"/>
      <c r="BK927" s="37"/>
      <c r="BL927" s="37"/>
      <c r="BM927" s="37"/>
      <c r="BN927" s="35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5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5"/>
      <c r="CN927" s="37"/>
      <c r="CO927" s="37"/>
      <c r="CP927" s="37"/>
      <c r="CQ927" s="37"/>
      <c r="CR927" s="37"/>
      <c r="CS927" s="37"/>
      <c r="CT927" s="35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  <c r="DS927" s="37"/>
      <c r="DT927" s="37"/>
      <c r="DU927" s="37"/>
      <c r="DV927" s="37"/>
      <c r="DW927" s="37"/>
      <c r="DX927" s="37"/>
      <c r="DY927" s="37"/>
      <c r="DZ927" s="37"/>
      <c r="EA927" s="37"/>
      <c r="EB927" s="37"/>
      <c r="EC927" s="37"/>
      <c r="ED927" s="37"/>
      <c r="EE927" s="37"/>
      <c r="EF927" s="37"/>
      <c r="EG927" s="37"/>
      <c r="EH927" s="37"/>
      <c r="EI927" s="37"/>
      <c r="EJ927" s="37"/>
      <c r="EK927" s="37"/>
      <c r="EL927" s="37"/>
      <c r="EM927" s="89"/>
      <c r="EN927" s="37"/>
      <c r="EO927" s="37"/>
      <c r="EP927" s="37"/>
      <c r="EQ927" s="37"/>
      <c r="ER927" s="37"/>
      <c r="ES927" s="37"/>
      <c r="ET927" s="37"/>
      <c r="EU927" s="37"/>
      <c r="EV927" s="37"/>
      <c r="EW927" s="37"/>
      <c r="EX927" s="37"/>
      <c r="EY927" s="37"/>
      <c r="EZ927" s="37"/>
      <c r="FA927" s="37"/>
    </row>
    <row r="928">
      <c r="A928" s="71"/>
      <c r="B928" s="71"/>
      <c r="C928" s="12"/>
      <c r="D928" s="12"/>
      <c r="E928" s="37"/>
      <c r="F928" s="37"/>
      <c r="G928" s="37"/>
      <c r="H928" s="37"/>
      <c r="I928" s="37"/>
      <c r="J928" s="37"/>
      <c r="K928" s="37"/>
      <c r="L928" s="37"/>
      <c r="M928" s="35"/>
      <c r="N928" s="37"/>
      <c r="O928" s="37"/>
      <c r="P928" s="37"/>
      <c r="Q928" s="37"/>
      <c r="R928" s="37"/>
      <c r="S928" s="37"/>
      <c r="T928" s="37"/>
      <c r="U928" s="35"/>
      <c r="V928" s="37"/>
      <c r="W928" s="37"/>
      <c r="X928" s="37"/>
      <c r="Y928" s="37"/>
      <c r="Z928" s="37"/>
      <c r="AA928" s="37"/>
      <c r="AB928" s="35"/>
      <c r="AC928" s="37"/>
      <c r="AD928" s="37"/>
      <c r="AE928" s="37"/>
      <c r="AF928" s="37"/>
      <c r="AG928" s="37"/>
      <c r="AH928" s="37"/>
      <c r="AI928" s="37"/>
      <c r="AJ928" s="37"/>
      <c r="AK928" s="37"/>
      <c r="AL928" s="35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5"/>
      <c r="AZ928" s="37"/>
      <c r="BA928" s="37"/>
      <c r="BB928" s="37"/>
      <c r="BC928" s="37"/>
      <c r="BD928" s="37"/>
      <c r="BE928" s="37"/>
      <c r="BF928" s="35"/>
      <c r="BG928" s="37"/>
      <c r="BH928" s="37"/>
      <c r="BI928" s="37"/>
      <c r="BJ928" s="37"/>
      <c r="BK928" s="37"/>
      <c r="BL928" s="37"/>
      <c r="BM928" s="37"/>
      <c r="BN928" s="35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5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5"/>
      <c r="CN928" s="37"/>
      <c r="CO928" s="37"/>
      <c r="CP928" s="37"/>
      <c r="CQ928" s="37"/>
      <c r="CR928" s="37"/>
      <c r="CS928" s="37"/>
      <c r="CT928" s="35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  <c r="DS928" s="37"/>
      <c r="DT928" s="37"/>
      <c r="DU928" s="37"/>
      <c r="DV928" s="37"/>
      <c r="DW928" s="37"/>
      <c r="DX928" s="37"/>
      <c r="DY928" s="37"/>
      <c r="DZ928" s="37"/>
      <c r="EA928" s="37"/>
      <c r="EB928" s="37"/>
      <c r="EC928" s="37"/>
      <c r="ED928" s="37"/>
      <c r="EE928" s="37"/>
      <c r="EF928" s="37"/>
      <c r="EG928" s="37"/>
      <c r="EH928" s="37"/>
      <c r="EI928" s="37"/>
      <c r="EJ928" s="37"/>
      <c r="EK928" s="37"/>
      <c r="EL928" s="37"/>
      <c r="EM928" s="89"/>
      <c r="EN928" s="37"/>
      <c r="EO928" s="37"/>
      <c r="EP928" s="37"/>
      <c r="EQ928" s="37"/>
      <c r="ER928" s="37"/>
      <c r="ES928" s="37"/>
      <c r="ET928" s="37"/>
      <c r="EU928" s="37"/>
      <c r="EV928" s="37"/>
      <c r="EW928" s="37"/>
      <c r="EX928" s="37"/>
      <c r="EY928" s="37"/>
      <c r="EZ928" s="37"/>
      <c r="FA928" s="37"/>
    </row>
    <row r="929">
      <c r="A929" s="71"/>
      <c r="B929" s="71"/>
      <c r="C929" s="12"/>
      <c r="D929" s="12"/>
      <c r="E929" s="37"/>
      <c r="F929" s="37"/>
      <c r="G929" s="37"/>
      <c r="H929" s="37"/>
      <c r="I929" s="37"/>
      <c r="J929" s="37"/>
      <c r="K929" s="37"/>
      <c r="L929" s="37"/>
      <c r="M929" s="35"/>
      <c r="N929" s="37"/>
      <c r="O929" s="37"/>
      <c r="P929" s="37"/>
      <c r="Q929" s="37"/>
      <c r="R929" s="37"/>
      <c r="S929" s="37"/>
      <c r="T929" s="37"/>
      <c r="U929" s="35"/>
      <c r="V929" s="37"/>
      <c r="W929" s="37"/>
      <c r="X929" s="37"/>
      <c r="Y929" s="37"/>
      <c r="Z929" s="37"/>
      <c r="AA929" s="37"/>
      <c r="AB929" s="35"/>
      <c r="AC929" s="37"/>
      <c r="AD929" s="37"/>
      <c r="AE929" s="37"/>
      <c r="AF929" s="37"/>
      <c r="AG929" s="37"/>
      <c r="AH929" s="37"/>
      <c r="AI929" s="37"/>
      <c r="AJ929" s="37"/>
      <c r="AK929" s="37"/>
      <c r="AL929" s="35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5"/>
      <c r="AZ929" s="37"/>
      <c r="BA929" s="37"/>
      <c r="BB929" s="37"/>
      <c r="BC929" s="37"/>
      <c r="BD929" s="37"/>
      <c r="BE929" s="37"/>
      <c r="BF929" s="35"/>
      <c r="BG929" s="37"/>
      <c r="BH929" s="37"/>
      <c r="BI929" s="37"/>
      <c r="BJ929" s="37"/>
      <c r="BK929" s="37"/>
      <c r="BL929" s="37"/>
      <c r="BM929" s="37"/>
      <c r="BN929" s="35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5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5"/>
      <c r="CN929" s="37"/>
      <c r="CO929" s="37"/>
      <c r="CP929" s="37"/>
      <c r="CQ929" s="37"/>
      <c r="CR929" s="37"/>
      <c r="CS929" s="37"/>
      <c r="CT929" s="35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  <c r="DS929" s="37"/>
      <c r="DT929" s="37"/>
      <c r="DU929" s="37"/>
      <c r="DV929" s="37"/>
      <c r="DW929" s="37"/>
      <c r="DX929" s="37"/>
      <c r="DY929" s="37"/>
      <c r="DZ929" s="37"/>
      <c r="EA929" s="37"/>
      <c r="EB929" s="37"/>
      <c r="EC929" s="37"/>
      <c r="ED929" s="37"/>
      <c r="EE929" s="37"/>
      <c r="EF929" s="37"/>
      <c r="EG929" s="37"/>
      <c r="EH929" s="37"/>
      <c r="EI929" s="37"/>
      <c r="EJ929" s="37"/>
      <c r="EK929" s="37"/>
      <c r="EL929" s="37"/>
      <c r="EM929" s="89"/>
      <c r="EN929" s="37"/>
      <c r="EO929" s="37"/>
      <c r="EP929" s="37"/>
      <c r="EQ929" s="37"/>
      <c r="ER929" s="37"/>
      <c r="ES929" s="37"/>
      <c r="ET929" s="37"/>
      <c r="EU929" s="37"/>
      <c r="EV929" s="37"/>
      <c r="EW929" s="37"/>
      <c r="EX929" s="37"/>
      <c r="EY929" s="37"/>
      <c r="EZ929" s="37"/>
      <c r="FA929" s="37"/>
    </row>
    <row r="930">
      <c r="A930" s="71"/>
      <c r="B930" s="71"/>
      <c r="C930" s="12"/>
      <c r="D930" s="12"/>
      <c r="E930" s="37"/>
      <c r="F930" s="37"/>
      <c r="G930" s="37"/>
      <c r="H930" s="37"/>
      <c r="I930" s="37"/>
      <c r="J930" s="37"/>
      <c r="K930" s="37"/>
      <c r="L930" s="37"/>
      <c r="M930" s="35"/>
      <c r="N930" s="37"/>
      <c r="O930" s="37"/>
      <c r="P930" s="37"/>
      <c r="Q930" s="37"/>
      <c r="R930" s="37"/>
      <c r="S930" s="37"/>
      <c r="T930" s="37"/>
      <c r="U930" s="35"/>
      <c r="V930" s="37"/>
      <c r="W930" s="37"/>
      <c r="X930" s="37"/>
      <c r="Y930" s="37"/>
      <c r="Z930" s="37"/>
      <c r="AA930" s="37"/>
      <c r="AB930" s="35"/>
      <c r="AC930" s="37"/>
      <c r="AD930" s="37"/>
      <c r="AE930" s="37"/>
      <c r="AF930" s="37"/>
      <c r="AG930" s="37"/>
      <c r="AH930" s="37"/>
      <c r="AI930" s="37"/>
      <c r="AJ930" s="37"/>
      <c r="AK930" s="37"/>
      <c r="AL930" s="35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5"/>
      <c r="AZ930" s="37"/>
      <c r="BA930" s="37"/>
      <c r="BB930" s="37"/>
      <c r="BC930" s="37"/>
      <c r="BD930" s="37"/>
      <c r="BE930" s="37"/>
      <c r="BF930" s="35"/>
      <c r="BG930" s="37"/>
      <c r="BH930" s="37"/>
      <c r="BI930" s="37"/>
      <c r="BJ930" s="37"/>
      <c r="BK930" s="37"/>
      <c r="BL930" s="37"/>
      <c r="BM930" s="37"/>
      <c r="BN930" s="35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5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5"/>
      <c r="CN930" s="37"/>
      <c r="CO930" s="37"/>
      <c r="CP930" s="37"/>
      <c r="CQ930" s="37"/>
      <c r="CR930" s="37"/>
      <c r="CS930" s="37"/>
      <c r="CT930" s="35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  <c r="DS930" s="37"/>
      <c r="DT930" s="37"/>
      <c r="DU930" s="37"/>
      <c r="DV930" s="37"/>
      <c r="DW930" s="37"/>
      <c r="DX930" s="37"/>
      <c r="DY930" s="37"/>
      <c r="DZ930" s="37"/>
      <c r="EA930" s="37"/>
      <c r="EB930" s="37"/>
      <c r="EC930" s="37"/>
      <c r="ED930" s="37"/>
      <c r="EE930" s="37"/>
      <c r="EF930" s="37"/>
      <c r="EG930" s="37"/>
      <c r="EH930" s="37"/>
      <c r="EI930" s="37"/>
      <c r="EJ930" s="37"/>
      <c r="EK930" s="37"/>
      <c r="EL930" s="37"/>
      <c r="EM930" s="89"/>
      <c r="EN930" s="37"/>
      <c r="EO930" s="37"/>
      <c r="EP930" s="37"/>
      <c r="EQ930" s="37"/>
      <c r="ER930" s="37"/>
      <c r="ES930" s="37"/>
      <c r="ET930" s="37"/>
      <c r="EU930" s="37"/>
      <c r="EV930" s="37"/>
      <c r="EW930" s="37"/>
      <c r="EX930" s="37"/>
      <c r="EY930" s="37"/>
      <c r="EZ930" s="37"/>
      <c r="FA930" s="37"/>
    </row>
    <row r="931">
      <c r="A931" s="71"/>
      <c r="B931" s="71"/>
      <c r="C931" s="12"/>
      <c r="D931" s="12"/>
      <c r="E931" s="37"/>
      <c r="F931" s="37"/>
      <c r="G931" s="37"/>
      <c r="H931" s="37"/>
      <c r="I931" s="37"/>
      <c r="J931" s="37"/>
      <c r="K931" s="37"/>
      <c r="L931" s="37"/>
      <c r="M931" s="35"/>
      <c r="N931" s="37"/>
      <c r="O931" s="37"/>
      <c r="P931" s="37"/>
      <c r="Q931" s="37"/>
      <c r="R931" s="37"/>
      <c r="S931" s="37"/>
      <c r="T931" s="37"/>
      <c r="U931" s="35"/>
      <c r="V931" s="37"/>
      <c r="W931" s="37"/>
      <c r="X931" s="37"/>
      <c r="Y931" s="37"/>
      <c r="Z931" s="37"/>
      <c r="AA931" s="37"/>
      <c r="AB931" s="35"/>
      <c r="AC931" s="37"/>
      <c r="AD931" s="37"/>
      <c r="AE931" s="37"/>
      <c r="AF931" s="37"/>
      <c r="AG931" s="37"/>
      <c r="AH931" s="37"/>
      <c r="AI931" s="37"/>
      <c r="AJ931" s="37"/>
      <c r="AK931" s="37"/>
      <c r="AL931" s="35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5"/>
      <c r="AZ931" s="37"/>
      <c r="BA931" s="37"/>
      <c r="BB931" s="37"/>
      <c r="BC931" s="37"/>
      <c r="BD931" s="37"/>
      <c r="BE931" s="37"/>
      <c r="BF931" s="35"/>
      <c r="BG931" s="37"/>
      <c r="BH931" s="37"/>
      <c r="BI931" s="37"/>
      <c r="BJ931" s="37"/>
      <c r="BK931" s="37"/>
      <c r="BL931" s="37"/>
      <c r="BM931" s="37"/>
      <c r="BN931" s="35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5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5"/>
      <c r="CN931" s="37"/>
      <c r="CO931" s="37"/>
      <c r="CP931" s="37"/>
      <c r="CQ931" s="37"/>
      <c r="CR931" s="37"/>
      <c r="CS931" s="37"/>
      <c r="CT931" s="35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  <c r="DS931" s="37"/>
      <c r="DT931" s="37"/>
      <c r="DU931" s="37"/>
      <c r="DV931" s="37"/>
      <c r="DW931" s="37"/>
      <c r="DX931" s="37"/>
      <c r="DY931" s="37"/>
      <c r="DZ931" s="37"/>
      <c r="EA931" s="37"/>
      <c r="EB931" s="37"/>
      <c r="EC931" s="37"/>
      <c r="ED931" s="37"/>
      <c r="EE931" s="37"/>
      <c r="EF931" s="37"/>
      <c r="EG931" s="37"/>
      <c r="EH931" s="37"/>
      <c r="EI931" s="37"/>
      <c r="EJ931" s="37"/>
      <c r="EK931" s="37"/>
      <c r="EL931" s="37"/>
      <c r="EM931" s="89"/>
      <c r="EN931" s="37"/>
      <c r="EO931" s="37"/>
      <c r="EP931" s="37"/>
      <c r="EQ931" s="37"/>
      <c r="ER931" s="37"/>
      <c r="ES931" s="37"/>
      <c r="ET931" s="37"/>
      <c r="EU931" s="37"/>
      <c r="EV931" s="37"/>
      <c r="EW931" s="37"/>
      <c r="EX931" s="37"/>
      <c r="EY931" s="37"/>
      <c r="EZ931" s="37"/>
      <c r="FA931" s="37"/>
    </row>
    <row r="932">
      <c r="A932" s="71"/>
      <c r="B932" s="71"/>
      <c r="C932" s="12"/>
      <c r="D932" s="12"/>
      <c r="E932" s="37"/>
      <c r="F932" s="37"/>
      <c r="G932" s="37"/>
      <c r="H932" s="37"/>
      <c r="I932" s="37"/>
      <c r="J932" s="37"/>
      <c r="K932" s="37"/>
      <c r="L932" s="37"/>
      <c r="M932" s="35"/>
      <c r="N932" s="37"/>
      <c r="O932" s="37"/>
      <c r="P932" s="37"/>
      <c r="Q932" s="37"/>
      <c r="R932" s="37"/>
      <c r="S932" s="37"/>
      <c r="T932" s="37"/>
      <c r="U932" s="35"/>
      <c r="V932" s="37"/>
      <c r="W932" s="37"/>
      <c r="X932" s="37"/>
      <c r="Y932" s="37"/>
      <c r="Z932" s="37"/>
      <c r="AA932" s="37"/>
      <c r="AB932" s="35"/>
      <c r="AC932" s="37"/>
      <c r="AD932" s="37"/>
      <c r="AE932" s="37"/>
      <c r="AF932" s="37"/>
      <c r="AG932" s="37"/>
      <c r="AH932" s="37"/>
      <c r="AI932" s="37"/>
      <c r="AJ932" s="37"/>
      <c r="AK932" s="37"/>
      <c r="AL932" s="35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5"/>
      <c r="AZ932" s="37"/>
      <c r="BA932" s="37"/>
      <c r="BB932" s="37"/>
      <c r="BC932" s="37"/>
      <c r="BD932" s="37"/>
      <c r="BE932" s="37"/>
      <c r="BF932" s="35"/>
      <c r="BG932" s="37"/>
      <c r="BH932" s="37"/>
      <c r="BI932" s="37"/>
      <c r="BJ932" s="37"/>
      <c r="BK932" s="37"/>
      <c r="BL932" s="37"/>
      <c r="BM932" s="37"/>
      <c r="BN932" s="35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5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5"/>
      <c r="CN932" s="37"/>
      <c r="CO932" s="37"/>
      <c r="CP932" s="37"/>
      <c r="CQ932" s="37"/>
      <c r="CR932" s="37"/>
      <c r="CS932" s="37"/>
      <c r="CT932" s="35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  <c r="DS932" s="37"/>
      <c r="DT932" s="37"/>
      <c r="DU932" s="37"/>
      <c r="DV932" s="37"/>
      <c r="DW932" s="37"/>
      <c r="DX932" s="37"/>
      <c r="DY932" s="37"/>
      <c r="DZ932" s="37"/>
      <c r="EA932" s="37"/>
      <c r="EB932" s="37"/>
      <c r="EC932" s="37"/>
      <c r="ED932" s="37"/>
      <c r="EE932" s="37"/>
      <c r="EF932" s="37"/>
      <c r="EG932" s="37"/>
      <c r="EH932" s="37"/>
      <c r="EI932" s="37"/>
      <c r="EJ932" s="37"/>
      <c r="EK932" s="37"/>
      <c r="EL932" s="37"/>
      <c r="EM932" s="89"/>
      <c r="EN932" s="37"/>
      <c r="EO932" s="37"/>
      <c r="EP932" s="37"/>
      <c r="EQ932" s="37"/>
      <c r="ER932" s="37"/>
      <c r="ES932" s="37"/>
      <c r="ET932" s="37"/>
      <c r="EU932" s="37"/>
      <c r="EV932" s="37"/>
      <c r="EW932" s="37"/>
      <c r="EX932" s="37"/>
      <c r="EY932" s="37"/>
      <c r="EZ932" s="37"/>
      <c r="FA932" s="37"/>
    </row>
    <row r="933">
      <c r="A933" s="71"/>
      <c r="B933" s="71"/>
      <c r="C933" s="12"/>
      <c r="D933" s="12"/>
      <c r="E933" s="37"/>
      <c r="F933" s="37"/>
      <c r="G933" s="37"/>
      <c r="H933" s="37"/>
      <c r="I933" s="37"/>
      <c r="J933" s="37"/>
      <c r="K933" s="37"/>
      <c r="L933" s="37"/>
      <c r="M933" s="35"/>
      <c r="N933" s="37"/>
      <c r="O933" s="37"/>
      <c r="P933" s="37"/>
      <c r="Q933" s="37"/>
      <c r="R933" s="37"/>
      <c r="S933" s="37"/>
      <c r="T933" s="37"/>
      <c r="U933" s="35"/>
      <c r="V933" s="37"/>
      <c r="W933" s="37"/>
      <c r="X933" s="37"/>
      <c r="Y933" s="37"/>
      <c r="Z933" s="37"/>
      <c r="AA933" s="37"/>
      <c r="AB933" s="35"/>
      <c r="AC933" s="37"/>
      <c r="AD933" s="37"/>
      <c r="AE933" s="37"/>
      <c r="AF933" s="37"/>
      <c r="AG933" s="37"/>
      <c r="AH933" s="37"/>
      <c r="AI933" s="37"/>
      <c r="AJ933" s="37"/>
      <c r="AK933" s="37"/>
      <c r="AL933" s="35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5"/>
      <c r="AZ933" s="37"/>
      <c r="BA933" s="37"/>
      <c r="BB933" s="37"/>
      <c r="BC933" s="37"/>
      <c r="BD933" s="37"/>
      <c r="BE933" s="37"/>
      <c r="BF933" s="35"/>
      <c r="BG933" s="37"/>
      <c r="BH933" s="37"/>
      <c r="BI933" s="37"/>
      <c r="BJ933" s="37"/>
      <c r="BK933" s="37"/>
      <c r="BL933" s="37"/>
      <c r="BM933" s="37"/>
      <c r="BN933" s="35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5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5"/>
      <c r="CN933" s="37"/>
      <c r="CO933" s="37"/>
      <c r="CP933" s="37"/>
      <c r="CQ933" s="37"/>
      <c r="CR933" s="37"/>
      <c r="CS933" s="37"/>
      <c r="CT933" s="35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  <c r="DS933" s="37"/>
      <c r="DT933" s="37"/>
      <c r="DU933" s="37"/>
      <c r="DV933" s="37"/>
      <c r="DW933" s="37"/>
      <c r="DX933" s="37"/>
      <c r="DY933" s="37"/>
      <c r="DZ933" s="37"/>
      <c r="EA933" s="37"/>
      <c r="EB933" s="37"/>
      <c r="EC933" s="37"/>
      <c r="ED933" s="37"/>
      <c r="EE933" s="37"/>
      <c r="EF933" s="37"/>
      <c r="EG933" s="37"/>
      <c r="EH933" s="37"/>
      <c r="EI933" s="37"/>
      <c r="EJ933" s="37"/>
      <c r="EK933" s="37"/>
      <c r="EL933" s="37"/>
      <c r="EM933" s="89"/>
      <c r="EN933" s="37"/>
      <c r="EO933" s="37"/>
      <c r="EP933" s="37"/>
      <c r="EQ933" s="37"/>
      <c r="ER933" s="37"/>
      <c r="ES933" s="37"/>
      <c r="ET933" s="37"/>
      <c r="EU933" s="37"/>
      <c r="EV933" s="37"/>
      <c r="EW933" s="37"/>
      <c r="EX933" s="37"/>
      <c r="EY933" s="37"/>
      <c r="EZ933" s="37"/>
      <c r="FA933" s="37"/>
    </row>
    <row r="934">
      <c r="A934" s="71"/>
      <c r="B934" s="71"/>
      <c r="C934" s="12"/>
      <c r="D934" s="12"/>
      <c r="E934" s="37"/>
      <c r="F934" s="37"/>
      <c r="G934" s="37"/>
      <c r="H934" s="37"/>
      <c r="I934" s="37"/>
      <c r="J934" s="37"/>
      <c r="K934" s="37"/>
      <c r="L934" s="37"/>
      <c r="M934" s="35"/>
      <c r="N934" s="37"/>
      <c r="O934" s="37"/>
      <c r="P934" s="37"/>
      <c r="Q934" s="37"/>
      <c r="R934" s="37"/>
      <c r="S934" s="37"/>
      <c r="T934" s="37"/>
      <c r="U934" s="35"/>
      <c r="V934" s="37"/>
      <c r="W934" s="37"/>
      <c r="X934" s="37"/>
      <c r="Y934" s="37"/>
      <c r="Z934" s="37"/>
      <c r="AA934" s="37"/>
      <c r="AB934" s="35"/>
      <c r="AC934" s="37"/>
      <c r="AD934" s="37"/>
      <c r="AE934" s="37"/>
      <c r="AF934" s="37"/>
      <c r="AG934" s="37"/>
      <c r="AH934" s="37"/>
      <c r="AI934" s="37"/>
      <c r="AJ934" s="37"/>
      <c r="AK934" s="37"/>
      <c r="AL934" s="35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5"/>
      <c r="AZ934" s="37"/>
      <c r="BA934" s="37"/>
      <c r="BB934" s="37"/>
      <c r="BC934" s="37"/>
      <c r="BD934" s="37"/>
      <c r="BE934" s="37"/>
      <c r="BF934" s="35"/>
      <c r="BG934" s="37"/>
      <c r="BH934" s="37"/>
      <c r="BI934" s="37"/>
      <c r="BJ934" s="37"/>
      <c r="BK934" s="37"/>
      <c r="BL934" s="37"/>
      <c r="BM934" s="37"/>
      <c r="BN934" s="35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5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5"/>
      <c r="CN934" s="37"/>
      <c r="CO934" s="37"/>
      <c r="CP934" s="37"/>
      <c r="CQ934" s="37"/>
      <c r="CR934" s="37"/>
      <c r="CS934" s="37"/>
      <c r="CT934" s="35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  <c r="DS934" s="37"/>
      <c r="DT934" s="37"/>
      <c r="DU934" s="37"/>
      <c r="DV934" s="37"/>
      <c r="DW934" s="37"/>
      <c r="DX934" s="37"/>
      <c r="DY934" s="37"/>
      <c r="DZ934" s="37"/>
      <c r="EA934" s="37"/>
      <c r="EB934" s="37"/>
      <c r="EC934" s="37"/>
      <c r="ED934" s="37"/>
      <c r="EE934" s="37"/>
      <c r="EF934" s="37"/>
      <c r="EG934" s="37"/>
      <c r="EH934" s="37"/>
      <c r="EI934" s="37"/>
      <c r="EJ934" s="37"/>
      <c r="EK934" s="37"/>
      <c r="EL934" s="37"/>
      <c r="EM934" s="89"/>
      <c r="EN934" s="37"/>
      <c r="EO934" s="37"/>
      <c r="EP934" s="37"/>
      <c r="EQ934" s="37"/>
      <c r="ER934" s="37"/>
      <c r="ES934" s="37"/>
      <c r="ET934" s="37"/>
      <c r="EU934" s="37"/>
      <c r="EV934" s="37"/>
      <c r="EW934" s="37"/>
      <c r="EX934" s="37"/>
      <c r="EY934" s="37"/>
      <c r="EZ934" s="37"/>
      <c r="FA934" s="37"/>
    </row>
    <row r="935">
      <c r="A935" s="71"/>
      <c r="B935" s="71"/>
      <c r="C935" s="12"/>
      <c r="D935" s="12"/>
      <c r="E935" s="37"/>
      <c r="F935" s="37"/>
      <c r="G935" s="37"/>
      <c r="H935" s="37"/>
      <c r="I935" s="37"/>
      <c r="J935" s="37"/>
      <c r="K935" s="37"/>
      <c r="L935" s="37"/>
      <c r="M935" s="35"/>
      <c r="N935" s="37"/>
      <c r="O935" s="37"/>
      <c r="P935" s="37"/>
      <c r="Q935" s="37"/>
      <c r="R935" s="37"/>
      <c r="S935" s="37"/>
      <c r="T935" s="37"/>
      <c r="U935" s="35"/>
      <c r="V935" s="37"/>
      <c r="W935" s="37"/>
      <c r="X935" s="37"/>
      <c r="Y935" s="37"/>
      <c r="Z935" s="37"/>
      <c r="AA935" s="37"/>
      <c r="AB935" s="35"/>
      <c r="AC935" s="37"/>
      <c r="AD935" s="37"/>
      <c r="AE935" s="37"/>
      <c r="AF935" s="37"/>
      <c r="AG935" s="37"/>
      <c r="AH935" s="37"/>
      <c r="AI935" s="37"/>
      <c r="AJ935" s="37"/>
      <c r="AK935" s="37"/>
      <c r="AL935" s="35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5"/>
      <c r="AZ935" s="37"/>
      <c r="BA935" s="37"/>
      <c r="BB935" s="37"/>
      <c r="BC935" s="37"/>
      <c r="BD935" s="37"/>
      <c r="BE935" s="37"/>
      <c r="BF935" s="35"/>
      <c r="BG935" s="37"/>
      <c r="BH935" s="37"/>
      <c r="BI935" s="37"/>
      <c r="BJ935" s="37"/>
      <c r="BK935" s="37"/>
      <c r="BL935" s="37"/>
      <c r="BM935" s="37"/>
      <c r="BN935" s="35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5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5"/>
      <c r="CN935" s="37"/>
      <c r="CO935" s="37"/>
      <c r="CP935" s="37"/>
      <c r="CQ935" s="37"/>
      <c r="CR935" s="37"/>
      <c r="CS935" s="37"/>
      <c r="CT935" s="35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  <c r="DS935" s="37"/>
      <c r="DT935" s="37"/>
      <c r="DU935" s="37"/>
      <c r="DV935" s="37"/>
      <c r="DW935" s="37"/>
      <c r="DX935" s="37"/>
      <c r="DY935" s="37"/>
      <c r="DZ935" s="37"/>
      <c r="EA935" s="37"/>
      <c r="EB935" s="37"/>
      <c r="EC935" s="37"/>
      <c r="ED935" s="37"/>
      <c r="EE935" s="37"/>
      <c r="EF935" s="37"/>
      <c r="EG935" s="37"/>
      <c r="EH935" s="37"/>
      <c r="EI935" s="37"/>
      <c r="EJ935" s="37"/>
      <c r="EK935" s="37"/>
      <c r="EL935" s="37"/>
      <c r="EM935" s="89"/>
      <c r="EN935" s="37"/>
      <c r="EO935" s="37"/>
      <c r="EP935" s="37"/>
      <c r="EQ935" s="37"/>
      <c r="ER935" s="37"/>
      <c r="ES935" s="37"/>
      <c r="ET935" s="37"/>
      <c r="EU935" s="37"/>
      <c r="EV935" s="37"/>
      <c r="EW935" s="37"/>
      <c r="EX935" s="37"/>
      <c r="EY935" s="37"/>
      <c r="EZ935" s="37"/>
      <c r="FA935" s="37"/>
    </row>
    <row r="936">
      <c r="A936" s="71"/>
      <c r="B936" s="71"/>
      <c r="C936" s="12"/>
      <c r="D936" s="12"/>
      <c r="E936" s="37"/>
      <c r="F936" s="37"/>
      <c r="G936" s="37"/>
      <c r="H936" s="37"/>
      <c r="I936" s="37"/>
      <c r="J936" s="37"/>
      <c r="K936" s="37"/>
      <c r="L936" s="37"/>
      <c r="M936" s="35"/>
      <c r="N936" s="37"/>
      <c r="O936" s="37"/>
      <c r="P936" s="37"/>
      <c r="Q936" s="37"/>
      <c r="R936" s="37"/>
      <c r="S936" s="37"/>
      <c r="T936" s="37"/>
      <c r="U936" s="35"/>
      <c r="V936" s="37"/>
      <c r="W936" s="37"/>
      <c r="X936" s="37"/>
      <c r="Y936" s="37"/>
      <c r="Z936" s="37"/>
      <c r="AA936" s="37"/>
      <c r="AB936" s="35"/>
      <c r="AC936" s="37"/>
      <c r="AD936" s="37"/>
      <c r="AE936" s="37"/>
      <c r="AF936" s="37"/>
      <c r="AG936" s="37"/>
      <c r="AH936" s="37"/>
      <c r="AI936" s="37"/>
      <c r="AJ936" s="37"/>
      <c r="AK936" s="37"/>
      <c r="AL936" s="35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5"/>
      <c r="AZ936" s="37"/>
      <c r="BA936" s="37"/>
      <c r="BB936" s="37"/>
      <c r="BC936" s="37"/>
      <c r="BD936" s="37"/>
      <c r="BE936" s="37"/>
      <c r="BF936" s="35"/>
      <c r="BG936" s="37"/>
      <c r="BH936" s="37"/>
      <c r="BI936" s="37"/>
      <c r="BJ936" s="37"/>
      <c r="BK936" s="37"/>
      <c r="BL936" s="37"/>
      <c r="BM936" s="37"/>
      <c r="BN936" s="35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5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5"/>
      <c r="CN936" s="37"/>
      <c r="CO936" s="37"/>
      <c r="CP936" s="37"/>
      <c r="CQ936" s="37"/>
      <c r="CR936" s="37"/>
      <c r="CS936" s="37"/>
      <c r="CT936" s="35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  <c r="DS936" s="37"/>
      <c r="DT936" s="37"/>
      <c r="DU936" s="37"/>
      <c r="DV936" s="37"/>
      <c r="DW936" s="37"/>
      <c r="DX936" s="37"/>
      <c r="DY936" s="37"/>
      <c r="DZ936" s="37"/>
      <c r="EA936" s="37"/>
      <c r="EB936" s="37"/>
      <c r="EC936" s="37"/>
      <c r="ED936" s="37"/>
      <c r="EE936" s="37"/>
      <c r="EF936" s="37"/>
      <c r="EG936" s="37"/>
      <c r="EH936" s="37"/>
      <c r="EI936" s="37"/>
      <c r="EJ936" s="37"/>
      <c r="EK936" s="37"/>
      <c r="EL936" s="37"/>
      <c r="EM936" s="89"/>
      <c r="EN936" s="37"/>
      <c r="EO936" s="37"/>
      <c r="EP936" s="37"/>
      <c r="EQ936" s="37"/>
      <c r="ER936" s="37"/>
      <c r="ES936" s="37"/>
      <c r="ET936" s="37"/>
      <c r="EU936" s="37"/>
      <c r="EV936" s="37"/>
      <c r="EW936" s="37"/>
      <c r="EX936" s="37"/>
      <c r="EY936" s="37"/>
      <c r="EZ936" s="37"/>
      <c r="FA936" s="37"/>
    </row>
    <row r="937">
      <c r="A937" s="71"/>
      <c r="B937" s="71"/>
      <c r="C937" s="12"/>
      <c r="D937" s="12"/>
      <c r="E937" s="37"/>
      <c r="F937" s="37"/>
      <c r="G937" s="37"/>
      <c r="H937" s="37"/>
      <c r="I937" s="37"/>
      <c r="J937" s="37"/>
      <c r="K937" s="37"/>
      <c r="L937" s="37"/>
      <c r="M937" s="35"/>
      <c r="N937" s="37"/>
      <c r="O937" s="37"/>
      <c r="P937" s="37"/>
      <c r="Q937" s="37"/>
      <c r="R937" s="37"/>
      <c r="S937" s="37"/>
      <c r="T937" s="37"/>
      <c r="U937" s="35"/>
      <c r="V937" s="37"/>
      <c r="W937" s="37"/>
      <c r="X937" s="37"/>
      <c r="Y937" s="37"/>
      <c r="Z937" s="37"/>
      <c r="AA937" s="37"/>
      <c r="AB937" s="35"/>
      <c r="AC937" s="37"/>
      <c r="AD937" s="37"/>
      <c r="AE937" s="37"/>
      <c r="AF937" s="37"/>
      <c r="AG937" s="37"/>
      <c r="AH937" s="37"/>
      <c r="AI937" s="37"/>
      <c r="AJ937" s="37"/>
      <c r="AK937" s="37"/>
      <c r="AL937" s="35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5"/>
      <c r="AZ937" s="37"/>
      <c r="BA937" s="37"/>
      <c r="BB937" s="37"/>
      <c r="BC937" s="37"/>
      <c r="BD937" s="37"/>
      <c r="BE937" s="37"/>
      <c r="BF937" s="35"/>
      <c r="BG937" s="37"/>
      <c r="BH937" s="37"/>
      <c r="BI937" s="37"/>
      <c r="BJ937" s="37"/>
      <c r="BK937" s="37"/>
      <c r="BL937" s="37"/>
      <c r="BM937" s="37"/>
      <c r="BN937" s="35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5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5"/>
      <c r="CN937" s="37"/>
      <c r="CO937" s="37"/>
      <c r="CP937" s="37"/>
      <c r="CQ937" s="37"/>
      <c r="CR937" s="37"/>
      <c r="CS937" s="37"/>
      <c r="CT937" s="35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  <c r="DS937" s="37"/>
      <c r="DT937" s="37"/>
      <c r="DU937" s="37"/>
      <c r="DV937" s="37"/>
      <c r="DW937" s="37"/>
      <c r="DX937" s="37"/>
      <c r="DY937" s="37"/>
      <c r="DZ937" s="37"/>
      <c r="EA937" s="37"/>
      <c r="EB937" s="37"/>
      <c r="EC937" s="37"/>
      <c r="ED937" s="37"/>
      <c r="EE937" s="37"/>
      <c r="EF937" s="37"/>
      <c r="EG937" s="37"/>
      <c r="EH937" s="37"/>
      <c r="EI937" s="37"/>
      <c r="EJ937" s="37"/>
      <c r="EK937" s="37"/>
      <c r="EL937" s="37"/>
      <c r="EM937" s="89"/>
      <c r="EN937" s="37"/>
      <c r="EO937" s="37"/>
      <c r="EP937" s="37"/>
      <c r="EQ937" s="37"/>
      <c r="ER937" s="37"/>
      <c r="ES937" s="37"/>
      <c r="ET937" s="37"/>
      <c r="EU937" s="37"/>
      <c r="EV937" s="37"/>
      <c r="EW937" s="37"/>
      <c r="EX937" s="37"/>
      <c r="EY937" s="37"/>
      <c r="EZ937" s="37"/>
      <c r="FA937" s="37"/>
    </row>
    <row r="938">
      <c r="A938" s="71"/>
      <c r="B938" s="71"/>
      <c r="C938" s="12"/>
      <c r="D938" s="12"/>
      <c r="E938" s="37"/>
      <c r="F938" s="37"/>
      <c r="G938" s="37"/>
      <c r="H938" s="37"/>
      <c r="I938" s="37"/>
      <c r="J938" s="37"/>
      <c r="K938" s="37"/>
      <c r="L938" s="37"/>
      <c r="M938" s="35"/>
      <c r="N938" s="37"/>
      <c r="O938" s="37"/>
      <c r="P938" s="37"/>
      <c r="Q938" s="37"/>
      <c r="R938" s="37"/>
      <c r="S938" s="37"/>
      <c r="T938" s="37"/>
      <c r="U938" s="35"/>
      <c r="V938" s="37"/>
      <c r="W938" s="37"/>
      <c r="X938" s="37"/>
      <c r="Y938" s="37"/>
      <c r="Z938" s="37"/>
      <c r="AA938" s="37"/>
      <c r="AB938" s="35"/>
      <c r="AC938" s="37"/>
      <c r="AD938" s="37"/>
      <c r="AE938" s="37"/>
      <c r="AF938" s="37"/>
      <c r="AG938" s="37"/>
      <c r="AH938" s="37"/>
      <c r="AI938" s="37"/>
      <c r="AJ938" s="37"/>
      <c r="AK938" s="37"/>
      <c r="AL938" s="35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5"/>
      <c r="AZ938" s="37"/>
      <c r="BA938" s="37"/>
      <c r="BB938" s="37"/>
      <c r="BC938" s="37"/>
      <c r="BD938" s="37"/>
      <c r="BE938" s="37"/>
      <c r="BF938" s="35"/>
      <c r="BG938" s="37"/>
      <c r="BH938" s="37"/>
      <c r="BI938" s="37"/>
      <c r="BJ938" s="37"/>
      <c r="BK938" s="37"/>
      <c r="BL938" s="37"/>
      <c r="BM938" s="37"/>
      <c r="BN938" s="35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5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5"/>
      <c r="CN938" s="37"/>
      <c r="CO938" s="37"/>
      <c r="CP938" s="37"/>
      <c r="CQ938" s="37"/>
      <c r="CR938" s="37"/>
      <c r="CS938" s="37"/>
      <c r="CT938" s="35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  <c r="DS938" s="37"/>
      <c r="DT938" s="37"/>
      <c r="DU938" s="37"/>
      <c r="DV938" s="37"/>
      <c r="DW938" s="37"/>
      <c r="DX938" s="37"/>
      <c r="DY938" s="37"/>
      <c r="DZ938" s="37"/>
      <c r="EA938" s="37"/>
      <c r="EB938" s="37"/>
      <c r="EC938" s="37"/>
      <c r="ED938" s="37"/>
      <c r="EE938" s="37"/>
      <c r="EF938" s="37"/>
      <c r="EG938" s="37"/>
      <c r="EH938" s="37"/>
      <c r="EI938" s="37"/>
      <c r="EJ938" s="37"/>
      <c r="EK938" s="37"/>
      <c r="EL938" s="37"/>
      <c r="EM938" s="89"/>
      <c r="EN938" s="37"/>
      <c r="EO938" s="37"/>
      <c r="EP938" s="37"/>
      <c r="EQ938" s="37"/>
      <c r="ER938" s="37"/>
      <c r="ES938" s="37"/>
      <c r="ET938" s="37"/>
      <c r="EU938" s="37"/>
      <c r="EV938" s="37"/>
      <c r="EW938" s="37"/>
      <c r="EX938" s="37"/>
      <c r="EY938" s="37"/>
      <c r="EZ938" s="37"/>
      <c r="FA938" s="37"/>
    </row>
    <row r="939">
      <c r="A939" s="71"/>
      <c r="B939" s="71"/>
      <c r="C939" s="12"/>
      <c r="D939" s="12"/>
      <c r="E939" s="37"/>
      <c r="F939" s="37"/>
      <c r="G939" s="37"/>
      <c r="H939" s="37"/>
      <c r="I939" s="37"/>
      <c r="J939" s="37"/>
      <c r="K939" s="37"/>
      <c r="L939" s="37"/>
      <c r="M939" s="35"/>
      <c r="N939" s="37"/>
      <c r="O939" s="37"/>
      <c r="P939" s="37"/>
      <c r="Q939" s="37"/>
      <c r="R939" s="37"/>
      <c r="S939" s="37"/>
      <c r="T939" s="37"/>
      <c r="U939" s="35"/>
      <c r="V939" s="37"/>
      <c r="W939" s="37"/>
      <c r="X939" s="37"/>
      <c r="Y939" s="37"/>
      <c r="Z939" s="37"/>
      <c r="AA939" s="37"/>
      <c r="AB939" s="35"/>
      <c r="AC939" s="37"/>
      <c r="AD939" s="37"/>
      <c r="AE939" s="37"/>
      <c r="AF939" s="37"/>
      <c r="AG939" s="37"/>
      <c r="AH939" s="37"/>
      <c r="AI939" s="37"/>
      <c r="AJ939" s="37"/>
      <c r="AK939" s="37"/>
      <c r="AL939" s="35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5"/>
      <c r="AZ939" s="37"/>
      <c r="BA939" s="37"/>
      <c r="BB939" s="37"/>
      <c r="BC939" s="37"/>
      <c r="BD939" s="37"/>
      <c r="BE939" s="37"/>
      <c r="BF939" s="35"/>
      <c r="BG939" s="37"/>
      <c r="BH939" s="37"/>
      <c r="BI939" s="37"/>
      <c r="BJ939" s="37"/>
      <c r="BK939" s="37"/>
      <c r="BL939" s="37"/>
      <c r="BM939" s="37"/>
      <c r="BN939" s="35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5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5"/>
      <c r="CN939" s="37"/>
      <c r="CO939" s="37"/>
      <c r="CP939" s="37"/>
      <c r="CQ939" s="37"/>
      <c r="CR939" s="37"/>
      <c r="CS939" s="37"/>
      <c r="CT939" s="35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  <c r="DS939" s="37"/>
      <c r="DT939" s="37"/>
      <c r="DU939" s="37"/>
      <c r="DV939" s="37"/>
      <c r="DW939" s="37"/>
      <c r="DX939" s="37"/>
      <c r="DY939" s="37"/>
      <c r="DZ939" s="37"/>
      <c r="EA939" s="37"/>
      <c r="EB939" s="37"/>
      <c r="EC939" s="37"/>
      <c r="ED939" s="37"/>
      <c r="EE939" s="37"/>
      <c r="EF939" s="37"/>
      <c r="EG939" s="37"/>
      <c r="EH939" s="37"/>
      <c r="EI939" s="37"/>
      <c r="EJ939" s="37"/>
      <c r="EK939" s="37"/>
      <c r="EL939" s="37"/>
      <c r="EM939" s="89"/>
      <c r="EN939" s="37"/>
      <c r="EO939" s="37"/>
      <c r="EP939" s="37"/>
      <c r="EQ939" s="37"/>
      <c r="ER939" s="37"/>
      <c r="ES939" s="37"/>
      <c r="ET939" s="37"/>
      <c r="EU939" s="37"/>
      <c r="EV939" s="37"/>
      <c r="EW939" s="37"/>
      <c r="EX939" s="37"/>
      <c r="EY939" s="37"/>
      <c r="EZ939" s="37"/>
      <c r="FA939" s="37"/>
    </row>
    <row r="940">
      <c r="A940" s="71"/>
      <c r="B940" s="71"/>
      <c r="C940" s="12"/>
      <c r="D940" s="12"/>
      <c r="E940" s="37"/>
      <c r="F940" s="37"/>
      <c r="G940" s="37"/>
      <c r="H940" s="37"/>
      <c r="I940" s="37"/>
      <c r="J940" s="37"/>
      <c r="K940" s="37"/>
      <c r="L940" s="37"/>
      <c r="M940" s="35"/>
      <c r="N940" s="37"/>
      <c r="O940" s="37"/>
      <c r="P940" s="37"/>
      <c r="Q940" s="37"/>
      <c r="R940" s="37"/>
      <c r="S940" s="37"/>
      <c r="T940" s="37"/>
      <c r="U940" s="35"/>
      <c r="V940" s="37"/>
      <c r="W940" s="37"/>
      <c r="X940" s="37"/>
      <c r="Y940" s="37"/>
      <c r="Z940" s="37"/>
      <c r="AA940" s="37"/>
      <c r="AB940" s="35"/>
      <c r="AC940" s="37"/>
      <c r="AD940" s="37"/>
      <c r="AE940" s="37"/>
      <c r="AF940" s="37"/>
      <c r="AG940" s="37"/>
      <c r="AH940" s="37"/>
      <c r="AI940" s="37"/>
      <c r="AJ940" s="37"/>
      <c r="AK940" s="37"/>
      <c r="AL940" s="35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5"/>
      <c r="AZ940" s="37"/>
      <c r="BA940" s="37"/>
      <c r="BB940" s="37"/>
      <c r="BC940" s="37"/>
      <c r="BD940" s="37"/>
      <c r="BE940" s="37"/>
      <c r="BF940" s="35"/>
      <c r="BG940" s="37"/>
      <c r="BH940" s="37"/>
      <c r="BI940" s="37"/>
      <c r="BJ940" s="37"/>
      <c r="BK940" s="37"/>
      <c r="BL940" s="37"/>
      <c r="BM940" s="37"/>
      <c r="BN940" s="35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5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5"/>
      <c r="CN940" s="37"/>
      <c r="CO940" s="37"/>
      <c r="CP940" s="37"/>
      <c r="CQ940" s="37"/>
      <c r="CR940" s="37"/>
      <c r="CS940" s="37"/>
      <c r="CT940" s="35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  <c r="DS940" s="37"/>
      <c r="DT940" s="37"/>
      <c r="DU940" s="37"/>
      <c r="DV940" s="37"/>
      <c r="DW940" s="37"/>
      <c r="DX940" s="37"/>
      <c r="DY940" s="37"/>
      <c r="DZ940" s="37"/>
      <c r="EA940" s="37"/>
      <c r="EB940" s="37"/>
      <c r="EC940" s="37"/>
      <c r="ED940" s="37"/>
      <c r="EE940" s="37"/>
      <c r="EF940" s="37"/>
      <c r="EG940" s="37"/>
      <c r="EH940" s="37"/>
      <c r="EI940" s="37"/>
      <c r="EJ940" s="37"/>
      <c r="EK940" s="37"/>
      <c r="EL940" s="37"/>
      <c r="EM940" s="89"/>
      <c r="EN940" s="37"/>
      <c r="EO940" s="37"/>
      <c r="EP940" s="37"/>
      <c r="EQ940" s="37"/>
      <c r="ER940" s="37"/>
      <c r="ES940" s="37"/>
      <c r="ET940" s="37"/>
      <c r="EU940" s="37"/>
      <c r="EV940" s="37"/>
      <c r="EW940" s="37"/>
      <c r="EX940" s="37"/>
      <c r="EY940" s="37"/>
      <c r="EZ940" s="37"/>
      <c r="FA940" s="37"/>
    </row>
    <row r="941">
      <c r="A941" s="71"/>
      <c r="B941" s="71"/>
      <c r="C941" s="12"/>
      <c r="D941" s="12"/>
      <c r="E941" s="37"/>
      <c r="F941" s="37"/>
      <c r="G941" s="37"/>
      <c r="H941" s="37"/>
      <c r="I941" s="37"/>
      <c r="J941" s="37"/>
      <c r="K941" s="37"/>
      <c r="L941" s="37"/>
      <c r="M941" s="35"/>
      <c r="N941" s="37"/>
      <c r="O941" s="37"/>
      <c r="P941" s="37"/>
      <c r="Q941" s="37"/>
      <c r="R941" s="37"/>
      <c r="S941" s="37"/>
      <c r="T941" s="37"/>
      <c r="U941" s="35"/>
      <c r="V941" s="37"/>
      <c r="W941" s="37"/>
      <c r="X941" s="37"/>
      <c r="Y941" s="37"/>
      <c r="Z941" s="37"/>
      <c r="AA941" s="37"/>
      <c r="AB941" s="35"/>
      <c r="AC941" s="37"/>
      <c r="AD941" s="37"/>
      <c r="AE941" s="37"/>
      <c r="AF941" s="37"/>
      <c r="AG941" s="37"/>
      <c r="AH941" s="37"/>
      <c r="AI941" s="37"/>
      <c r="AJ941" s="37"/>
      <c r="AK941" s="37"/>
      <c r="AL941" s="35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5"/>
      <c r="AZ941" s="37"/>
      <c r="BA941" s="37"/>
      <c r="BB941" s="37"/>
      <c r="BC941" s="37"/>
      <c r="BD941" s="37"/>
      <c r="BE941" s="37"/>
      <c r="BF941" s="35"/>
      <c r="BG941" s="37"/>
      <c r="BH941" s="37"/>
      <c r="BI941" s="37"/>
      <c r="BJ941" s="37"/>
      <c r="BK941" s="37"/>
      <c r="BL941" s="37"/>
      <c r="BM941" s="37"/>
      <c r="BN941" s="35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5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5"/>
      <c r="CN941" s="37"/>
      <c r="CO941" s="37"/>
      <c r="CP941" s="37"/>
      <c r="CQ941" s="37"/>
      <c r="CR941" s="37"/>
      <c r="CS941" s="37"/>
      <c r="CT941" s="35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  <c r="DS941" s="37"/>
      <c r="DT941" s="37"/>
      <c r="DU941" s="37"/>
      <c r="DV941" s="37"/>
      <c r="DW941" s="37"/>
      <c r="DX941" s="37"/>
      <c r="DY941" s="37"/>
      <c r="DZ941" s="37"/>
      <c r="EA941" s="37"/>
      <c r="EB941" s="37"/>
      <c r="EC941" s="37"/>
      <c r="ED941" s="37"/>
      <c r="EE941" s="37"/>
      <c r="EF941" s="37"/>
      <c r="EG941" s="37"/>
      <c r="EH941" s="37"/>
      <c r="EI941" s="37"/>
      <c r="EJ941" s="37"/>
      <c r="EK941" s="37"/>
      <c r="EL941" s="37"/>
      <c r="EM941" s="89"/>
      <c r="EN941" s="37"/>
      <c r="EO941" s="37"/>
      <c r="EP941" s="37"/>
      <c r="EQ941" s="37"/>
      <c r="ER941" s="37"/>
      <c r="ES941" s="37"/>
      <c r="ET941" s="37"/>
      <c r="EU941" s="37"/>
      <c r="EV941" s="37"/>
      <c r="EW941" s="37"/>
      <c r="EX941" s="37"/>
      <c r="EY941" s="37"/>
      <c r="EZ941" s="37"/>
      <c r="FA941" s="37"/>
    </row>
    <row r="942">
      <c r="A942" s="71"/>
      <c r="B942" s="71"/>
      <c r="C942" s="12"/>
      <c r="D942" s="12"/>
      <c r="E942" s="37"/>
      <c r="F942" s="37"/>
      <c r="G942" s="37"/>
      <c r="H942" s="37"/>
      <c r="I942" s="37"/>
      <c r="J942" s="37"/>
      <c r="K942" s="37"/>
      <c r="L942" s="37"/>
      <c r="M942" s="35"/>
      <c r="N942" s="37"/>
      <c r="O942" s="37"/>
      <c r="P942" s="37"/>
      <c r="Q942" s="37"/>
      <c r="R942" s="37"/>
      <c r="S942" s="37"/>
      <c r="T942" s="37"/>
      <c r="U942" s="35"/>
      <c r="V942" s="37"/>
      <c r="W942" s="37"/>
      <c r="X942" s="37"/>
      <c r="Y942" s="37"/>
      <c r="Z942" s="37"/>
      <c r="AA942" s="37"/>
      <c r="AB942" s="35"/>
      <c r="AC942" s="37"/>
      <c r="AD942" s="37"/>
      <c r="AE942" s="37"/>
      <c r="AF942" s="37"/>
      <c r="AG942" s="37"/>
      <c r="AH942" s="37"/>
      <c r="AI942" s="37"/>
      <c r="AJ942" s="37"/>
      <c r="AK942" s="37"/>
      <c r="AL942" s="35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5"/>
      <c r="AZ942" s="37"/>
      <c r="BA942" s="37"/>
      <c r="BB942" s="37"/>
      <c r="BC942" s="37"/>
      <c r="BD942" s="37"/>
      <c r="BE942" s="37"/>
      <c r="BF942" s="35"/>
      <c r="BG942" s="37"/>
      <c r="BH942" s="37"/>
      <c r="BI942" s="37"/>
      <c r="BJ942" s="37"/>
      <c r="BK942" s="37"/>
      <c r="BL942" s="37"/>
      <c r="BM942" s="37"/>
      <c r="BN942" s="35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5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5"/>
      <c r="CN942" s="37"/>
      <c r="CO942" s="37"/>
      <c r="CP942" s="37"/>
      <c r="CQ942" s="37"/>
      <c r="CR942" s="37"/>
      <c r="CS942" s="37"/>
      <c r="CT942" s="35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  <c r="DS942" s="37"/>
      <c r="DT942" s="37"/>
      <c r="DU942" s="37"/>
      <c r="DV942" s="37"/>
      <c r="DW942" s="37"/>
      <c r="DX942" s="37"/>
      <c r="DY942" s="37"/>
      <c r="DZ942" s="37"/>
      <c r="EA942" s="37"/>
      <c r="EB942" s="37"/>
      <c r="EC942" s="37"/>
      <c r="ED942" s="37"/>
      <c r="EE942" s="37"/>
      <c r="EF942" s="37"/>
      <c r="EG942" s="37"/>
      <c r="EH942" s="37"/>
      <c r="EI942" s="37"/>
      <c r="EJ942" s="37"/>
      <c r="EK942" s="37"/>
      <c r="EL942" s="37"/>
      <c r="EM942" s="89"/>
      <c r="EN942" s="37"/>
      <c r="EO942" s="37"/>
      <c r="EP942" s="37"/>
      <c r="EQ942" s="37"/>
      <c r="ER942" s="37"/>
      <c r="ES942" s="37"/>
      <c r="ET942" s="37"/>
      <c r="EU942" s="37"/>
      <c r="EV942" s="37"/>
      <c r="EW942" s="37"/>
      <c r="EX942" s="37"/>
      <c r="EY942" s="37"/>
      <c r="EZ942" s="37"/>
      <c r="FA942" s="37"/>
    </row>
    <row r="943">
      <c r="A943" s="71"/>
      <c r="B943" s="71"/>
      <c r="C943" s="12"/>
      <c r="D943" s="12"/>
      <c r="E943" s="37"/>
      <c r="F943" s="37"/>
      <c r="G943" s="37"/>
      <c r="H943" s="37"/>
      <c r="I943" s="37"/>
      <c r="J943" s="37"/>
      <c r="K943" s="37"/>
      <c r="L943" s="37"/>
      <c r="M943" s="35"/>
      <c r="N943" s="37"/>
      <c r="O943" s="37"/>
      <c r="P943" s="37"/>
      <c r="Q943" s="37"/>
      <c r="R943" s="37"/>
      <c r="S943" s="37"/>
      <c r="T943" s="37"/>
      <c r="U943" s="35"/>
      <c r="V943" s="37"/>
      <c r="W943" s="37"/>
      <c r="X943" s="37"/>
      <c r="Y943" s="37"/>
      <c r="Z943" s="37"/>
      <c r="AA943" s="37"/>
      <c r="AB943" s="35"/>
      <c r="AC943" s="37"/>
      <c r="AD943" s="37"/>
      <c r="AE943" s="37"/>
      <c r="AF943" s="37"/>
      <c r="AG943" s="37"/>
      <c r="AH943" s="37"/>
      <c r="AI943" s="37"/>
      <c r="AJ943" s="37"/>
      <c r="AK943" s="37"/>
      <c r="AL943" s="35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5"/>
      <c r="AZ943" s="37"/>
      <c r="BA943" s="37"/>
      <c r="BB943" s="37"/>
      <c r="BC943" s="37"/>
      <c r="BD943" s="37"/>
      <c r="BE943" s="37"/>
      <c r="BF943" s="35"/>
      <c r="BG943" s="37"/>
      <c r="BH943" s="37"/>
      <c r="BI943" s="37"/>
      <c r="BJ943" s="37"/>
      <c r="BK943" s="37"/>
      <c r="BL943" s="37"/>
      <c r="BM943" s="37"/>
      <c r="BN943" s="35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5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5"/>
      <c r="CN943" s="37"/>
      <c r="CO943" s="37"/>
      <c r="CP943" s="37"/>
      <c r="CQ943" s="37"/>
      <c r="CR943" s="37"/>
      <c r="CS943" s="37"/>
      <c r="CT943" s="35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  <c r="DS943" s="37"/>
      <c r="DT943" s="37"/>
      <c r="DU943" s="37"/>
      <c r="DV943" s="37"/>
      <c r="DW943" s="37"/>
      <c r="DX943" s="37"/>
      <c r="DY943" s="37"/>
      <c r="DZ943" s="37"/>
      <c r="EA943" s="37"/>
      <c r="EB943" s="37"/>
      <c r="EC943" s="37"/>
      <c r="ED943" s="37"/>
      <c r="EE943" s="37"/>
      <c r="EF943" s="37"/>
      <c r="EG943" s="37"/>
      <c r="EH943" s="37"/>
      <c r="EI943" s="37"/>
      <c r="EJ943" s="37"/>
      <c r="EK943" s="37"/>
      <c r="EL943" s="37"/>
      <c r="EM943" s="89"/>
      <c r="EN943" s="37"/>
      <c r="EO943" s="37"/>
      <c r="EP943" s="37"/>
      <c r="EQ943" s="37"/>
      <c r="ER943" s="37"/>
      <c r="ES943" s="37"/>
      <c r="ET943" s="37"/>
      <c r="EU943" s="37"/>
      <c r="EV943" s="37"/>
      <c r="EW943" s="37"/>
      <c r="EX943" s="37"/>
      <c r="EY943" s="37"/>
      <c r="EZ943" s="37"/>
      <c r="FA943" s="37"/>
    </row>
    <row r="944">
      <c r="A944" s="71"/>
      <c r="B944" s="71"/>
      <c r="C944" s="12"/>
      <c r="D944" s="12"/>
      <c r="E944" s="37"/>
      <c r="F944" s="37"/>
      <c r="G944" s="37"/>
      <c r="H944" s="37"/>
      <c r="I944" s="37"/>
      <c r="J944" s="37"/>
      <c r="K944" s="37"/>
      <c r="L944" s="37"/>
      <c r="M944" s="35"/>
      <c r="N944" s="37"/>
      <c r="O944" s="37"/>
      <c r="P944" s="37"/>
      <c r="Q944" s="37"/>
      <c r="R944" s="37"/>
      <c r="S944" s="37"/>
      <c r="T944" s="37"/>
      <c r="U944" s="35"/>
      <c r="V944" s="37"/>
      <c r="W944" s="37"/>
      <c r="X944" s="37"/>
      <c r="Y944" s="37"/>
      <c r="Z944" s="37"/>
      <c r="AA944" s="37"/>
      <c r="AB944" s="35"/>
      <c r="AC944" s="37"/>
      <c r="AD944" s="37"/>
      <c r="AE944" s="37"/>
      <c r="AF944" s="37"/>
      <c r="AG944" s="37"/>
      <c r="AH944" s="37"/>
      <c r="AI944" s="37"/>
      <c r="AJ944" s="37"/>
      <c r="AK944" s="37"/>
      <c r="AL944" s="35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5"/>
      <c r="AZ944" s="37"/>
      <c r="BA944" s="37"/>
      <c r="BB944" s="37"/>
      <c r="BC944" s="37"/>
      <c r="BD944" s="37"/>
      <c r="BE944" s="37"/>
      <c r="BF944" s="35"/>
      <c r="BG944" s="37"/>
      <c r="BH944" s="37"/>
      <c r="BI944" s="37"/>
      <c r="BJ944" s="37"/>
      <c r="BK944" s="37"/>
      <c r="BL944" s="37"/>
      <c r="BM944" s="37"/>
      <c r="BN944" s="35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5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5"/>
      <c r="CN944" s="37"/>
      <c r="CO944" s="37"/>
      <c r="CP944" s="37"/>
      <c r="CQ944" s="37"/>
      <c r="CR944" s="37"/>
      <c r="CS944" s="37"/>
      <c r="CT944" s="35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  <c r="DS944" s="37"/>
      <c r="DT944" s="37"/>
      <c r="DU944" s="37"/>
      <c r="DV944" s="37"/>
      <c r="DW944" s="37"/>
      <c r="DX944" s="37"/>
      <c r="DY944" s="37"/>
      <c r="DZ944" s="37"/>
      <c r="EA944" s="37"/>
      <c r="EB944" s="37"/>
      <c r="EC944" s="37"/>
      <c r="ED944" s="37"/>
      <c r="EE944" s="37"/>
      <c r="EF944" s="37"/>
      <c r="EG944" s="37"/>
      <c r="EH944" s="37"/>
      <c r="EI944" s="37"/>
      <c r="EJ944" s="37"/>
      <c r="EK944" s="37"/>
      <c r="EL944" s="37"/>
      <c r="EM944" s="89"/>
      <c r="EN944" s="37"/>
      <c r="EO944" s="37"/>
      <c r="EP944" s="37"/>
      <c r="EQ944" s="37"/>
      <c r="ER944" s="37"/>
      <c r="ES944" s="37"/>
      <c r="ET944" s="37"/>
      <c r="EU944" s="37"/>
      <c r="EV944" s="37"/>
      <c r="EW944" s="37"/>
      <c r="EX944" s="37"/>
      <c r="EY944" s="37"/>
      <c r="EZ944" s="37"/>
      <c r="FA944" s="37"/>
    </row>
    <row r="945">
      <c r="A945" s="71"/>
      <c r="B945" s="71"/>
      <c r="C945" s="12"/>
      <c r="D945" s="12"/>
      <c r="E945" s="37"/>
      <c r="F945" s="37"/>
      <c r="G945" s="37"/>
      <c r="H945" s="37"/>
      <c r="I945" s="37"/>
      <c r="J945" s="37"/>
      <c r="K945" s="37"/>
      <c r="L945" s="37"/>
      <c r="M945" s="35"/>
      <c r="N945" s="37"/>
      <c r="O945" s="37"/>
      <c r="P945" s="37"/>
      <c r="Q945" s="37"/>
      <c r="R945" s="37"/>
      <c r="S945" s="37"/>
      <c r="T945" s="37"/>
      <c r="U945" s="35"/>
      <c r="V945" s="37"/>
      <c r="W945" s="37"/>
      <c r="X945" s="37"/>
      <c r="Y945" s="37"/>
      <c r="Z945" s="37"/>
      <c r="AA945" s="37"/>
      <c r="AB945" s="35"/>
      <c r="AC945" s="37"/>
      <c r="AD945" s="37"/>
      <c r="AE945" s="37"/>
      <c r="AF945" s="37"/>
      <c r="AG945" s="37"/>
      <c r="AH945" s="37"/>
      <c r="AI945" s="37"/>
      <c r="AJ945" s="37"/>
      <c r="AK945" s="37"/>
      <c r="AL945" s="35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5"/>
      <c r="AZ945" s="37"/>
      <c r="BA945" s="37"/>
      <c r="BB945" s="37"/>
      <c r="BC945" s="37"/>
      <c r="BD945" s="37"/>
      <c r="BE945" s="37"/>
      <c r="BF945" s="35"/>
      <c r="BG945" s="37"/>
      <c r="BH945" s="37"/>
      <c r="BI945" s="37"/>
      <c r="BJ945" s="37"/>
      <c r="BK945" s="37"/>
      <c r="BL945" s="37"/>
      <c r="BM945" s="37"/>
      <c r="BN945" s="35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5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5"/>
      <c r="CN945" s="37"/>
      <c r="CO945" s="37"/>
      <c r="CP945" s="37"/>
      <c r="CQ945" s="37"/>
      <c r="CR945" s="37"/>
      <c r="CS945" s="37"/>
      <c r="CT945" s="35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  <c r="DS945" s="37"/>
      <c r="DT945" s="37"/>
      <c r="DU945" s="37"/>
      <c r="DV945" s="37"/>
      <c r="DW945" s="37"/>
      <c r="DX945" s="37"/>
      <c r="DY945" s="37"/>
      <c r="DZ945" s="37"/>
      <c r="EA945" s="37"/>
      <c r="EB945" s="37"/>
      <c r="EC945" s="37"/>
      <c r="ED945" s="37"/>
      <c r="EE945" s="37"/>
      <c r="EF945" s="37"/>
      <c r="EG945" s="37"/>
      <c r="EH945" s="37"/>
      <c r="EI945" s="37"/>
      <c r="EJ945" s="37"/>
      <c r="EK945" s="37"/>
      <c r="EL945" s="37"/>
      <c r="EM945" s="89"/>
      <c r="EN945" s="37"/>
      <c r="EO945" s="37"/>
      <c r="EP945" s="37"/>
      <c r="EQ945" s="37"/>
      <c r="ER945" s="37"/>
      <c r="ES945" s="37"/>
      <c r="ET945" s="37"/>
      <c r="EU945" s="37"/>
      <c r="EV945" s="37"/>
      <c r="EW945" s="37"/>
      <c r="EX945" s="37"/>
      <c r="EY945" s="37"/>
      <c r="EZ945" s="37"/>
      <c r="FA945" s="37"/>
    </row>
    <row r="946">
      <c r="A946" s="71"/>
      <c r="B946" s="71"/>
      <c r="C946" s="12"/>
      <c r="D946" s="12"/>
      <c r="E946" s="37"/>
      <c r="F946" s="37"/>
      <c r="G946" s="37"/>
      <c r="H946" s="37"/>
      <c r="I946" s="37"/>
      <c r="J946" s="37"/>
      <c r="K946" s="37"/>
      <c r="L946" s="37"/>
      <c r="M946" s="35"/>
      <c r="N946" s="37"/>
      <c r="O946" s="37"/>
      <c r="P946" s="37"/>
      <c r="Q946" s="37"/>
      <c r="R946" s="37"/>
      <c r="S946" s="37"/>
      <c r="T946" s="37"/>
      <c r="U946" s="35"/>
      <c r="V946" s="37"/>
      <c r="W946" s="37"/>
      <c r="X946" s="37"/>
      <c r="Y946" s="37"/>
      <c r="Z946" s="37"/>
      <c r="AA946" s="37"/>
      <c r="AB946" s="35"/>
      <c r="AC946" s="37"/>
      <c r="AD946" s="37"/>
      <c r="AE946" s="37"/>
      <c r="AF946" s="37"/>
      <c r="AG946" s="37"/>
      <c r="AH946" s="37"/>
      <c r="AI946" s="37"/>
      <c r="AJ946" s="37"/>
      <c r="AK946" s="37"/>
      <c r="AL946" s="35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5"/>
      <c r="AZ946" s="37"/>
      <c r="BA946" s="37"/>
      <c r="BB946" s="37"/>
      <c r="BC946" s="37"/>
      <c r="BD946" s="37"/>
      <c r="BE946" s="37"/>
      <c r="BF946" s="35"/>
      <c r="BG946" s="37"/>
      <c r="BH946" s="37"/>
      <c r="BI946" s="37"/>
      <c r="BJ946" s="37"/>
      <c r="BK946" s="37"/>
      <c r="BL946" s="37"/>
      <c r="BM946" s="37"/>
      <c r="BN946" s="35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5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5"/>
      <c r="CN946" s="37"/>
      <c r="CO946" s="37"/>
      <c r="CP946" s="37"/>
      <c r="CQ946" s="37"/>
      <c r="CR946" s="37"/>
      <c r="CS946" s="37"/>
      <c r="CT946" s="35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  <c r="DS946" s="37"/>
      <c r="DT946" s="37"/>
      <c r="DU946" s="37"/>
      <c r="DV946" s="37"/>
      <c r="DW946" s="37"/>
      <c r="DX946" s="37"/>
      <c r="DY946" s="37"/>
      <c r="DZ946" s="37"/>
      <c r="EA946" s="37"/>
      <c r="EB946" s="37"/>
      <c r="EC946" s="37"/>
      <c r="ED946" s="37"/>
      <c r="EE946" s="37"/>
      <c r="EF946" s="37"/>
      <c r="EG946" s="37"/>
      <c r="EH946" s="37"/>
      <c r="EI946" s="37"/>
      <c r="EJ946" s="37"/>
      <c r="EK946" s="37"/>
      <c r="EL946" s="37"/>
      <c r="EM946" s="89"/>
      <c r="EN946" s="37"/>
      <c r="EO946" s="37"/>
      <c r="EP946" s="37"/>
      <c r="EQ946" s="37"/>
      <c r="ER946" s="37"/>
      <c r="ES946" s="37"/>
      <c r="ET946" s="37"/>
      <c r="EU946" s="37"/>
      <c r="EV946" s="37"/>
      <c r="EW946" s="37"/>
      <c r="EX946" s="37"/>
      <c r="EY946" s="37"/>
      <c r="EZ946" s="37"/>
      <c r="FA946" s="37"/>
    </row>
    <row r="947">
      <c r="A947" s="71"/>
      <c r="B947" s="71"/>
      <c r="C947" s="12"/>
      <c r="D947" s="12"/>
      <c r="E947" s="37"/>
      <c r="F947" s="37"/>
      <c r="G947" s="37"/>
      <c r="H947" s="37"/>
      <c r="I947" s="37"/>
      <c r="J947" s="37"/>
      <c r="K947" s="37"/>
      <c r="L947" s="37"/>
      <c r="M947" s="35"/>
      <c r="N947" s="37"/>
      <c r="O947" s="37"/>
      <c r="P947" s="37"/>
      <c r="Q947" s="37"/>
      <c r="R947" s="37"/>
      <c r="S947" s="37"/>
      <c r="T947" s="37"/>
      <c r="U947" s="35"/>
      <c r="V947" s="37"/>
      <c r="W947" s="37"/>
      <c r="X947" s="37"/>
      <c r="Y947" s="37"/>
      <c r="Z947" s="37"/>
      <c r="AA947" s="37"/>
      <c r="AB947" s="35"/>
      <c r="AC947" s="37"/>
      <c r="AD947" s="37"/>
      <c r="AE947" s="37"/>
      <c r="AF947" s="37"/>
      <c r="AG947" s="37"/>
      <c r="AH947" s="37"/>
      <c r="AI947" s="37"/>
      <c r="AJ947" s="37"/>
      <c r="AK947" s="37"/>
      <c r="AL947" s="35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5"/>
      <c r="AZ947" s="37"/>
      <c r="BA947" s="37"/>
      <c r="BB947" s="37"/>
      <c r="BC947" s="37"/>
      <c r="BD947" s="37"/>
      <c r="BE947" s="37"/>
      <c r="BF947" s="35"/>
      <c r="BG947" s="37"/>
      <c r="BH947" s="37"/>
      <c r="BI947" s="37"/>
      <c r="BJ947" s="37"/>
      <c r="BK947" s="37"/>
      <c r="BL947" s="37"/>
      <c r="BM947" s="37"/>
      <c r="BN947" s="35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5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5"/>
      <c r="CN947" s="37"/>
      <c r="CO947" s="37"/>
      <c r="CP947" s="37"/>
      <c r="CQ947" s="37"/>
      <c r="CR947" s="37"/>
      <c r="CS947" s="37"/>
      <c r="CT947" s="35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  <c r="DS947" s="37"/>
      <c r="DT947" s="37"/>
      <c r="DU947" s="37"/>
      <c r="DV947" s="37"/>
      <c r="DW947" s="37"/>
      <c r="DX947" s="37"/>
      <c r="DY947" s="37"/>
      <c r="DZ947" s="37"/>
      <c r="EA947" s="37"/>
      <c r="EB947" s="37"/>
      <c r="EC947" s="37"/>
      <c r="ED947" s="37"/>
      <c r="EE947" s="37"/>
      <c r="EF947" s="37"/>
      <c r="EG947" s="37"/>
      <c r="EH947" s="37"/>
      <c r="EI947" s="37"/>
      <c r="EJ947" s="37"/>
      <c r="EK947" s="37"/>
      <c r="EL947" s="37"/>
      <c r="EM947" s="89"/>
      <c r="EN947" s="37"/>
      <c r="EO947" s="37"/>
      <c r="EP947" s="37"/>
      <c r="EQ947" s="37"/>
      <c r="ER947" s="37"/>
      <c r="ES947" s="37"/>
      <c r="ET947" s="37"/>
      <c r="EU947" s="37"/>
      <c r="EV947" s="37"/>
      <c r="EW947" s="37"/>
      <c r="EX947" s="37"/>
      <c r="EY947" s="37"/>
      <c r="EZ947" s="37"/>
      <c r="FA947" s="37"/>
    </row>
    <row r="948">
      <c r="A948" s="71"/>
      <c r="B948" s="71"/>
      <c r="C948" s="12"/>
      <c r="D948" s="12"/>
      <c r="E948" s="37"/>
      <c r="F948" s="37"/>
      <c r="G948" s="37"/>
      <c r="H948" s="37"/>
      <c r="I948" s="37"/>
      <c r="J948" s="37"/>
      <c r="K948" s="37"/>
      <c r="L948" s="37"/>
      <c r="M948" s="35"/>
      <c r="N948" s="37"/>
      <c r="O948" s="37"/>
      <c r="P948" s="37"/>
      <c r="Q948" s="37"/>
      <c r="R948" s="37"/>
      <c r="S948" s="37"/>
      <c r="T948" s="37"/>
      <c r="U948" s="35"/>
      <c r="V948" s="37"/>
      <c r="W948" s="37"/>
      <c r="X948" s="37"/>
      <c r="Y948" s="37"/>
      <c r="Z948" s="37"/>
      <c r="AA948" s="37"/>
      <c r="AB948" s="35"/>
      <c r="AC948" s="37"/>
      <c r="AD948" s="37"/>
      <c r="AE948" s="37"/>
      <c r="AF948" s="37"/>
      <c r="AG948" s="37"/>
      <c r="AH948" s="37"/>
      <c r="AI948" s="37"/>
      <c r="AJ948" s="37"/>
      <c r="AK948" s="37"/>
      <c r="AL948" s="35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5"/>
      <c r="AZ948" s="37"/>
      <c r="BA948" s="37"/>
      <c r="BB948" s="37"/>
      <c r="BC948" s="37"/>
      <c r="BD948" s="37"/>
      <c r="BE948" s="37"/>
      <c r="BF948" s="35"/>
      <c r="BG948" s="37"/>
      <c r="BH948" s="37"/>
      <c r="BI948" s="37"/>
      <c r="BJ948" s="37"/>
      <c r="BK948" s="37"/>
      <c r="BL948" s="37"/>
      <c r="BM948" s="37"/>
      <c r="BN948" s="35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5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5"/>
      <c r="CN948" s="37"/>
      <c r="CO948" s="37"/>
      <c r="CP948" s="37"/>
      <c r="CQ948" s="37"/>
      <c r="CR948" s="37"/>
      <c r="CS948" s="37"/>
      <c r="CT948" s="35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  <c r="DS948" s="37"/>
      <c r="DT948" s="37"/>
      <c r="DU948" s="37"/>
      <c r="DV948" s="37"/>
      <c r="DW948" s="37"/>
      <c r="DX948" s="37"/>
      <c r="DY948" s="37"/>
      <c r="DZ948" s="37"/>
      <c r="EA948" s="37"/>
      <c r="EB948" s="37"/>
      <c r="EC948" s="37"/>
      <c r="ED948" s="37"/>
      <c r="EE948" s="37"/>
      <c r="EF948" s="37"/>
      <c r="EG948" s="37"/>
      <c r="EH948" s="37"/>
      <c r="EI948" s="37"/>
      <c r="EJ948" s="37"/>
      <c r="EK948" s="37"/>
      <c r="EL948" s="37"/>
      <c r="EM948" s="89"/>
      <c r="EN948" s="37"/>
      <c r="EO948" s="37"/>
      <c r="EP948" s="37"/>
      <c r="EQ948" s="37"/>
      <c r="ER948" s="37"/>
      <c r="ES948" s="37"/>
      <c r="ET948" s="37"/>
      <c r="EU948" s="37"/>
      <c r="EV948" s="37"/>
      <c r="EW948" s="37"/>
      <c r="EX948" s="37"/>
      <c r="EY948" s="37"/>
      <c r="EZ948" s="37"/>
      <c r="FA948" s="37"/>
    </row>
    <row r="949">
      <c r="A949" s="71"/>
      <c r="B949" s="71"/>
      <c r="C949" s="12"/>
      <c r="D949" s="12"/>
      <c r="E949" s="37"/>
      <c r="F949" s="37"/>
      <c r="G949" s="37"/>
      <c r="H949" s="37"/>
      <c r="I949" s="37"/>
      <c r="J949" s="37"/>
      <c r="K949" s="37"/>
      <c r="L949" s="37"/>
      <c r="M949" s="35"/>
      <c r="N949" s="37"/>
      <c r="O949" s="37"/>
      <c r="P949" s="37"/>
      <c r="Q949" s="37"/>
      <c r="R949" s="37"/>
      <c r="S949" s="37"/>
      <c r="T949" s="37"/>
      <c r="U949" s="35"/>
      <c r="V949" s="37"/>
      <c r="W949" s="37"/>
      <c r="X949" s="37"/>
      <c r="Y949" s="37"/>
      <c r="Z949" s="37"/>
      <c r="AA949" s="37"/>
      <c r="AB949" s="35"/>
      <c r="AC949" s="37"/>
      <c r="AD949" s="37"/>
      <c r="AE949" s="37"/>
      <c r="AF949" s="37"/>
      <c r="AG949" s="37"/>
      <c r="AH949" s="37"/>
      <c r="AI949" s="37"/>
      <c r="AJ949" s="37"/>
      <c r="AK949" s="37"/>
      <c r="AL949" s="35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5"/>
      <c r="AZ949" s="37"/>
      <c r="BA949" s="37"/>
      <c r="BB949" s="37"/>
      <c r="BC949" s="37"/>
      <c r="BD949" s="37"/>
      <c r="BE949" s="37"/>
      <c r="BF949" s="35"/>
      <c r="BG949" s="37"/>
      <c r="BH949" s="37"/>
      <c r="BI949" s="37"/>
      <c r="BJ949" s="37"/>
      <c r="BK949" s="37"/>
      <c r="BL949" s="37"/>
      <c r="BM949" s="37"/>
      <c r="BN949" s="35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5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5"/>
      <c r="CN949" s="37"/>
      <c r="CO949" s="37"/>
      <c r="CP949" s="37"/>
      <c r="CQ949" s="37"/>
      <c r="CR949" s="37"/>
      <c r="CS949" s="37"/>
      <c r="CT949" s="35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  <c r="DS949" s="37"/>
      <c r="DT949" s="37"/>
      <c r="DU949" s="37"/>
      <c r="DV949" s="37"/>
      <c r="DW949" s="37"/>
      <c r="DX949" s="37"/>
      <c r="DY949" s="37"/>
      <c r="DZ949" s="37"/>
      <c r="EA949" s="37"/>
      <c r="EB949" s="37"/>
      <c r="EC949" s="37"/>
      <c r="ED949" s="37"/>
      <c r="EE949" s="37"/>
      <c r="EF949" s="37"/>
      <c r="EG949" s="37"/>
      <c r="EH949" s="37"/>
      <c r="EI949" s="37"/>
      <c r="EJ949" s="37"/>
      <c r="EK949" s="37"/>
      <c r="EL949" s="37"/>
      <c r="EM949" s="89"/>
      <c r="EN949" s="37"/>
      <c r="EO949" s="37"/>
      <c r="EP949" s="37"/>
      <c r="EQ949" s="37"/>
      <c r="ER949" s="37"/>
      <c r="ES949" s="37"/>
      <c r="ET949" s="37"/>
      <c r="EU949" s="37"/>
      <c r="EV949" s="37"/>
      <c r="EW949" s="37"/>
      <c r="EX949" s="37"/>
      <c r="EY949" s="37"/>
      <c r="EZ949" s="37"/>
      <c r="FA949" s="37"/>
    </row>
    <row r="950">
      <c r="A950" s="71"/>
      <c r="B950" s="71"/>
      <c r="C950" s="12"/>
      <c r="D950" s="12"/>
      <c r="E950" s="37"/>
      <c r="F950" s="37"/>
      <c r="G950" s="37"/>
      <c r="H950" s="37"/>
      <c r="I950" s="37"/>
      <c r="J950" s="37"/>
      <c r="K950" s="37"/>
      <c r="L950" s="37"/>
      <c r="M950" s="35"/>
      <c r="N950" s="37"/>
      <c r="O950" s="37"/>
      <c r="P950" s="37"/>
      <c r="Q950" s="37"/>
      <c r="R950" s="37"/>
      <c r="S950" s="37"/>
      <c r="T950" s="37"/>
      <c r="U950" s="35"/>
      <c r="V950" s="37"/>
      <c r="W950" s="37"/>
      <c r="X950" s="37"/>
      <c r="Y950" s="37"/>
      <c r="Z950" s="37"/>
      <c r="AA950" s="37"/>
      <c r="AB950" s="35"/>
      <c r="AC950" s="37"/>
      <c r="AD950" s="37"/>
      <c r="AE950" s="37"/>
      <c r="AF950" s="37"/>
      <c r="AG950" s="37"/>
      <c r="AH950" s="37"/>
      <c r="AI950" s="37"/>
      <c r="AJ950" s="37"/>
      <c r="AK950" s="37"/>
      <c r="AL950" s="35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5"/>
      <c r="AZ950" s="37"/>
      <c r="BA950" s="37"/>
      <c r="BB950" s="37"/>
      <c r="BC950" s="37"/>
      <c r="BD950" s="37"/>
      <c r="BE950" s="37"/>
      <c r="BF950" s="35"/>
      <c r="BG950" s="37"/>
      <c r="BH950" s="37"/>
      <c r="BI950" s="37"/>
      <c r="BJ950" s="37"/>
      <c r="BK950" s="37"/>
      <c r="BL950" s="37"/>
      <c r="BM950" s="37"/>
      <c r="BN950" s="35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5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5"/>
      <c r="CN950" s="37"/>
      <c r="CO950" s="37"/>
      <c r="CP950" s="37"/>
      <c r="CQ950" s="37"/>
      <c r="CR950" s="37"/>
      <c r="CS950" s="37"/>
      <c r="CT950" s="35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  <c r="DS950" s="37"/>
      <c r="DT950" s="37"/>
      <c r="DU950" s="37"/>
      <c r="DV950" s="37"/>
      <c r="DW950" s="37"/>
      <c r="DX950" s="37"/>
      <c r="DY950" s="37"/>
      <c r="DZ950" s="37"/>
      <c r="EA950" s="37"/>
      <c r="EB950" s="37"/>
      <c r="EC950" s="37"/>
      <c r="ED950" s="37"/>
      <c r="EE950" s="37"/>
      <c r="EF950" s="37"/>
      <c r="EG950" s="37"/>
      <c r="EH950" s="37"/>
      <c r="EI950" s="37"/>
      <c r="EJ950" s="37"/>
      <c r="EK950" s="37"/>
      <c r="EL950" s="37"/>
      <c r="EM950" s="89"/>
      <c r="EN950" s="37"/>
      <c r="EO950" s="37"/>
      <c r="EP950" s="37"/>
      <c r="EQ950" s="37"/>
      <c r="ER950" s="37"/>
      <c r="ES950" s="37"/>
      <c r="ET950" s="37"/>
      <c r="EU950" s="37"/>
      <c r="EV950" s="37"/>
      <c r="EW950" s="37"/>
      <c r="EX950" s="37"/>
      <c r="EY950" s="37"/>
      <c r="EZ950" s="37"/>
      <c r="FA950" s="37"/>
    </row>
    <row r="951">
      <c r="A951" s="71"/>
      <c r="B951" s="71"/>
      <c r="C951" s="12"/>
      <c r="D951" s="12"/>
      <c r="E951" s="37"/>
      <c r="F951" s="37"/>
      <c r="G951" s="37"/>
      <c r="H951" s="37"/>
      <c r="I951" s="37"/>
      <c r="J951" s="37"/>
      <c r="K951" s="37"/>
      <c r="L951" s="37"/>
      <c r="M951" s="35"/>
      <c r="N951" s="37"/>
      <c r="O951" s="37"/>
      <c r="P951" s="37"/>
      <c r="Q951" s="37"/>
      <c r="R951" s="37"/>
      <c r="S951" s="37"/>
      <c r="T951" s="37"/>
      <c r="U951" s="35"/>
      <c r="V951" s="37"/>
      <c r="W951" s="37"/>
      <c r="X951" s="37"/>
      <c r="Y951" s="37"/>
      <c r="Z951" s="37"/>
      <c r="AA951" s="37"/>
      <c r="AB951" s="35"/>
      <c r="AC951" s="37"/>
      <c r="AD951" s="37"/>
      <c r="AE951" s="37"/>
      <c r="AF951" s="37"/>
      <c r="AG951" s="37"/>
      <c r="AH951" s="37"/>
      <c r="AI951" s="37"/>
      <c r="AJ951" s="37"/>
      <c r="AK951" s="37"/>
      <c r="AL951" s="35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5"/>
      <c r="AZ951" s="37"/>
      <c r="BA951" s="37"/>
      <c r="BB951" s="37"/>
      <c r="BC951" s="37"/>
      <c r="BD951" s="37"/>
      <c r="BE951" s="37"/>
      <c r="BF951" s="35"/>
      <c r="BG951" s="37"/>
      <c r="BH951" s="37"/>
      <c r="BI951" s="37"/>
      <c r="BJ951" s="37"/>
      <c r="BK951" s="37"/>
      <c r="BL951" s="37"/>
      <c r="BM951" s="37"/>
      <c r="BN951" s="35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5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5"/>
      <c r="CN951" s="37"/>
      <c r="CO951" s="37"/>
      <c r="CP951" s="37"/>
      <c r="CQ951" s="37"/>
      <c r="CR951" s="37"/>
      <c r="CS951" s="37"/>
      <c r="CT951" s="35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  <c r="DS951" s="37"/>
      <c r="DT951" s="37"/>
      <c r="DU951" s="37"/>
      <c r="DV951" s="37"/>
      <c r="DW951" s="37"/>
      <c r="DX951" s="37"/>
      <c r="DY951" s="37"/>
      <c r="DZ951" s="37"/>
      <c r="EA951" s="37"/>
      <c r="EB951" s="37"/>
      <c r="EC951" s="37"/>
      <c r="ED951" s="37"/>
      <c r="EE951" s="37"/>
      <c r="EF951" s="37"/>
      <c r="EG951" s="37"/>
      <c r="EH951" s="37"/>
      <c r="EI951" s="37"/>
      <c r="EJ951" s="37"/>
      <c r="EK951" s="37"/>
      <c r="EL951" s="37"/>
      <c r="EM951" s="89"/>
      <c r="EN951" s="37"/>
      <c r="EO951" s="37"/>
      <c r="EP951" s="37"/>
      <c r="EQ951" s="37"/>
      <c r="ER951" s="37"/>
      <c r="ES951" s="37"/>
      <c r="ET951" s="37"/>
      <c r="EU951" s="37"/>
      <c r="EV951" s="37"/>
      <c r="EW951" s="37"/>
      <c r="EX951" s="37"/>
      <c r="EY951" s="37"/>
      <c r="EZ951" s="37"/>
      <c r="FA951" s="37"/>
    </row>
    <row r="952">
      <c r="A952" s="71"/>
      <c r="B952" s="71"/>
      <c r="C952" s="12"/>
      <c r="D952" s="12"/>
      <c r="E952" s="37"/>
      <c r="F952" s="37"/>
      <c r="G952" s="37"/>
      <c r="H952" s="37"/>
      <c r="I952" s="37"/>
      <c r="J952" s="37"/>
      <c r="K952" s="37"/>
      <c r="L952" s="37"/>
      <c r="M952" s="35"/>
      <c r="N952" s="37"/>
      <c r="O952" s="37"/>
      <c r="P952" s="37"/>
      <c r="Q952" s="37"/>
      <c r="R952" s="37"/>
      <c r="S952" s="37"/>
      <c r="T952" s="37"/>
      <c r="U952" s="35"/>
      <c r="V952" s="37"/>
      <c r="W952" s="37"/>
      <c r="X952" s="37"/>
      <c r="Y952" s="37"/>
      <c r="Z952" s="37"/>
      <c r="AA952" s="37"/>
      <c r="AB952" s="35"/>
      <c r="AC952" s="37"/>
      <c r="AD952" s="37"/>
      <c r="AE952" s="37"/>
      <c r="AF952" s="37"/>
      <c r="AG952" s="37"/>
      <c r="AH952" s="37"/>
      <c r="AI952" s="37"/>
      <c r="AJ952" s="37"/>
      <c r="AK952" s="37"/>
      <c r="AL952" s="35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5"/>
      <c r="AZ952" s="37"/>
      <c r="BA952" s="37"/>
      <c r="BB952" s="37"/>
      <c r="BC952" s="37"/>
      <c r="BD952" s="37"/>
      <c r="BE952" s="37"/>
      <c r="BF952" s="35"/>
      <c r="BG952" s="37"/>
      <c r="BH952" s="37"/>
      <c r="BI952" s="37"/>
      <c r="BJ952" s="37"/>
      <c r="BK952" s="37"/>
      <c r="BL952" s="37"/>
      <c r="BM952" s="37"/>
      <c r="BN952" s="35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5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5"/>
      <c r="CN952" s="37"/>
      <c r="CO952" s="37"/>
      <c r="CP952" s="37"/>
      <c r="CQ952" s="37"/>
      <c r="CR952" s="37"/>
      <c r="CS952" s="37"/>
      <c r="CT952" s="35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  <c r="DS952" s="37"/>
      <c r="DT952" s="37"/>
      <c r="DU952" s="37"/>
      <c r="DV952" s="37"/>
      <c r="DW952" s="37"/>
      <c r="DX952" s="37"/>
      <c r="DY952" s="37"/>
      <c r="DZ952" s="37"/>
      <c r="EA952" s="37"/>
      <c r="EB952" s="37"/>
      <c r="EC952" s="37"/>
      <c r="ED952" s="37"/>
      <c r="EE952" s="37"/>
      <c r="EF952" s="37"/>
      <c r="EG952" s="37"/>
      <c r="EH952" s="37"/>
      <c r="EI952" s="37"/>
      <c r="EJ952" s="37"/>
      <c r="EK952" s="37"/>
      <c r="EL952" s="37"/>
      <c r="EM952" s="89"/>
      <c r="EN952" s="37"/>
      <c r="EO952" s="37"/>
      <c r="EP952" s="37"/>
      <c r="EQ952" s="37"/>
      <c r="ER952" s="37"/>
      <c r="ES952" s="37"/>
      <c r="ET952" s="37"/>
      <c r="EU952" s="37"/>
      <c r="EV952" s="37"/>
      <c r="EW952" s="37"/>
      <c r="EX952" s="37"/>
      <c r="EY952" s="37"/>
      <c r="EZ952" s="37"/>
      <c r="FA952" s="37"/>
    </row>
    <row r="953">
      <c r="A953" s="71"/>
      <c r="B953" s="71"/>
      <c r="C953" s="12"/>
      <c r="D953" s="12"/>
      <c r="E953" s="37"/>
      <c r="F953" s="37"/>
      <c r="G953" s="37"/>
      <c r="H953" s="37"/>
      <c r="I953" s="37"/>
      <c r="J953" s="37"/>
      <c r="K953" s="37"/>
      <c r="L953" s="37"/>
      <c r="M953" s="35"/>
      <c r="N953" s="37"/>
      <c r="O953" s="37"/>
      <c r="P953" s="37"/>
      <c r="Q953" s="37"/>
      <c r="R953" s="37"/>
      <c r="S953" s="37"/>
      <c r="T953" s="37"/>
      <c r="U953" s="35"/>
      <c r="V953" s="37"/>
      <c r="W953" s="37"/>
      <c r="X953" s="37"/>
      <c r="Y953" s="37"/>
      <c r="Z953" s="37"/>
      <c r="AA953" s="37"/>
      <c r="AB953" s="35"/>
      <c r="AC953" s="37"/>
      <c r="AD953" s="37"/>
      <c r="AE953" s="37"/>
      <c r="AF953" s="37"/>
      <c r="AG953" s="37"/>
      <c r="AH953" s="37"/>
      <c r="AI953" s="37"/>
      <c r="AJ953" s="37"/>
      <c r="AK953" s="37"/>
      <c r="AL953" s="35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5"/>
      <c r="AZ953" s="37"/>
      <c r="BA953" s="37"/>
      <c r="BB953" s="37"/>
      <c r="BC953" s="37"/>
      <c r="BD953" s="37"/>
      <c r="BE953" s="37"/>
      <c r="BF953" s="35"/>
      <c r="BG953" s="37"/>
      <c r="BH953" s="37"/>
      <c r="BI953" s="37"/>
      <c r="BJ953" s="37"/>
      <c r="BK953" s="37"/>
      <c r="BL953" s="37"/>
      <c r="BM953" s="37"/>
      <c r="BN953" s="35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5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5"/>
      <c r="CN953" s="37"/>
      <c r="CO953" s="37"/>
      <c r="CP953" s="37"/>
      <c r="CQ953" s="37"/>
      <c r="CR953" s="37"/>
      <c r="CS953" s="37"/>
      <c r="CT953" s="35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  <c r="DS953" s="37"/>
      <c r="DT953" s="37"/>
      <c r="DU953" s="37"/>
      <c r="DV953" s="37"/>
      <c r="DW953" s="37"/>
      <c r="DX953" s="37"/>
      <c r="DY953" s="37"/>
      <c r="DZ953" s="37"/>
      <c r="EA953" s="37"/>
      <c r="EB953" s="37"/>
      <c r="EC953" s="37"/>
      <c r="ED953" s="37"/>
      <c r="EE953" s="37"/>
      <c r="EF953" s="37"/>
      <c r="EG953" s="37"/>
      <c r="EH953" s="37"/>
      <c r="EI953" s="37"/>
      <c r="EJ953" s="37"/>
      <c r="EK953" s="37"/>
      <c r="EL953" s="37"/>
      <c r="EM953" s="89"/>
      <c r="EN953" s="37"/>
      <c r="EO953" s="37"/>
      <c r="EP953" s="37"/>
      <c r="EQ953" s="37"/>
      <c r="ER953" s="37"/>
      <c r="ES953" s="37"/>
      <c r="ET953" s="37"/>
      <c r="EU953" s="37"/>
      <c r="EV953" s="37"/>
      <c r="EW953" s="37"/>
      <c r="EX953" s="37"/>
      <c r="EY953" s="37"/>
      <c r="EZ953" s="37"/>
      <c r="FA953" s="37"/>
    </row>
    <row r="954">
      <c r="A954" s="71"/>
      <c r="B954" s="71"/>
      <c r="C954" s="12"/>
      <c r="D954" s="12"/>
      <c r="E954" s="37"/>
      <c r="F954" s="37"/>
      <c r="G954" s="37"/>
      <c r="H954" s="37"/>
      <c r="I954" s="37"/>
      <c r="J954" s="37"/>
      <c r="K954" s="37"/>
      <c r="L954" s="37"/>
      <c r="M954" s="35"/>
      <c r="N954" s="37"/>
      <c r="O954" s="37"/>
      <c r="P954" s="37"/>
      <c r="Q954" s="37"/>
      <c r="R954" s="37"/>
      <c r="S954" s="37"/>
      <c r="T954" s="37"/>
      <c r="U954" s="35"/>
      <c r="V954" s="37"/>
      <c r="W954" s="37"/>
      <c r="X954" s="37"/>
      <c r="Y954" s="37"/>
      <c r="Z954" s="37"/>
      <c r="AA954" s="37"/>
      <c r="AB954" s="35"/>
      <c r="AC954" s="37"/>
      <c r="AD954" s="37"/>
      <c r="AE954" s="37"/>
      <c r="AF954" s="37"/>
      <c r="AG954" s="37"/>
      <c r="AH954" s="37"/>
      <c r="AI954" s="37"/>
      <c r="AJ954" s="37"/>
      <c r="AK954" s="37"/>
      <c r="AL954" s="35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5"/>
      <c r="AZ954" s="37"/>
      <c r="BA954" s="37"/>
      <c r="BB954" s="37"/>
      <c r="BC954" s="37"/>
      <c r="BD954" s="37"/>
      <c r="BE954" s="37"/>
      <c r="BF954" s="35"/>
      <c r="BG954" s="37"/>
      <c r="BH954" s="37"/>
      <c r="BI954" s="37"/>
      <c r="BJ954" s="37"/>
      <c r="BK954" s="37"/>
      <c r="BL954" s="37"/>
      <c r="BM954" s="37"/>
      <c r="BN954" s="35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5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5"/>
      <c r="CN954" s="37"/>
      <c r="CO954" s="37"/>
      <c r="CP954" s="37"/>
      <c r="CQ954" s="37"/>
      <c r="CR954" s="37"/>
      <c r="CS954" s="37"/>
      <c r="CT954" s="35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  <c r="DS954" s="37"/>
      <c r="DT954" s="37"/>
      <c r="DU954" s="37"/>
      <c r="DV954" s="37"/>
      <c r="DW954" s="37"/>
      <c r="DX954" s="37"/>
      <c r="DY954" s="37"/>
      <c r="DZ954" s="37"/>
      <c r="EA954" s="37"/>
      <c r="EB954" s="37"/>
      <c r="EC954" s="37"/>
      <c r="ED954" s="37"/>
      <c r="EE954" s="37"/>
      <c r="EF954" s="37"/>
      <c r="EG954" s="37"/>
      <c r="EH954" s="37"/>
      <c r="EI954" s="37"/>
      <c r="EJ954" s="37"/>
      <c r="EK954" s="37"/>
      <c r="EL954" s="37"/>
      <c r="EM954" s="89"/>
      <c r="EN954" s="37"/>
      <c r="EO954" s="37"/>
      <c r="EP954" s="37"/>
      <c r="EQ954" s="37"/>
      <c r="ER954" s="37"/>
      <c r="ES954" s="37"/>
      <c r="ET954" s="37"/>
      <c r="EU954" s="37"/>
      <c r="EV954" s="37"/>
      <c r="EW954" s="37"/>
      <c r="EX954" s="37"/>
      <c r="EY954" s="37"/>
      <c r="EZ954" s="37"/>
      <c r="FA954" s="37"/>
    </row>
    <row r="955">
      <c r="A955" s="71"/>
      <c r="B955" s="71"/>
      <c r="C955" s="12"/>
      <c r="D955" s="12"/>
      <c r="E955" s="37"/>
      <c r="F955" s="37"/>
      <c r="G955" s="37"/>
      <c r="H955" s="37"/>
      <c r="I955" s="37"/>
      <c r="J955" s="37"/>
      <c r="K955" s="37"/>
      <c r="L955" s="37"/>
      <c r="M955" s="35"/>
      <c r="N955" s="37"/>
      <c r="O955" s="37"/>
      <c r="P955" s="37"/>
      <c r="Q955" s="37"/>
      <c r="R955" s="37"/>
      <c r="S955" s="37"/>
      <c r="T955" s="37"/>
      <c r="U955" s="35"/>
      <c r="V955" s="37"/>
      <c r="W955" s="37"/>
      <c r="X955" s="37"/>
      <c r="Y955" s="37"/>
      <c r="Z955" s="37"/>
      <c r="AA955" s="37"/>
      <c r="AB955" s="35"/>
      <c r="AC955" s="37"/>
      <c r="AD955" s="37"/>
      <c r="AE955" s="37"/>
      <c r="AF955" s="37"/>
      <c r="AG955" s="37"/>
      <c r="AH955" s="37"/>
      <c r="AI955" s="37"/>
      <c r="AJ955" s="37"/>
      <c r="AK955" s="37"/>
      <c r="AL955" s="35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5"/>
      <c r="AZ955" s="37"/>
      <c r="BA955" s="37"/>
      <c r="BB955" s="37"/>
      <c r="BC955" s="37"/>
      <c r="BD955" s="37"/>
      <c r="BE955" s="37"/>
      <c r="BF955" s="35"/>
      <c r="BG955" s="37"/>
      <c r="BH955" s="37"/>
      <c r="BI955" s="37"/>
      <c r="BJ955" s="37"/>
      <c r="BK955" s="37"/>
      <c r="BL955" s="37"/>
      <c r="BM955" s="37"/>
      <c r="BN955" s="35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5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5"/>
      <c r="CN955" s="37"/>
      <c r="CO955" s="37"/>
      <c r="CP955" s="37"/>
      <c r="CQ955" s="37"/>
      <c r="CR955" s="37"/>
      <c r="CS955" s="37"/>
      <c r="CT955" s="35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  <c r="DS955" s="37"/>
      <c r="DT955" s="37"/>
      <c r="DU955" s="37"/>
      <c r="DV955" s="37"/>
      <c r="DW955" s="37"/>
      <c r="DX955" s="37"/>
      <c r="DY955" s="37"/>
      <c r="DZ955" s="37"/>
      <c r="EA955" s="37"/>
      <c r="EB955" s="37"/>
      <c r="EC955" s="37"/>
      <c r="ED955" s="37"/>
      <c r="EE955" s="37"/>
      <c r="EF955" s="37"/>
      <c r="EG955" s="37"/>
      <c r="EH955" s="37"/>
      <c r="EI955" s="37"/>
      <c r="EJ955" s="37"/>
      <c r="EK955" s="37"/>
      <c r="EL955" s="37"/>
      <c r="EM955" s="89"/>
      <c r="EN955" s="37"/>
      <c r="EO955" s="37"/>
      <c r="EP955" s="37"/>
      <c r="EQ955" s="37"/>
      <c r="ER955" s="37"/>
      <c r="ES955" s="37"/>
      <c r="ET955" s="37"/>
      <c r="EU955" s="37"/>
      <c r="EV955" s="37"/>
      <c r="EW955" s="37"/>
      <c r="EX955" s="37"/>
      <c r="EY955" s="37"/>
      <c r="EZ955" s="37"/>
      <c r="FA955" s="37"/>
    </row>
    <row r="956">
      <c r="A956" s="71"/>
      <c r="B956" s="71"/>
      <c r="C956" s="12"/>
      <c r="D956" s="12"/>
      <c r="E956" s="37"/>
      <c r="F956" s="37"/>
      <c r="G956" s="37"/>
      <c r="H956" s="37"/>
      <c r="I956" s="37"/>
      <c r="J956" s="37"/>
      <c r="K956" s="37"/>
      <c r="L956" s="37"/>
      <c r="M956" s="35"/>
      <c r="N956" s="37"/>
      <c r="O956" s="37"/>
      <c r="P956" s="37"/>
      <c r="Q956" s="37"/>
      <c r="R956" s="37"/>
      <c r="S956" s="37"/>
      <c r="T956" s="37"/>
      <c r="U956" s="35"/>
      <c r="V956" s="37"/>
      <c r="W956" s="37"/>
      <c r="X956" s="37"/>
      <c r="Y956" s="37"/>
      <c r="Z956" s="37"/>
      <c r="AA956" s="37"/>
      <c r="AB956" s="35"/>
      <c r="AC956" s="37"/>
      <c r="AD956" s="37"/>
      <c r="AE956" s="37"/>
      <c r="AF956" s="37"/>
      <c r="AG956" s="37"/>
      <c r="AH956" s="37"/>
      <c r="AI956" s="37"/>
      <c r="AJ956" s="37"/>
      <c r="AK956" s="37"/>
      <c r="AL956" s="35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5"/>
      <c r="AZ956" s="37"/>
      <c r="BA956" s="37"/>
      <c r="BB956" s="37"/>
      <c r="BC956" s="37"/>
      <c r="BD956" s="37"/>
      <c r="BE956" s="37"/>
      <c r="BF956" s="35"/>
      <c r="BG956" s="37"/>
      <c r="BH956" s="37"/>
      <c r="BI956" s="37"/>
      <c r="BJ956" s="37"/>
      <c r="BK956" s="37"/>
      <c r="BL956" s="37"/>
      <c r="BM956" s="37"/>
      <c r="BN956" s="35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5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5"/>
      <c r="CN956" s="37"/>
      <c r="CO956" s="37"/>
      <c r="CP956" s="37"/>
      <c r="CQ956" s="37"/>
      <c r="CR956" s="37"/>
      <c r="CS956" s="37"/>
      <c r="CT956" s="35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  <c r="DS956" s="37"/>
      <c r="DT956" s="37"/>
      <c r="DU956" s="37"/>
      <c r="DV956" s="37"/>
      <c r="DW956" s="37"/>
      <c r="DX956" s="37"/>
      <c r="DY956" s="37"/>
      <c r="DZ956" s="37"/>
      <c r="EA956" s="37"/>
      <c r="EB956" s="37"/>
      <c r="EC956" s="37"/>
      <c r="ED956" s="37"/>
      <c r="EE956" s="37"/>
      <c r="EF956" s="37"/>
      <c r="EG956" s="37"/>
      <c r="EH956" s="37"/>
      <c r="EI956" s="37"/>
      <c r="EJ956" s="37"/>
      <c r="EK956" s="37"/>
      <c r="EL956" s="37"/>
      <c r="EM956" s="89"/>
      <c r="EN956" s="37"/>
      <c r="EO956" s="37"/>
      <c r="EP956" s="37"/>
      <c r="EQ956" s="37"/>
      <c r="ER956" s="37"/>
      <c r="ES956" s="37"/>
      <c r="ET956" s="37"/>
      <c r="EU956" s="37"/>
      <c r="EV956" s="37"/>
      <c r="EW956" s="37"/>
      <c r="EX956" s="37"/>
      <c r="EY956" s="37"/>
      <c r="EZ956" s="37"/>
      <c r="FA956" s="37"/>
    </row>
    <row r="957">
      <c r="A957" s="71"/>
      <c r="B957" s="71"/>
      <c r="C957" s="12"/>
      <c r="D957" s="12"/>
      <c r="E957" s="37"/>
      <c r="F957" s="37"/>
      <c r="G957" s="37"/>
      <c r="H957" s="37"/>
      <c r="I957" s="37"/>
      <c r="J957" s="37"/>
      <c r="K957" s="37"/>
      <c r="L957" s="37"/>
      <c r="M957" s="35"/>
      <c r="N957" s="37"/>
      <c r="O957" s="37"/>
      <c r="P957" s="37"/>
      <c r="Q957" s="37"/>
      <c r="R957" s="37"/>
      <c r="S957" s="37"/>
      <c r="T957" s="37"/>
      <c r="U957" s="35"/>
      <c r="V957" s="37"/>
      <c r="W957" s="37"/>
      <c r="X957" s="37"/>
      <c r="Y957" s="37"/>
      <c r="Z957" s="37"/>
      <c r="AA957" s="37"/>
      <c r="AB957" s="35"/>
      <c r="AC957" s="37"/>
      <c r="AD957" s="37"/>
      <c r="AE957" s="37"/>
      <c r="AF957" s="37"/>
      <c r="AG957" s="37"/>
      <c r="AH957" s="37"/>
      <c r="AI957" s="37"/>
      <c r="AJ957" s="37"/>
      <c r="AK957" s="37"/>
      <c r="AL957" s="35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5"/>
      <c r="AZ957" s="37"/>
      <c r="BA957" s="37"/>
      <c r="BB957" s="37"/>
      <c r="BC957" s="37"/>
      <c r="BD957" s="37"/>
      <c r="BE957" s="37"/>
      <c r="BF957" s="35"/>
      <c r="BG957" s="37"/>
      <c r="BH957" s="37"/>
      <c r="BI957" s="37"/>
      <c r="BJ957" s="37"/>
      <c r="BK957" s="37"/>
      <c r="BL957" s="37"/>
      <c r="BM957" s="37"/>
      <c r="BN957" s="35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5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5"/>
      <c r="CN957" s="37"/>
      <c r="CO957" s="37"/>
      <c r="CP957" s="37"/>
      <c r="CQ957" s="37"/>
      <c r="CR957" s="37"/>
      <c r="CS957" s="37"/>
      <c r="CT957" s="35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  <c r="DS957" s="37"/>
      <c r="DT957" s="37"/>
      <c r="DU957" s="37"/>
      <c r="DV957" s="37"/>
      <c r="DW957" s="37"/>
      <c r="DX957" s="37"/>
      <c r="DY957" s="37"/>
      <c r="DZ957" s="37"/>
      <c r="EA957" s="37"/>
      <c r="EB957" s="37"/>
      <c r="EC957" s="37"/>
      <c r="ED957" s="37"/>
      <c r="EE957" s="37"/>
      <c r="EF957" s="37"/>
      <c r="EG957" s="37"/>
      <c r="EH957" s="37"/>
      <c r="EI957" s="37"/>
      <c r="EJ957" s="37"/>
      <c r="EK957" s="37"/>
      <c r="EL957" s="37"/>
      <c r="EM957" s="89"/>
      <c r="EN957" s="37"/>
      <c r="EO957" s="37"/>
      <c r="EP957" s="37"/>
      <c r="EQ957" s="37"/>
      <c r="ER957" s="37"/>
      <c r="ES957" s="37"/>
      <c r="ET957" s="37"/>
      <c r="EU957" s="37"/>
      <c r="EV957" s="37"/>
      <c r="EW957" s="37"/>
      <c r="EX957" s="37"/>
      <c r="EY957" s="37"/>
      <c r="EZ957" s="37"/>
      <c r="FA957" s="37"/>
    </row>
    <row r="958">
      <c r="A958" s="71"/>
      <c r="B958" s="71"/>
      <c r="C958" s="12"/>
      <c r="D958" s="12"/>
      <c r="E958" s="37"/>
      <c r="F958" s="37"/>
      <c r="G958" s="37"/>
      <c r="H958" s="37"/>
      <c r="I958" s="37"/>
      <c r="J958" s="37"/>
      <c r="K958" s="37"/>
      <c r="L958" s="37"/>
      <c r="M958" s="35"/>
      <c r="N958" s="37"/>
      <c r="O958" s="37"/>
      <c r="P958" s="37"/>
      <c r="Q958" s="37"/>
      <c r="R958" s="37"/>
      <c r="S958" s="37"/>
      <c r="T958" s="37"/>
      <c r="U958" s="35"/>
      <c r="V958" s="37"/>
      <c r="W958" s="37"/>
      <c r="X958" s="37"/>
      <c r="Y958" s="37"/>
      <c r="Z958" s="37"/>
      <c r="AA958" s="37"/>
      <c r="AB958" s="35"/>
      <c r="AC958" s="37"/>
      <c r="AD958" s="37"/>
      <c r="AE958" s="37"/>
      <c r="AF958" s="37"/>
      <c r="AG958" s="37"/>
      <c r="AH958" s="37"/>
      <c r="AI958" s="37"/>
      <c r="AJ958" s="37"/>
      <c r="AK958" s="37"/>
      <c r="AL958" s="35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5"/>
      <c r="AZ958" s="37"/>
      <c r="BA958" s="37"/>
      <c r="BB958" s="37"/>
      <c r="BC958" s="37"/>
      <c r="BD958" s="37"/>
      <c r="BE958" s="37"/>
      <c r="BF958" s="35"/>
      <c r="BG958" s="37"/>
      <c r="BH958" s="37"/>
      <c r="BI958" s="37"/>
      <c r="BJ958" s="37"/>
      <c r="BK958" s="37"/>
      <c r="BL958" s="37"/>
      <c r="BM958" s="37"/>
      <c r="BN958" s="35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5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5"/>
      <c r="CN958" s="37"/>
      <c r="CO958" s="37"/>
      <c r="CP958" s="37"/>
      <c r="CQ958" s="37"/>
      <c r="CR958" s="37"/>
      <c r="CS958" s="37"/>
      <c r="CT958" s="35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  <c r="DS958" s="37"/>
      <c r="DT958" s="37"/>
      <c r="DU958" s="37"/>
      <c r="DV958" s="37"/>
      <c r="DW958" s="37"/>
      <c r="DX958" s="37"/>
      <c r="DY958" s="37"/>
      <c r="DZ958" s="37"/>
      <c r="EA958" s="37"/>
      <c r="EB958" s="37"/>
      <c r="EC958" s="37"/>
      <c r="ED958" s="37"/>
      <c r="EE958" s="37"/>
      <c r="EF958" s="37"/>
      <c r="EG958" s="37"/>
      <c r="EH958" s="37"/>
      <c r="EI958" s="37"/>
      <c r="EJ958" s="37"/>
      <c r="EK958" s="37"/>
      <c r="EL958" s="37"/>
      <c r="EM958" s="89"/>
      <c r="EN958" s="37"/>
      <c r="EO958" s="37"/>
      <c r="EP958" s="37"/>
      <c r="EQ958" s="37"/>
      <c r="ER958" s="37"/>
      <c r="ES958" s="37"/>
      <c r="ET958" s="37"/>
      <c r="EU958" s="37"/>
      <c r="EV958" s="37"/>
      <c r="EW958" s="37"/>
      <c r="EX958" s="37"/>
      <c r="EY958" s="37"/>
      <c r="EZ958" s="37"/>
      <c r="FA958" s="37"/>
    </row>
    <row r="959">
      <c r="A959" s="71"/>
      <c r="B959" s="71"/>
      <c r="C959" s="12"/>
      <c r="D959" s="12"/>
      <c r="E959" s="37"/>
      <c r="F959" s="37"/>
      <c r="G959" s="37"/>
      <c r="H959" s="37"/>
      <c r="I959" s="37"/>
      <c r="J959" s="37"/>
      <c r="K959" s="37"/>
      <c r="L959" s="37"/>
      <c r="M959" s="35"/>
      <c r="N959" s="37"/>
      <c r="O959" s="37"/>
      <c r="P959" s="37"/>
      <c r="Q959" s="37"/>
      <c r="R959" s="37"/>
      <c r="S959" s="37"/>
      <c r="T959" s="37"/>
      <c r="U959" s="35"/>
      <c r="V959" s="37"/>
      <c r="W959" s="37"/>
      <c r="X959" s="37"/>
      <c r="Y959" s="37"/>
      <c r="Z959" s="37"/>
      <c r="AA959" s="37"/>
      <c r="AB959" s="35"/>
      <c r="AC959" s="37"/>
      <c r="AD959" s="37"/>
      <c r="AE959" s="37"/>
      <c r="AF959" s="37"/>
      <c r="AG959" s="37"/>
      <c r="AH959" s="37"/>
      <c r="AI959" s="37"/>
      <c r="AJ959" s="37"/>
      <c r="AK959" s="37"/>
      <c r="AL959" s="35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5"/>
      <c r="AZ959" s="37"/>
      <c r="BA959" s="37"/>
      <c r="BB959" s="37"/>
      <c r="BC959" s="37"/>
      <c r="BD959" s="37"/>
      <c r="BE959" s="37"/>
      <c r="BF959" s="35"/>
      <c r="BG959" s="37"/>
      <c r="BH959" s="37"/>
      <c r="BI959" s="37"/>
      <c r="BJ959" s="37"/>
      <c r="BK959" s="37"/>
      <c r="BL959" s="37"/>
      <c r="BM959" s="37"/>
      <c r="BN959" s="35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5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5"/>
      <c r="CN959" s="37"/>
      <c r="CO959" s="37"/>
      <c r="CP959" s="37"/>
      <c r="CQ959" s="37"/>
      <c r="CR959" s="37"/>
      <c r="CS959" s="37"/>
      <c r="CT959" s="35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  <c r="DS959" s="37"/>
      <c r="DT959" s="37"/>
      <c r="DU959" s="37"/>
      <c r="DV959" s="37"/>
      <c r="DW959" s="37"/>
      <c r="DX959" s="37"/>
      <c r="DY959" s="37"/>
      <c r="DZ959" s="37"/>
      <c r="EA959" s="37"/>
      <c r="EB959" s="37"/>
      <c r="EC959" s="37"/>
      <c r="ED959" s="37"/>
      <c r="EE959" s="37"/>
      <c r="EF959" s="37"/>
      <c r="EG959" s="37"/>
      <c r="EH959" s="37"/>
      <c r="EI959" s="37"/>
      <c r="EJ959" s="37"/>
      <c r="EK959" s="37"/>
      <c r="EL959" s="37"/>
      <c r="EM959" s="89"/>
      <c r="EN959" s="37"/>
      <c r="EO959" s="37"/>
      <c r="EP959" s="37"/>
      <c r="EQ959" s="37"/>
      <c r="ER959" s="37"/>
      <c r="ES959" s="37"/>
      <c r="ET959" s="37"/>
      <c r="EU959" s="37"/>
      <c r="EV959" s="37"/>
      <c r="EW959" s="37"/>
      <c r="EX959" s="37"/>
      <c r="EY959" s="37"/>
      <c r="EZ959" s="37"/>
      <c r="FA959" s="37"/>
    </row>
    <row r="960">
      <c r="A960" s="71"/>
      <c r="B960" s="71"/>
      <c r="C960" s="12"/>
      <c r="D960" s="12"/>
      <c r="E960" s="37"/>
      <c r="F960" s="37"/>
      <c r="G960" s="37"/>
      <c r="H960" s="37"/>
      <c r="I960" s="37"/>
      <c r="J960" s="37"/>
      <c r="K960" s="37"/>
      <c r="L960" s="37"/>
      <c r="M960" s="35"/>
      <c r="N960" s="37"/>
      <c r="O960" s="37"/>
      <c r="P960" s="37"/>
      <c r="Q960" s="37"/>
      <c r="R960" s="37"/>
      <c r="S960" s="37"/>
      <c r="T960" s="37"/>
      <c r="U960" s="35"/>
      <c r="V960" s="37"/>
      <c r="W960" s="37"/>
      <c r="X960" s="37"/>
      <c r="Y960" s="37"/>
      <c r="Z960" s="37"/>
      <c r="AA960" s="37"/>
      <c r="AB960" s="35"/>
      <c r="AC960" s="37"/>
      <c r="AD960" s="37"/>
      <c r="AE960" s="37"/>
      <c r="AF960" s="37"/>
      <c r="AG960" s="37"/>
      <c r="AH960" s="37"/>
      <c r="AI960" s="37"/>
      <c r="AJ960" s="37"/>
      <c r="AK960" s="37"/>
      <c r="AL960" s="35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5"/>
      <c r="AZ960" s="37"/>
      <c r="BA960" s="37"/>
      <c r="BB960" s="37"/>
      <c r="BC960" s="37"/>
      <c r="BD960" s="37"/>
      <c r="BE960" s="37"/>
      <c r="BF960" s="35"/>
      <c r="BG960" s="37"/>
      <c r="BH960" s="37"/>
      <c r="BI960" s="37"/>
      <c r="BJ960" s="37"/>
      <c r="BK960" s="37"/>
      <c r="BL960" s="37"/>
      <c r="BM960" s="37"/>
      <c r="BN960" s="35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5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5"/>
      <c r="CN960" s="37"/>
      <c r="CO960" s="37"/>
      <c r="CP960" s="37"/>
      <c r="CQ960" s="37"/>
      <c r="CR960" s="37"/>
      <c r="CS960" s="37"/>
      <c r="CT960" s="35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  <c r="DS960" s="37"/>
      <c r="DT960" s="37"/>
      <c r="DU960" s="37"/>
      <c r="DV960" s="37"/>
      <c r="DW960" s="37"/>
      <c r="DX960" s="37"/>
      <c r="DY960" s="37"/>
      <c r="DZ960" s="37"/>
      <c r="EA960" s="37"/>
      <c r="EB960" s="37"/>
      <c r="EC960" s="37"/>
      <c r="ED960" s="37"/>
      <c r="EE960" s="37"/>
      <c r="EF960" s="37"/>
      <c r="EG960" s="37"/>
      <c r="EH960" s="37"/>
      <c r="EI960" s="37"/>
      <c r="EJ960" s="37"/>
      <c r="EK960" s="37"/>
      <c r="EL960" s="37"/>
      <c r="EM960" s="89"/>
      <c r="EN960" s="37"/>
      <c r="EO960" s="37"/>
      <c r="EP960" s="37"/>
      <c r="EQ960" s="37"/>
      <c r="ER960" s="37"/>
      <c r="ES960" s="37"/>
      <c r="ET960" s="37"/>
      <c r="EU960" s="37"/>
      <c r="EV960" s="37"/>
      <c r="EW960" s="37"/>
      <c r="EX960" s="37"/>
      <c r="EY960" s="37"/>
      <c r="EZ960" s="37"/>
      <c r="FA960" s="37"/>
    </row>
    <row r="961">
      <c r="A961" s="71"/>
      <c r="B961" s="71"/>
      <c r="C961" s="12"/>
      <c r="D961" s="12"/>
      <c r="E961" s="37"/>
      <c r="F961" s="37"/>
      <c r="G961" s="37"/>
      <c r="H961" s="37"/>
      <c r="I961" s="37"/>
      <c r="J961" s="37"/>
      <c r="K961" s="37"/>
      <c r="L961" s="37"/>
      <c r="M961" s="35"/>
      <c r="N961" s="37"/>
      <c r="O961" s="37"/>
      <c r="P961" s="37"/>
      <c r="Q961" s="37"/>
      <c r="R961" s="37"/>
      <c r="S961" s="37"/>
      <c r="T961" s="37"/>
      <c r="U961" s="35"/>
      <c r="V961" s="37"/>
      <c r="W961" s="37"/>
      <c r="X961" s="37"/>
      <c r="Y961" s="37"/>
      <c r="Z961" s="37"/>
      <c r="AA961" s="37"/>
      <c r="AB961" s="35"/>
      <c r="AC961" s="37"/>
      <c r="AD961" s="37"/>
      <c r="AE961" s="37"/>
      <c r="AF961" s="37"/>
      <c r="AG961" s="37"/>
      <c r="AH961" s="37"/>
      <c r="AI961" s="37"/>
      <c r="AJ961" s="37"/>
      <c r="AK961" s="37"/>
      <c r="AL961" s="35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5"/>
      <c r="AZ961" s="37"/>
      <c r="BA961" s="37"/>
      <c r="BB961" s="37"/>
      <c r="BC961" s="37"/>
      <c r="BD961" s="37"/>
      <c r="BE961" s="37"/>
      <c r="BF961" s="35"/>
      <c r="BG961" s="37"/>
      <c r="BH961" s="37"/>
      <c r="BI961" s="37"/>
      <c r="BJ961" s="37"/>
      <c r="BK961" s="37"/>
      <c r="BL961" s="37"/>
      <c r="BM961" s="37"/>
      <c r="BN961" s="35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5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5"/>
      <c r="CN961" s="37"/>
      <c r="CO961" s="37"/>
      <c r="CP961" s="37"/>
      <c r="CQ961" s="37"/>
      <c r="CR961" s="37"/>
      <c r="CS961" s="37"/>
      <c r="CT961" s="35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  <c r="DS961" s="37"/>
      <c r="DT961" s="37"/>
      <c r="DU961" s="37"/>
      <c r="DV961" s="37"/>
      <c r="DW961" s="37"/>
      <c r="DX961" s="37"/>
      <c r="DY961" s="37"/>
      <c r="DZ961" s="37"/>
      <c r="EA961" s="37"/>
      <c r="EB961" s="37"/>
      <c r="EC961" s="37"/>
      <c r="ED961" s="37"/>
      <c r="EE961" s="37"/>
      <c r="EF961" s="37"/>
      <c r="EG961" s="37"/>
      <c r="EH961" s="37"/>
      <c r="EI961" s="37"/>
      <c r="EJ961" s="37"/>
      <c r="EK961" s="37"/>
      <c r="EL961" s="37"/>
      <c r="EM961" s="89"/>
      <c r="EN961" s="37"/>
      <c r="EO961" s="37"/>
      <c r="EP961" s="37"/>
      <c r="EQ961" s="37"/>
      <c r="ER961" s="37"/>
      <c r="ES961" s="37"/>
      <c r="ET961" s="37"/>
      <c r="EU961" s="37"/>
      <c r="EV961" s="37"/>
      <c r="EW961" s="37"/>
      <c r="EX961" s="37"/>
      <c r="EY961" s="37"/>
      <c r="EZ961" s="37"/>
      <c r="FA961" s="37"/>
    </row>
    <row r="962">
      <c r="A962" s="71"/>
      <c r="B962" s="71"/>
      <c r="C962" s="12"/>
      <c r="D962" s="12"/>
      <c r="E962" s="37"/>
      <c r="F962" s="37"/>
      <c r="G962" s="37"/>
      <c r="H962" s="37"/>
      <c r="I962" s="37"/>
      <c r="J962" s="37"/>
      <c r="K962" s="37"/>
      <c r="L962" s="37"/>
      <c r="M962" s="35"/>
      <c r="N962" s="37"/>
      <c r="O962" s="37"/>
      <c r="P962" s="37"/>
      <c r="Q962" s="37"/>
      <c r="R962" s="37"/>
      <c r="S962" s="37"/>
      <c r="T962" s="37"/>
      <c r="U962" s="35"/>
      <c r="V962" s="37"/>
      <c r="W962" s="37"/>
      <c r="X962" s="37"/>
      <c r="Y962" s="37"/>
      <c r="Z962" s="37"/>
      <c r="AA962" s="37"/>
      <c r="AB962" s="35"/>
      <c r="AC962" s="37"/>
      <c r="AD962" s="37"/>
      <c r="AE962" s="37"/>
      <c r="AF962" s="37"/>
      <c r="AG962" s="37"/>
      <c r="AH962" s="37"/>
      <c r="AI962" s="37"/>
      <c r="AJ962" s="37"/>
      <c r="AK962" s="37"/>
      <c r="AL962" s="35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5"/>
      <c r="AZ962" s="37"/>
      <c r="BA962" s="37"/>
      <c r="BB962" s="37"/>
      <c r="BC962" s="37"/>
      <c r="BD962" s="37"/>
      <c r="BE962" s="37"/>
      <c r="BF962" s="35"/>
      <c r="BG962" s="37"/>
      <c r="BH962" s="37"/>
      <c r="BI962" s="37"/>
      <c r="BJ962" s="37"/>
      <c r="BK962" s="37"/>
      <c r="BL962" s="37"/>
      <c r="BM962" s="37"/>
      <c r="BN962" s="35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5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5"/>
      <c r="CN962" s="37"/>
      <c r="CO962" s="37"/>
      <c r="CP962" s="37"/>
      <c r="CQ962" s="37"/>
      <c r="CR962" s="37"/>
      <c r="CS962" s="37"/>
      <c r="CT962" s="35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  <c r="DS962" s="37"/>
      <c r="DT962" s="37"/>
      <c r="DU962" s="37"/>
      <c r="DV962" s="37"/>
      <c r="DW962" s="37"/>
      <c r="DX962" s="37"/>
      <c r="DY962" s="37"/>
      <c r="DZ962" s="37"/>
      <c r="EA962" s="37"/>
      <c r="EB962" s="37"/>
      <c r="EC962" s="37"/>
      <c r="ED962" s="37"/>
      <c r="EE962" s="37"/>
      <c r="EF962" s="37"/>
      <c r="EG962" s="37"/>
      <c r="EH962" s="37"/>
      <c r="EI962" s="37"/>
      <c r="EJ962" s="37"/>
      <c r="EK962" s="37"/>
      <c r="EL962" s="37"/>
      <c r="EM962" s="89"/>
      <c r="EN962" s="37"/>
      <c r="EO962" s="37"/>
      <c r="EP962" s="37"/>
      <c r="EQ962" s="37"/>
      <c r="ER962" s="37"/>
      <c r="ES962" s="37"/>
      <c r="ET962" s="37"/>
      <c r="EU962" s="37"/>
      <c r="EV962" s="37"/>
      <c r="EW962" s="37"/>
      <c r="EX962" s="37"/>
      <c r="EY962" s="37"/>
      <c r="EZ962" s="37"/>
      <c r="FA962" s="37"/>
    </row>
    <row r="963">
      <c r="A963" s="71"/>
      <c r="B963" s="71"/>
      <c r="C963" s="12"/>
      <c r="D963" s="12"/>
      <c r="E963" s="37"/>
      <c r="F963" s="37"/>
      <c r="G963" s="37"/>
      <c r="H963" s="37"/>
      <c r="I963" s="37"/>
      <c r="J963" s="37"/>
      <c r="K963" s="37"/>
      <c r="L963" s="37"/>
      <c r="M963" s="35"/>
      <c r="N963" s="37"/>
      <c r="O963" s="37"/>
      <c r="P963" s="37"/>
      <c r="Q963" s="37"/>
      <c r="R963" s="37"/>
      <c r="S963" s="37"/>
      <c r="T963" s="37"/>
      <c r="U963" s="35"/>
      <c r="V963" s="37"/>
      <c r="W963" s="37"/>
      <c r="X963" s="37"/>
      <c r="Y963" s="37"/>
      <c r="Z963" s="37"/>
      <c r="AA963" s="37"/>
      <c r="AB963" s="35"/>
      <c r="AC963" s="37"/>
      <c r="AD963" s="37"/>
      <c r="AE963" s="37"/>
      <c r="AF963" s="37"/>
      <c r="AG963" s="37"/>
      <c r="AH963" s="37"/>
      <c r="AI963" s="37"/>
      <c r="AJ963" s="37"/>
      <c r="AK963" s="37"/>
      <c r="AL963" s="35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5"/>
      <c r="AZ963" s="37"/>
      <c r="BA963" s="37"/>
      <c r="BB963" s="37"/>
      <c r="BC963" s="37"/>
      <c r="BD963" s="37"/>
      <c r="BE963" s="37"/>
      <c r="BF963" s="35"/>
      <c r="BG963" s="37"/>
      <c r="BH963" s="37"/>
      <c r="BI963" s="37"/>
      <c r="BJ963" s="37"/>
      <c r="BK963" s="37"/>
      <c r="BL963" s="37"/>
      <c r="BM963" s="37"/>
      <c r="BN963" s="35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5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5"/>
      <c r="CN963" s="37"/>
      <c r="CO963" s="37"/>
      <c r="CP963" s="37"/>
      <c r="CQ963" s="37"/>
      <c r="CR963" s="37"/>
      <c r="CS963" s="37"/>
      <c r="CT963" s="35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  <c r="DS963" s="37"/>
      <c r="DT963" s="37"/>
      <c r="DU963" s="37"/>
      <c r="DV963" s="37"/>
      <c r="DW963" s="37"/>
      <c r="DX963" s="37"/>
      <c r="DY963" s="37"/>
      <c r="DZ963" s="37"/>
      <c r="EA963" s="37"/>
      <c r="EB963" s="37"/>
      <c r="EC963" s="37"/>
      <c r="ED963" s="37"/>
      <c r="EE963" s="37"/>
      <c r="EF963" s="37"/>
      <c r="EG963" s="37"/>
      <c r="EH963" s="37"/>
      <c r="EI963" s="37"/>
      <c r="EJ963" s="37"/>
      <c r="EK963" s="37"/>
      <c r="EL963" s="37"/>
      <c r="EM963" s="89"/>
      <c r="EN963" s="37"/>
      <c r="EO963" s="37"/>
      <c r="EP963" s="37"/>
      <c r="EQ963" s="37"/>
      <c r="ER963" s="37"/>
      <c r="ES963" s="37"/>
      <c r="ET963" s="37"/>
      <c r="EU963" s="37"/>
      <c r="EV963" s="37"/>
      <c r="EW963" s="37"/>
      <c r="EX963" s="37"/>
      <c r="EY963" s="37"/>
      <c r="EZ963" s="37"/>
      <c r="FA963" s="37"/>
    </row>
    <row r="964">
      <c r="A964" s="71"/>
      <c r="B964" s="71"/>
      <c r="C964" s="12"/>
      <c r="D964" s="12"/>
      <c r="E964" s="37"/>
      <c r="F964" s="37"/>
      <c r="G964" s="37"/>
      <c r="H964" s="37"/>
      <c r="I964" s="37"/>
      <c r="J964" s="37"/>
      <c r="K964" s="37"/>
      <c r="L964" s="37"/>
      <c r="M964" s="35"/>
      <c r="N964" s="37"/>
      <c r="O964" s="37"/>
      <c r="P964" s="37"/>
      <c r="Q964" s="37"/>
      <c r="R964" s="37"/>
      <c r="S964" s="37"/>
      <c r="T964" s="37"/>
      <c r="U964" s="35"/>
      <c r="V964" s="37"/>
      <c r="W964" s="37"/>
      <c r="X964" s="37"/>
      <c r="Y964" s="37"/>
      <c r="Z964" s="37"/>
      <c r="AA964" s="37"/>
      <c r="AB964" s="35"/>
      <c r="AC964" s="37"/>
      <c r="AD964" s="37"/>
      <c r="AE964" s="37"/>
      <c r="AF964" s="37"/>
      <c r="AG964" s="37"/>
      <c r="AH964" s="37"/>
      <c r="AI964" s="37"/>
      <c r="AJ964" s="37"/>
      <c r="AK964" s="37"/>
      <c r="AL964" s="35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5"/>
      <c r="AZ964" s="37"/>
      <c r="BA964" s="37"/>
      <c r="BB964" s="37"/>
      <c r="BC964" s="37"/>
      <c r="BD964" s="37"/>
      <c r="BE964" s="37"/>
      <c r="BF964" s="35"/>
      <c r="BG964" s="37"/>
      <c r="BH964" s="37"/>
      <c r="BI964" s="37"/>
      <c r="BJ964" s="37"/>
      <c r="BK964" s="37"/>
      <c r="BL964" s="37"/>
      <c r="BM964" s="37"/>
      <c r="BN964" s="35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5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5"/>
      <c r="CN964" s="37"/>
      <c r="CO964" s="37"/>
      <c r="CP964" s="37"/>
      <c r="CQ964" s="37"/>
      <c r="CR964" s="37"/>
      <c r="CS964" s="37"/>
      <c r="CT964" s="35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  <c r="DS964" s="37"/>
      <c r="DT964" s="37"/>
      <c r="DU964" s="37"/>
      <c r="DV964" s="37"/>
      <c r="DW964" s="37"/>
      <c r="DX964" s="37"/>
      <c r="DY964" s="37"/>
      <c r="DZ964" s="37"/>
      <c r="EA964" s="37"/>
      <c r="EB964" s="37"/>
      <c r="EC964" s="37"/>
      <c r="ED964" s="37"/>
      <c r="EE964" s="37"/>
      <c r="EF964" s="37"/>
      <c r="EG964" s="37"/>
      <c r="EH964" s="37"/>
      <c r="EI964" s="37"/>
      <c r="EJ964" s="37"/>
      <c r="EK964" s="37"/>
      <c r="EL964" s="37"/>
      <c r="EM964" s="89"/>
      <c r="EN964" s="37"/>
      <c r="EO964" s="37"/>
      <c r="EP964" s="37"/>
      <c r="EQ964" s="37"/>
      <c r="ER964" s="37"/>
      <c r="ES964" s="37"/>
      <c r="ET964" s="37"/>
      <c r="EU964" s="37"/>
      <c r="EV964" s="37"/>
      <c r="EW964" s="37"/>
      <c r="EX964" s="37"/>
      <c r="EY964" s="37"/>
      <c r="EZ964" s="37"/>
      <c r="FA964" s="37"/>
    </row>
    <row r="965">
      <c r="A965" s="71"/>
      <c r="B965" s="71"/>
      <c r="C965" s="12"/>
      <c r="D965" s="12"/>
      <c r="E965" s="37"/>
      <c r="F965" s="37"/>
      <c r="G965" s="37"/>
      <c r="H965" s="37"/>
      <c r="I965" s="37"/>
      <c r="J965" s="37"/>
      <c r="K965" s="37"/>
      <c r="L965" s="37"/>
      <c r="M965" s="35"/>
      <c r="N965" s="37"/>
      <c r="O965" s="37"/>
      <c r="P965" s="37"/>
      <c r="Q965" s="37"/>
      <c r="R965" s="37"/>
      <c r="S965" s="37"/>
      <c r="T965" s="37"/>
      <c r="U965" s="35"/>
      <c r="V965" s="37"/>
      <c r="W965" s="37"/>
      <c r="X965" s="37"/>
      <c r="Y965" s="37"/>
      <c r="Z965" s="37"/>
      <c r="AA965" s="37"/>
      <c r="AB965" s="35"/>
      <c r="AC965" s="37"/>
      <c r="AD965" s="37"/>
      <c r="AE965" s="37"/>
      <c r="AF965" s="37"/>
      <c r="AG965" s="37"/>
      <c r="AH965" s="37"/>
      <c r="AI965" s="37"/>
      <c r="AJ965" s="37"/>
      <c r="AK965" s="37"/>
      <c r="AL965" s="35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5"/>
      <c r="AZ965" s="37"/>
      <c r="BA965" s="37"/>
      <c r="BB965" s="37"/>
      <c r="BC965" s="37"/>
      <c r="BD965" s="37"/>
      <c r="BE965" s="37"/>
      <c r="BF965" s="35"/>
      <c r="BG965" s="37"/>
      <c r="BH965" s="37"/>
      <c r="BI965" s="37"/>
      <c r="BJ965" s="37"/>
      <c r="BK965" s="37"/>
      <c r="BL965" s="37"/>
      <c r="BM965" s="37"/>
      <c r="BN965" s="35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5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5"/>
      <c r="CN965" s="37"/>
      <c r="CO965" s="37"/>
      <c r="CP965" s="37"/>
      <c r="CQ965" s="37"/>
      <c r="CR965" s="37"/>
      <c r="CS965" s="37"/>
      <c r="CT965" s="35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  <c r="DS965" s="37"/>
      <c r="DT965" s="37"/>
      <c r="DU965" s="37"/>
      <c r="DV965" s="37"/>
      <c r="DW965" s="37"/>
      <c r="DX965" s="37"/>
      <c r="DY965" s="37"/>
      <c r="DZ965" s="37"/>
      <c r="EA965" s="37"/>
      <c r="EB965" s="37"/>
      <c r="EC965" s="37"/>
      <c r="ED965" s="37"/>
      <c r="EE965" s="37"/>
      <c r="EF965" s="37"/>
      <c r="EG965" s="37"/>
      <c r="EH965" s="37"/>
      <c r="EI965" s="37"/>
      <c r="EJ965" s="37"/>
      <c r="EK965" s="37"/>
      <c r="EL965" s="37"/>
      <c r="EM965" s="89"/>
      <c r="EN965" s="37"/>
      <c r="EO965" s="37"/>
      <c r="EP965" s="37"/>
      <c r="EQ965" s="37"/>
      <c r="ER965" s="37"/>
      <c r="ES965" s="37"/>
      <c r="ET965" s="37"/>
      <c r="EU965" s="37"/>
      <c r="EV965" s="37"/>
      <c r="EW965" s="37"/>
      <c r="EX965" s="37"/>
      <c r="EY965" s="37"/>
      <c r="EZ965" s="37"/>
      <c r="FA965" s="37"/>
    </row>
    <row r="966">
      <c r="A966" s="71"/>
      <c r="B966" s="71"/>
      <c r="C966" s="12"/>
      <c r="D966" s="12"/>
      <c r="E966" s="37"/>
      <c r="F966" s="37"/>
      <c r="G966" s="37"/>
      <c r="H966" s="37"/>
      <c r="I966" s="37"/>
      <c r="J966" s="37"/>
      <c r="K966" s="37"/>
      <c r="L966" s="37"/>
      <c r="M966" s="35"/>
      <c r="N966" s="37"/>
      <c r="O966" s="37"/>
      <c r="P966" s="37"/>
      <c r="Q966" s="37"/>
      <c r="R966" s="37"/>
      <c r="S966" s="37"/>
      <c r="T966" s="37"/>
      <c r="U966" s="35"/>
      <c r="V966" s="37"/>
      <c r="W966" s="37"/>
      <c r="X966" s="37"/>
      <c r="Y966" s="37"/>
      <c r="Z966" s="37"/>
      <c r="AA966" s="37"/>
      <c r="AB966" s="35"/>
      <c r="AC966" s="37"/>
      <c r="AD966" s="37"/>
      <c r="AE966" s="37"/>
      <c r="AF966" s="37"/>
      <c r="AG966" s="37"/>
      <c r="AH966" s="37"/>
      <c r="AI966" s="37"/>
      <c r="AJ966" s="37"/>
      <c r="AK966" s="37"/>
      <c r="AL966" s="35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5"/>
      <c r="AZ966" s="37"/>
      <c r="BA966" s="37"/>
      <c r="BB966" s="37"/>
      <c r="BC966" s="37"/>
      <c r="BD966" s="37"/>
      <c r="BE966" s="37"/>
      <c r="BF966" s="35"/>
      <c r="BG966" s="37"/>
      <c r="BH966" s="37"/>
      <c r="BI966" s="37"/>
      <c r="BJ966" s="37"/>
      <c r="BK966" s="37"/>
      <c r="BL966" s="37"/>
      <c r="BM966" s="37"/>
      <c r="BN966" s="35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5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5"/>
      <c r="CN966" s="37"/>
      <c r="CO966" s="37"/>
      <c r="CP966" s="37"/>
      <c r="CQ966" s="37"/>
      <c r="CR966" s="37"/>
      <c r="CS966" s="37"/>
      <c r="CT966" s="35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  <c r="DS966" s="37"/>
      <c r="DT966" s="37"/>
      <c r="DU966" s="37"/>
      <c r="DV966" s="37"/>
      <c r="DW966" s="37"/>
      <c r="DX966" s="37"/>
      <c r="DY966" s="37"/>
      <c r="DZ966" s="37"/>
      <c r="EA966" s="37"/>
      <c r="EB966" s="37"/>
      <c r="EC966" s="37"/>
      <c r="ED966" s="37"/>
      <c r="EE966" s="37"/>
      <c r="EF966" s="37"/>
      <c r="EG966" s="37"/>
      <c r="EH966" s="37"/>
      <c r="EI966" s="37"/>
      <c r="EJ966" s="37"/>
      <c r="EK966" s="37"/>
      <c r="EL966" s="37"/>
      <c r="EM966" s="89"/>
      <c r="EN966" s="37"/>
      <c r="EO966" s="37"/>
      <c r="EP966" s="37"/>
      <c r="EQ966" s="37"/>
      <c r="ER966" s="37"/>
      <c r="ES966" s="37"/>
      <c r="ET966" s="37"/>
      <c r="EU966" s="37"/>
      <c r="EV966" s="37"/>
      <c r="EW966" s="37"/>
      <c r="EX966" s="37"/>
      <c r="EY966" s="37"/>
      <c r="EZ966" s="37"/>
      <c r="FA966" s="37"/>
    </row>
    <row r="967">
      <c r="A967" s="71"/>
      <c r="B967" s="71"/>
      <c r="C967" s="12"/>
      <c r="D967" s="12"/>
      <c r="E967" s="37"/>
      <c r="F967" s="37"/>
      <c r="G967" s="37"/>
      <c r="H967" s="37"/>
      <c r="I967" s="37"/>
      <c r="J967" s="37"/>
      <c r="K967" s="37"/>
      <c r="L967" s="37"/>
      <c r="M967" s="35"/>
      <c r="N967" s="37"/>
      <c r="O967" s="37"/>
      <c r="P967" s="37"/>
      <c r="Q967" s="37"/>
      <c r="R967" s="37"/>
      <c r="S967" s="37"/>
      <c r="T967" s="37"/>
      <c r="U967" s="35"/>
      <c r="V967" s="37"/>
      <c r="W967" s="37"/>
      <c r="X967" s="37"/>
      <c r="Y967" s="37"/>
      <c r="Z967" s="37"/>
      <c r="AA967" s="37"/>
      <c r="AB967" s="35"/>
      <c r="AC967" s="37"/>
      <c r="AD967" s="37"/>
      <c r="AE967" s="37"/>
      <c r="AF967" s="37"/>
      <c r="AG967" s="37"/>
      <c r="AH967" s="37"/>
      <c r="AI967" s="37"/>
      <c r="AJ967" s="37"/>
      <c r="AK967" s="37"/>
      <c r="AL967" s="35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5"/>
      <c r="AZ967" s="37"/>
      <c r="BA967" s="37"/>
      <c r="BB967" s="37"/>
      <c r="BC967" s="37"/>
      <c r="BD967" s="37"/>
      <c r="BE967" s="37"/>
      <c r="BF967" s="35"/>
      <c r="BG967" s="37"/>
      <c r="BH967" s="37"/>
      <c r="BI967" s="37"/>
      <c r="BJ967" s="37"/>
      <c r="BK967" s="37"/>
      <c r="BL967" s="37"/>
      <c r="BM967" s="37"/>
      <c r="BN967" s="35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5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5"/>
      <c r="CN967" s="37"/>
      <c r="CO967" s="37"/>
      <c r="CP967" s="37"/>
      <c r="CQ967" s="37"/>
      <c r="CR967" s="37"/>
      <c r="CS967" s="37"/>
      <c r="CT967" s="35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  <c r="DS967" s="37"/>
      <c r="DT967" s="37"/>
      <c r="DU967" s="37"/>
      <c r="DV967" s="37"/>
      <c r="DW967" s="37"/>
      <c r="DX967" s="37"/>
      <c r="DY967" s="37"/>
      <c r="DZ967" s="37"/>
      <c r="EA967" s="37"/>
      <c r="EB967" s="37"/>
      <c r="EC967" s="37"/>
      <c r="ED967" s="37"/>
      <c r="EE967" s="37"/>
      <c r="EF967" s="37"/>
      <c r="EG967" s="37"/>
      <c r="EH967" s="37"/>
      <c r="EI967" s="37"/>
      <c r="EJ967" s="37"/>
      <c r="EK967" s="37"/>
      <c r="EL967" s="37"/>
      <c r="EM967" s="89"/>
      <c r="EN967" s="37"/>
      <c r="EO967" s="37"/>
      <c r="EP967" s="37"/>
      <c r="EQ967" s="37"/>
      <c r="ER967" s="37"/>
      <c r="ES967" s="37"/>
      <c r="ET967" s="37"/>
      <c r="EU967" s="37"/>
      <c r="EV967" s="37"/>
      <c r="EW967" s="37"/>
      <c r="EX967" s="37"/>
      <c r="EY967" s="37"/>
      <c r="EZ967" s="37"/>
      <c r="FA967" s="37"/>
    </row>
    <row r="968">
      <c r="A968" s="71"/>
      <c r="B968" s="71"/>
      <c r="C968" s="12"/>
      <c r="D968" s="12"/>
      <c r="E968" s="37"/>
      <c r="F968" s="37"/>
      <c r="G968" s="37"/>
      <c r="H968" s="37"/>
      <c r="I968" s="37"/>
      <c r="J968" s="37"/>
      <c r="K968" s="37"/>
      <c r="L968" s="37"/>
      <c r="M968" s="35"/>
      <c r="N968" s="37"/>
      <c r="O968" s="37"/>
      <c r="P968" s="37"/>
      <c r="Q968" s="37"/>
      <c r="R968" s="37"/>
      <c r="S968" s="37"/>
      <c r="T968" s="37"/>
      <c r="U968" s="35"/>
      <c r="V968" s="37"/>
      <c r="W968" s="37"/>
      <c r="X968" s="37"/>
      <c r="Y968" s="37"/>
      <c r="Z968" s="37"/>
      <c r="AA968" s="37"/>
      <c r="AB968" s="35"/>
      <c r="AC968" s="37"/>
      <c r="AD968" s="37"/>
      <c r="AE968" s="37"/>
      <c r="AF968" s="37"/>
      <c r="AG968" s="37"/>
      <c r="AH968" s="37"/>
      <c r="AI968" s="37"/>
      <c r="AJ968" s="37"/>
      <c r="AK968" s="37"/>
      <c r="AL968" s="35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5"/>
      <c r="AZ968" s="37"/>
      <c r="BA968" s="37"/>
      <c r="BB968" s="37"/>
      <c r="BC968" s="37"/>
      <c r="BD968" s="37"/>
      <c r="BE968" s="37"/>
      <c r="BF968" s="35"/>
      <c r="BG968" s="37"/>
      <c r="BH968" s="37"/>
      <c r="BI968" s="37"/>
      <c r="BJ968" s="37"/>
      <c r="BK968" s="37"/>
      <c r="BL968" s="37"/>
      <c r="BM968" s="37"/>
      <c r="BN968" s="35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5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5"/>
      <c r="CN968" s="37"/>
      <c r="CO968" s="37"/>
      <c r="CP968" s="37"/>
      <c r="CQ968" s="37"/>
      <c r="CR968" s="37"/>
      <c r="CS968" s="37"/>
      <c r="CT968" s="35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  <c r="DS968" s="37"/>
      <c r="DT968" s="37"/>
      <c r="DU968" s="37"/>
      <c r="DV968" s="37"/>
      <c r="DW968" s="37"/>
      <c r="DX968" s="37"/>
      <c r="DY968" s="37"/>
      <c r="DZ968" s="37"/>
      <c r="EA968" s="37"/>
      <c r="EB968" s="37"/>
      <c r="EC968" s="37"/>
      <c r="ED968" s="37"/>
      <c r="EE968" s="37"/>
      <c r="EF968" s="37"/>
      <c r="EG968" s="37"/>
      <c r="EH968" s="37"/>
      <c r="EI968" s="37"/>
      <c r="EJ968" s="37"/>
      <c r="EK968" s="37"/>
      <c r="EL968" s="37"/>
      <c r="EM968" s="89"/>
      <c r="EN968" s="37"/>
      <c r="EO968" s="37"/>
      <c r="EP968" s="37"/>
      <c r="EQ968" s="37"/>
      <c r="ER968" s="37"/>
      <c r="ES968" s="37"/>
      <c r="ET968" s="37"/>
      <c r="EU968" s="37"/>
      <c r="EV968" s="37"/>
      <c r="EW968" s="37"/>
      <c r="EX968" s="37"/>
      <c r="EY968" s="37"/>
      <c r="EZ968" s="37"/>
      <c r="FA968" s="37"/>
    </row>
    <row r="969">
      <c r="A969" s="71"/>
      <c r="B969" s="71"/>
      <c r="C969" s="12"/>
      <c r="D969" s="12"/>
      <c r="E969" s="37"/>
      <c r="F969" s="37"/>
      <c r="G969" s="37"/>
      <c r="H969" s="37"/>
      <c r="I969" s="37"/>
      <c r="J969" s="37"/>
      <c r="K969" s="37"/>
      <c r="L969" s="37"/>
      <c r="M969" s="35"/>
      <c r="N969" s="37"/>
      <c r="O969" s="37"/>
      <c r="P969" s="37"/>
      <c r="Q969" s="37"/>
      <c r="R969" s="37"/>
      <c r="S969" s="37"/>
      <c r="T969" s="37"/>
      <c r="U969" s="35"/>
      <c r="V969" s="37"/>
      <c r="W969" s="37"/>
      <c r="X969" s="37"/>
      <c r="Y969" s="37"/>
      <c r="Z969" s="37"/>
      <c r="AA969" s="37"/>
      <c r="AB969" s="35"/>
      <c r="AC969" s="37"/>
      <c r="AD969" s="37"/>
      <c r="AE969" s="37"/>
      <c r="AF969" s="37"/>
      <c r="AG969" s="37"/>
      <c r="AH969" s="37"/>
      <c r="AI969" s="37"/>
      <c r="AJ969" s="37"/>
      <c r="AK969" s="37"/>
      <c r="AL969" s="35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5"/>
      <c r="AZ969" s="37"/>
      <c r="BA969" s="37"/>
      <c r="BB969" s="37"/>
      <c r="BC969" s="37"/>
      <c r="BD969" s="37"/>
      <c r="BE969" s="37"/>
      <c r="BF969" s="35"/>
      <c r="BG969" s="37"/>
      <c r="BH969" s="37"/>
      <c r="BI969" s="37"/>
      <c r="BJ969" s="37"/>
      <c r="BK969" s="37"/>
      <c r="BL969" s="37"/>
      <c r="BM969" s="37"/>
      <c r="BN969" s="35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5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5"/>
      <c r="CN969" s="37"/>
      <c r="CO969" s="37"/>
      <c r="CP969" s="37"/>
      <c r="CQ969" s="37"/>
      <c r="CR969" s="37"/>
      <c r="CS969" s="37"/>
      <c r="CT969" s="35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89"/>
      <c r="EN969" s="37"/>
      <c r="EO969" s="37"/>
      <c r="EP969" s="37"/>
      <c r="EQ969" s="37"/>
      <c r="ER969" s="37"/>
      <c r="ES969" s="37"/>
      <c r="ET969" s="37"/>
      <c r="EU969" s="37"/>
      <c r="EV969" s="37"/>
      <c r="EW969" s="37"/>
      <c r="EX969" s="37"/>
      <c r="EY969" s="37"/>
      <c r="EZ969" s="37"/>
      <c r="FA969" s="37"/>
    </row>
    <row r="970">
      <c r="A970" s="71"/>
      <c r="B970" s="71"/>
      <c r="C970" s="12"/>
      <c r="D970" s="12"/>
      <c r="E970" s="37"/>
      <c r="F970" s="37"/>
      <c r="G970" s="37"/>
      <c r="H970" s="37"/>
      <c r="I970" s="37"/>
      <c r="J970" s="37"/>
      <c r="K970" s="37"/>
      <c r="L970" s="37"/>
      <c r="M970" s="35"/>
      <c r="N970" s="37"/>
      <c r="O970" s="37"/>
      <c r="P970" s="37"/>
      <c r="Q970" s="37"/>
      <c r="R970" s="37"/>
      <c r="S970" s="37"/>
      <c r="T970" s="37"/>
      <c r="U970" s="35"/>
      <c r="V970" s="37"/>
      <c r="W970" s="37"/>
      <c r="X970" s="37"/>
      <c r="Y970" s="37"/>
      <c r="Z970" s="37"/>
      <c r="AA970" s="37"/>
      <c r="AB970" s="35"/>
      <c r="AC970" s="37"/>
      <c r="AD970" s="37"/>
      <c r="AE970" s="37"/>
      <c r="AF970" s="37"/>
      <c r="AG970" s="37"/>
      <c r="AH970" s="37"/>
      <c r="AI970" s="37"/>
      <c r="AJ970" s="37"/>
      <c r="AK970" s="37"/>
      <c r="AL970" s="35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5"/>
      <c r="AZ970" s="37"/>
      <c r="BA970" s="37"/>
      <c r="BB970" s="37"/>
      <c r="BC970" s="37"/>
      <c r="BD970" s="37"/>
      <c r="BE970" s="37"/>
      <c r="BF970" s="35"/>
      <c r="BG970" s="37"/>
      <c r="BH970" s="37"/>
      <c r="BI970" s="37"/>
      <c r="BJ970" s="37"/>
      <c r="BK970" s="37"/>
      <c r="BL970" s="37"/>
      <c r="BM970" s="37"/>
      <c r="BN970" s="35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5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5"/>
      <c r="CN970" s="37"/>
      <c r="CO970" s="37"/>
      <c r="CP970" s="37"/>
      <c r="CQ970" s="37"/>
      <c r="CR970" s="37"/>
      <c r="CS970" s="37"/>
      <c r="CT970" s="35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  <c r="DS970" s="37"/>
      <c r="DT970" s="37"/>
      <c r="DU970" s="37"/>
      <c r="DV970" s="37"/>
      <c r="DW970" s="37"/>
      <c r="DX970" s="37"/>
      <c r="DY970" s="37"/>
      <c r="DZ970" s="37"/>
      <c r="EA970" s="37"/>
      <c r="EB970" s="37"/>
      <c r="EC970" s="37"/>
      <c r="ED970" s="37"/>
      <c r="EE970" s="37"/>
      <c r="EF970" s="37"/>
      <c r="EG970" s="37"/>
      <c r="EH970" s="37"/>
      <c r="EI970" s="37"/>
      <c r="EJ970" s="37"/>
      <c r="EK970" s="37"/>
      <c r="EL970" s="37"/>
      <c r="EM970" s="89"/>
      <c r="EN970" s="37"/>
      <c r="EO970" s="37"/>
      <c r="EP970" s="37"/>
      <c r="EQ970" s="37"/>
      <c r="ER970" s="37"/>
      <c r="ES970" s="37"/>
      <c r="ET970" s="37"/>
      <c r="EU970" s="37"/>
      <c r="EV970" s="37"/>
      <c r="EW970" s="37"/>
      <c r="EX970" s="37"/>
      <c r="EY970" s="37"/>
      <c r="EZ970" s="37"/>
      <c r="FA970" s="37"/>
    </row>
    <row r="971">
      <c r="A971" s="71"/>
      <c r="B971" s="71"/>
      <c r="C971" s="12"/>
      <c r="D971" s="12"/>
      <c r="E971" s="37"/>
      <c r="F971" s="37"/>
      <c r="G971" s="37"/>
      <c r="H971" s="37"/>
      <c r="I971" s="37"/>
      <c r="J971" s="37"/>
      <c r="K971" s="37"/>
      <c r="L971" s="37"/>
      <c r="M971" s="35"/>
      <c r="N971" s="37"/>
      <c r="O971" s="37"/>
      <c r="P971" s="37"/>
      <c r="Q971" s="37"/>
      <c r="R971" s="37"/>
      <c r="S971" s="37"/>
      <c r="T971" s="37"/>
      <c r="U971" s="35"/>
      <c r="V971" s="37"/>
      <c r="W971" s="37"/>
      <c r="X971" s="37"/>
      <c r="Y971" s="37"/>
      <c r="Z971" s="37"/>
      <c r="AA971" s="37"/>
      <c r="AB971" s="35"/>
      <c r="AC971" s="37"/>
      <c r="AD971" s="37"/>
      <c r="AE971" s="37"/>
      <c r="AF971" s="37"/>
      <c r="AG971" s="37"/>
      <c r="AH971" s="37"/>
      <c r="AI971" s="37"/>
      <c r="AJ971" s="37"/>
      <c r="AK971" s="37"/>
      <c r="AL971" s="35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5"/>
      <c r="AZ971" s="37"/>
      <c r="BA971" s="37"/>
      <c r="BB971" s="37"/>
      <c r="BC971" s="37"/>
      <c r="BD971" s="37"/>
      <c r="BE971" s="37"/>
      <c r="BF971" s="35"/>
      <c r="BG971" s="37"/>
      <c r="BH971" s="37"/>
      <c r="BI971" s="37"/>
      <c r="BJ971" s="37"/>
      <c r="BK971" s="37"/>
      <c r="BL971" s="37"/>
      <c r="BM971" s="37"/>
      <c r="BN971" s="35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5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5"/>
      <c r="CN971" s="37"/>
      <c r="CO971" s="37"/>
      <c r="CP971" s="37"/>
      <c r="CQ971" s="37"/>
      <c r="CR971" s="37"/>
      <c r="CS971" s="37"/>
      <c r="CT971" s="35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  <c r="DS971" s="37"/>
      <c r="DT971" s="37"/>
      <c r="DU971" s="37"/>
      <c r="DV971" s="37"/>
      <c r="DW971" s="37"/>
      <c r="DX971" s="37"/>
      <c r="DY971" s="37"/>
      <c r="DZ971" s="37"/>
      <c r="EA971" s="37"/>
      <c r="EB971" s="37"/>
      <c r="EC971" s="37"/>
      <c r="ED971" s="37"/>
      <c r="EE971" s="37"/>
      <c r="EF971" s="37"/>
      <c r="EG971" s="37"/>
      <c r="EH971" s="37"/>
      <c r="EI971" s="37"/>
      <c r="EJ971" s="37"/>
      <c r="EK971" s="37"/>
      <c r="EL971" s="37"/>
      <c r="EM971" s="89"/>
      <c r="EN971" s="37"/>
      <c r="EO971" s="37"/>
      <c r="EP971" s="37"/>
      <c r="EQ971" s="37"/>
      <c r="ER971" s="37"/>
      <c r="ES971" s="37"/>
      <c r="ET971" s="37"/>
      <c r="EU971" s="37"/>
      <c r="EV971" s="37"/>
      <c r="EW971" s="37"/>
      <c r="EX971" s="37"/>
      <c r="EY971" s="37"/>
      <c r="EZ971" s="37"/>
      <c r="FA971" s="37"/>
    </row>
    <row r="972">
      <c r="A972" s="71"/>
      <c r="B972" s="71"/>
      <c r="C972" s="12"/>
      <c r="D972" s="12"/>
      <c r="E972" s="37"/>
      <c r="F972" s="37"/>
      <c r="G972" s="37"/>
      <c r="H972" s="37"/>
      <c r="I972" s="37"/>
      <c r="J972" s="37"/>
      <c r="K972" s="37"/>
      <c r="L972" s="37"/>
      <c r="M972" s="35"/>
      <c r="N972" s="37"/>
      <c r="O972" s="37"/>
      <c r="P972" s="37"/>
      <c r="Q972" s="37"/>
      <c r="R972" s="37"/>
      <c r="S972" s="37"/>
      <c r="T972" s="37"/>
      <c r="U972" s="35"/>
      <c r="V972" s="37"/>
      <c r="W972" s="37"/>
      <c r="X972" s="37"/>
      <c r="Y972" s="37"/>
      <c r="Z972" s="37"/>
      <c r="AA972" s="37"/>
      <c r="AB972" s="35"/>
      <c r="AC972" s="37"/>
      <c r="AD972" s="37"/>
      <c r="AE972" s="37"/>
      <c r="AF972" s="37"/>
      <c r="AG972" s="37"/>
      <c r="AH972" s="37"/>
      <c r="AI972" s="37"/>
      <c r="AJ972" s="37"/>
      <c r="AK972" s="37"/>
      <c r="AL972" s="35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5"/>
      <c r="AZ972" s="37"/>
      <c r="BA972" s="37"/>
      <c r="BB972" s="37"/>
      <c r="BC972" s="37"/>
      <c r="BD972" s="37"/>
      <c r="BE972" s="37"/>
      <c r="BF972" s="35"/>
      <c r="BG972" s="37"/>
      <c r="BH972" s="37"/>
      <c r="BI972" s="37"/>
      <c r="BJ972" s="37"/>
      <c r="BK972" s="37"/>
      <c r="BL972" s="37"/>
      <c r="BM972" s="37"/>
      <c r="BN972" s="35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5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5"/>
      <c r="CN972" s="37"/>
      <c r="CO972" s="37"/>
      <c r="CP972" s="37"/>
      <c r="CQ972" s="37"/>
      <c r="CR972" s="37"/>
      <c r="CS972" s="37"/>
      <c r="CT972" s="35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  <c r="DS972" s="37"/>
      <c r="DT972" s="37"/>
      <c r="DU972" s="37"/>
      <c r="DV972" s="37"/>
      <c r="DW972" s="37"/>
      <c r="DX972" s="37"/>
      <c r="DY972" s="37"/>
      <c r="DZ972" s="37"/>
      <c r="EA972" s="37"/>
      <c r="EB972" s="37"/>
      <c r="EC972" s="37"/>
      <c r="ED972" s="37"/>
      <c r="EE972" s="37"/>
      <c r="EF972" s="37"/>
      <c r="EG972" s="37"/>
      <c r="EH972" s="37"/>
      <c r="EI972" s="37"/>
      <c r="EJ972" s="37"/>
      <c r="EK972" s="37"/>
      <c r="EL972" s="37"/>
      <c r="EM972" s="89"/>
      <c r="EN972" s="37"/>
      <c r="EO972" s="37"/>
      <c r="EP972" s="37"/>
      <c r="EQ972" s="37"/>
      <c r="ER972" s="37"/>
      <c r="ES972" s="37"/>
      <c r="ET972" s="37"/>
      <c r="EU972" s="37"/>
      <c r="EV972" s="37"/>
      <c r="EW972" s="37"/>
      <c r="EX972" s="37"/>
      <c r="EY972" s="37"/>
      <c r="EZ972" s="37"/>
      <c r="FA972" s="37"/>
    </row>
    <row r="973">
      <c r="A973" s="71"/>
      <c r="B973" s="71"/>
      <c r="C973" s="12"/>
      <c r="D973" s="12"/>
      <c r="E973" s="37"/>
      <c r="F973" s="37"/>
      <c r="G973" s="37"/>
      <c r="H973" s="37"/>
      <c r="I973" s="37"/>
      <c r="J973" s="37"/>
      <c r="K973" s="37"/>
      <c r="L973" s="37"/>
      <c r="M973" s="35"/>
      <c r="N973" s="37"/>
      <c r="O973" s="37"/>
      <c r="P973" s="37"/>
      <c r="Q973" s="37"/>
      <c r="R973" s="37"/>
      <c r="S973" s="37"/>
      <c r="T973" s="37"/>
      <c r="U973" s="35"/>
      <c r="V973" s="37"/>
      <c r="W973" s="37"/>
      <c r="X973" s="37"/>
      <c r="Y973" s="37"/>
      <c r="Z973" s="37"/>
      <c r="AA973" s="37"/>
      <c r="AB973" s="35"/>
      <c r="AC973" s="37"/>
      <c r="AD973" s="37"/>
      <c r="AE973" s="37"/>
      <c r="AF973" s="37"/>
      <c r="AG973" s="37"/>
      <c r="AH973" s="37"/>
      <c r="AI973" s="37"/>
      <c r="AJ973" s="37"/>
      <c r="AK973" s="37"/>
      <c r="AL973" s="35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5"/>
      <c r="AZ973" s="37"/>
      <c r="BA973" s="37"/>
      <c r="BB973" s="37"/>
      <c r="BC973" s="37"/>
      <c r="BD973" s="37"/>
      <c r="BE973" s="37"/>
      <c r="BF973" s="35"/>
      <c r="BG973" s="37"/>
      <c r="BH973" s="37"/>
      <c r="BI973" s="37"/>
      <c r="BJ973" s="37"/>
      <c r="BK973" s="37"/>
      <c r="BL973" s="37"/>
      <c r="BM973" s="37"/>
      <c r="BN973" s="35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5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5"/>
      <c r="CN973" s="37"/>
      <c r="CO973" s="37"/>
      <c r="CP973" s="37"/>
      <c r="CQ973" s="37"/>
      <c r="CR973" s="37"/>
      <c r="CS973" s="37"/>
      <c r="CT973" s="35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  <c r="DS973" s="37"/>
      <c r="DT973" s="37"/>
      <c r="DU973" s="37"/>
      <c r="DV973" s="37"/>
      <c r="DW973" s="37"/>
      <c r="DX973" s="37"/>
      <c r="DY973" s="37"/>
      <c r="DZ973" s="37"/>
      <c r="EA973" s="37"/>
      <c r="EB973" s="37"/>
      <c r="EC973" s="37"/>
      <c r="ED973" s="37"/>
      <c r="EE973" s="37"/>
      <c r="EF973" s="37"/>
      <c r="EG973" s="37"/>
      <c r="EH973" s="37"/>
      <c r="EI973" s="37"/>
      <c r="EJ973" s="37"/>
      <c r="EK973" s="37"/>
      <c r="EL973" s="37"/>
      <c r="EM973" s="89"/>
      <c r="EN973" s="37"/>
      <c r="EO973" s="37"/>
      <c r="EP973" s="37"/>
      <c r="EQ973" s="37"/>
      <c r="ER973" s="37"/>
      <c r="ES973" s="37"/>
      <c r="ET973" s="37"/>
      <c r="EU973" s="37"/>
      <c r="EV973" s="37"/>
      <c r="EW973" s="37"/>
      <c r="EX973" s="37"/>
      <c r="EY973" s="37"/>
      <c r="EZ973" s="37"/>
      <c r="FA973" s="37"/>
    </row>
    <row r="974">
      <c r="A974" s="71"/>
      <c r="B974" s="71"/>
      <c r="C974" s="12"/>
      <c r="D974" s="12"/>
      <c r="E974" s="37"/>
      <c r="F974" s="37"/>
      <c r="G974" s="37"/>
      <c r="H974" s="37"/>
      <c r="I974" s="37"/>
      <c r="J974" s="37"/>
      <c r="K974" s="37"/>
      <c r="L974" s="37"/>
      <c r="M974" s="35"/>
      <c r="N974" s="37"/>
      <c r="O974" s="37"/>
      <c r="P974" s="37"/>
      <c r="Q974" s="37"/>
      <c r="R974" s="37"/>
      <c r="S974" s="37"/>
      <c r="T974" s="37"/>
      <c r="U974" s="35"/>
      <c r="V974" s="37"/>
      <c r="W974" s="37"/>
      <c r="X974" s="37"/>
      <c r="Y974" s="37"/>
      <c r="Z974" s="37"/>
      <c r="AA974" s="37"/>
      <c r="AB974" s="35"/>
      <c r="AC974" s="37"/>
      <c r="AD974" s="37"/>
      <c r="AE974" s="37"/>
      <c r="AF974" s="37"/>
      <c r="AG974" s="37"/>
      <c r="AH974" s="37"/>
      <c r="AI974" s="37"/>
      <c r="AJ974" s="37"/>
      <c r="AK974" s="37"/>
      <c r="AL974" s="35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5"/>
      <c r="AZ974" s="37"/>
      <c r="BA974" s="37"/>
      <c r="BB974" s="37"/>
      <c r="BC974" s="37"/>
      <c r="BD974" s="37"/>
      <c r="BE974" s="37"/>
      <c r="BF974" s="35"/>
      <c r="BG974" s="37"/>
      <c r="BH974" s="37"/>
      <c r="BI974" s="37"/>
      <c r="BJ974" s="37"/>
      <c r="BK974" s="37"/>
      <c r="BL974" s="37"/>
      <c r="BM974" s="37"/>
      <c r="BN974" s="35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5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5"/>
      <c r="CN974" s="37"/>
      <c r="CO974" s="37"/>
      <c r="CP974" s="37"/>
      <c r="CQ974" s="37"/>
      <c r="CR974" s="37"/>
      <c r="CS974" s="37"/>
      <c r="CT974" s="35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  <c r="DS974" s="37"/>
      <c r="DT974" s="37"/>
      <c r="DU974" s="37"/>
      <c r="DV974" s="37"/>
      <c r="DW974" s="37"/>
      <c r="DX974" s="37"/>
      <c r="DY974" s="37"/>
      <c r="DZ974" s="37"/>
      <c r="EA974" s="37"/>
      <c r="EB974" s="37"/>
      <c r="EC974" s="37"/>
      <c r="ED974" s="37"/>
      <c r="EE974" s="37"/>
      <c r="EF974" s="37"/>
      <c r="EG974" s="37"/>
      <c r="EH974" s="37"/>
      <c r="EI974" s="37"/>
      <c r="EJ974" s="37"/>
      <c r="EK974" s="37"/>
      <c r="EL974" s="37"/>
      <c r="EM974" s="89"/>
      <c r="EN974" s="37"/>
      <c r="EO974" s="37"/>
      <c r="EP974" s="37"/>
      <c r="EQ974" s="37"/>
      <c r="ER974" s="37"/>
      <c r="ES974" s="37"/>
      <c r="ET974" s="37"/>
      <c r="EU974" s="37"/>
      <c r="EV974" s="37"/>
      <c r="EW974" s="37"/>
      <c r="EX974" s="37"/>
      <c r="EY974" s="37"/>
      <c r="EZ974" s="37"/>
      <c r="FA974" s="37"/>
    </row>
    <row r="975">
      <c r="A975" s="71"/>
      <c r="B975" s="71"/>
      <c r="C975" s="12"/>
      <c r="D975" s="12"/>
      <c r="E975" s="37"/>
      <c r="F975" s="37"/>
      <c r="G975" s="37"/>
      <c r="H975" s="37"/>
      <c r="I975" s="37"/>
      <c r="J975" s="37"/>
      <c r="K975" s="37"/>
      <c r="L975" s="37"/>
      <c r="M975" s="35"/>
      <c r="N975" s="37"/>
      <c r="O975" s="37"/>
      <c r="P975" s="37"/>
      <c r="Q975" s="37"/>
      <c r="R975" s="37"/>
      <c r="S975" s="37"/>
      <c r="T975" s="37"/>
      <c r="U975" s="35"/>
      <c r="V975" s="37"/>
      <c r="W975" s="37"/>
      <c r="X975" s="37"/>
      <c r="Y975" s="37"/>
      <c r="Z975" s="37"/>
      <c r="AA975" s="37"/>
      <c r="AB975" s="35"/>
      <c r="AC975" s="37"/>
      <c r="AD975" s="37"/>
      <c r="AE975" s="37"/>
      <c r="AF975" s="37"/>
      <c r="AG975" s="37"/>
      <c r="AH975" s="37"/>
      <c r="AI975" s="37"/>
      <c r="AJ975" s="37"/>
      <c r="AK975" s="37"/>
      <c r="AL975" s="35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5"/>
      <c r="AZ975" s="37"/>
      <c r="BA975" s="37"/>
      <c r="BB975" s="37"/>
      <c r="BC975" s="37"/>
      <c r="BD975" s="37"/>
      <c r="BE975" s="37"/>
      <c r="BF975" s="35"/>
      <c r="BG975" s="37"/>
      <c r="BH975" s="37"/>
      <c r="BI975" s="37"/>
      <c r="BJ975" s="37"/>
      <c r="BK975" s="37"/>
      <c r="BL975" s="37"/>
      <c r="BM975" s="37"/>
      <c r="BN975" s="35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5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5"/>
      <c r="CN975" s="37"/>
      <c r="CO975" s="37"/>
      <c r="CP975" s="37"/>
      <c r="CQ975" s="37"/>
      <c r="CR975" s="37"/>
      <c r="CS975" s="37"/>
      <c r="CT975" s="35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  <c r="DS975" s="37"/>
      <c r="DT975" s="37"/>
      <c r="DU975" s="37"/>
      <c r="DV975" s="37"/>
      <c r="DW975" s="37"/>
      <c r="DX975" s="37"/>
      <c r="DY975" s="37"/>
      <c r="DZ975" s="37"/>
      <c r="EA975" s="37"/>
      <c r="EB975" s="37"/>
      <c r="EC975" s="37"/>
      <c r="ED975" s="37"/>
      <c r="EE975" s="37"/>
      <c r="EF975" s="37"/>
      <c r="EG975" s="37"/>
      <c r="EH975" s="37"/>
      <c r="EI975" s="37"/>
      <c r="EJ975" s="37"/>
      <c r="EK975" s="37"/>
      <c r="EL975" s="37"/>
      <c r="EM975" s="89"/>
      <c r="EN975" s="37"/>
      <c r="EO975" s="37"/>
      <c r="EP975" s="37"/>
      <c r="EQ975" s="37"/>
      <c r="ER975" s="37"/>
      <c r="ES975" s="37"/>
      <c r="ET975" s="37"/>
      <c r="EU975" s="37"/>
      <c r="EV975" s="37"/>
      <c r="EW975" s="37"/>
      <c r="EX975" s="37"/>
      <c r="EY975" s="37"/>
      <c r="EZ975" s="37"/>
      <c r="FA975" s="37"/>
    </row>
    <row r="976">
      <c r="A976" s="71"/>
      <c r="B976" s="71"/>
      <c r="C976" s="12"/>
      <c r="D976" s="12"/>
      <c r="E976" s="37"/>
      <c r="F976" s="37"/>
      <c r="G976" s="37"/>
      <c r="H976" s="37"/>
      <c r="I976" s="37"/>
      <c r="J976" s="37"/>
      <c r="K976" s="37"/>
      <c r="L976" s="37"/>
      <c r="M976" s="35"/>
      <c r="N976" s="37"/>
      <c r="O976" s="37"/>
      <c r="P976" s="37"/>
      <c r="Q976" s="37"/>
      <c r="R976" s="37"/>
      <c r="S976" s="37"/>
      <c r="T976" s="37"/>
      <c r="U976" s="35"/>
      <c r="V976" s="37"/>
      <c r="W976" s="37"/>
      <c r="X976" s="37"/>
      <c r="Y976" s="37"/>
      <c r="Z976" s="37"/>
      <c r="AA976" s="37"/>
      <c r="AB976" s="35"/>
      <c r="AC976" s="37"/>
      <c r="AD976" s="37"/>
      <c r="AE976" s="37"/>
      <c r="AF976" s="37"/>
      <c r="AG976" s="37"/>
      <c r="AH976" s="37"/>
      <c r="AI976" s="37"/>
      <c r="AJ976" s="37"/>
      <c r="AK976" s="37"/>
      <c r="AL976" s="35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5"/>
      <c r="AZ976" s="37"/>
      <c r="BA976" s="37"/>
      <c r="BB976" s="37"/>
      <c r="BC976" s="37"/>
      <c r="BD976" s="37"/>
      <c r="BE976" s="37"/>
      <c r="BF976" s="35"/>
      <c r="BG976" s="37"/>
      <c r="BH976" s="37"/>
      <c r="BI976" s="37"/>
      <c r="BJ976" s="37"/>
      <c r="BK976" s="37"/>
      <c r="BL976" s="37"/>
      <c r="BM976" s="37"/>
      <c r="BN976" s="35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5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5"/>
      <c r="CN976" s="37"/>
      <c r="CO976" s="37"/>
      <c r="CP976" s="37"/>
      <c r="CQ976" s="37"/>
      <c r="CR976" s="37"/>
      <c r="CS976" s="37"/>
      <c r="CT976" s="35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  <c r="DS976" s="37"/>
      <c r="DT976" s="37"/>
      <c r="DU976" s="37"/>
      <c r="DV976" s="37"/>
      <c r="DW976" s="37"/>
      <c r="DX976" s="37"/>
      <c r="DY976" s="37"/>
      <c r="DZ976" s="37"/>
      <c r="EA976" s="37"/>
      <c r="EB976" s="37"/>
      <c r="EC976" s="37"/>
      <c r="ED976" s="37"/>
      <c r="EE976" s="37"/>
      <c r="EF976" s="37"/>
      <c r="EG976" s="37"/>
      <c r="EH976" s="37"/>
      <c r="EI976" s="37"/>
      <c r="EJ976" s="37"/>
      <c r="EK976" s="37"/>
      <c r="EL976" s="37"/>
      <c r="EM976" s="89"/>
      <c r="EN976" s="37"/>
      <c r="EO976" s="37"/>
      <c r="EP976" s="37"/>
      <c r="EQ976" s="37"/>
      <c r="ER976" s="37"/>
      <c r="ES976" s="37"/>
      <c r="ET976" s="37"/>
      <c r="EU976" s="37"/>
      <c r="EV976" s="37"/>
      <c r="EW976" s="37"/>
      <c r="EX976" s="37"/>
      <c r="EY976" s="37"/>
      <c r="EZ976" s="37"/>
      <c r="FA976" s="37"/>
    </row>
    <row r="977">
      <c r="A977" s="71"/>
      <c r="B977" s="71"/>
      <c r="C977" s="12"/>
      <c r="D977" s="12"/>
      <c r="E977" s="37"/>
      <c r="F977" s="37"/>
      <c r="G977" s="37"/>
      <c r="H977" s="37"/>
      <c r="I977" s="37"/>
      <c r="J977" s="37"/>
      <c r="K977" s="37"/>
      <c r="L977" s="37"/>
      <c r="M977" s="35"/>
      <c r="N977" s="37"/>
      <c r="O977" s="37"/>
      <c r="P977" s="37"/>
      <c r="Q977" s="37"/>
      <c r="R977" s="37"/>
      <c r="S977" s="37"/>
      <c r="T977" s="37"/>
      <c r="U977" s="35"/>
      <c r="V977" s="37"/>
      <c r="W977" s="37"/>
      <c r="X977" s="37"/>
      <c r="Y977" s="37"/>
      <c r="Z977" s="37"/>
      <c r="AA977" s="37"/>
      <c r="AB977" s="35"/>
      <c r="AC977" s="37"/>
      <c r="AD977" s="37"/>
      <c r="AE977" s="37"/>
      <c r="AF977" s="37"/>
      <c r="AG977" s="37"/>
      <c r="AH977" s="37"/>
      <c r="AI977" s="37"/>
      <c r="AJ977" s="37"/>
      <c r="AK977" s="37"/>
      <c r="AL977" s="35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5"/>
      <c r="AZ977" s="37"/>
      <c r="BA977" s="37"/>
      <c r="BB977" s="37"/>
      <c r="BC977" s="37"/>
      <c r="BD977" s="37"/>
      <c r="BE977" s="37"/>
      <c r="BF977" s="35"/>
      <c r="BG977" s="37"/>
      <c r="BH977" s="37"/>
      <c r="BI977" s="37"/>
      <c r="BJ977" s="37"/>
      <c r="BK977" s="37"/>
      <c r="BL977" s="37"/>
      <c r="BM977" s="37"/>
      <c r="BN977" s="35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5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5"/>
      <c r="CN977" s="37"/>
      <c r="CO977" s="37"/>
      <c r="CP977" s="37"/>
      <c r="CQ977" s="37"/>
      <c r="CR977" s="37"/>
      <c r="CS977" s="37"/>
      <c r="CT977" s="35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  <c r="DS977" s="37"/>
      <c r="DT977" s="37"/>
      <c r="DU977" s="37"/>
      <c r="DV977" s="37"/>
      <c r="DW977" s="37"/>
      <c r="DX977" s="37"/>
      <c r="DY977" s="37"/>
      <c r="DZ977" s="37"/>
      <c r="EA977" s="37"/>
      <c r="EB977" s="37"/>
      <c r="EC977" s="37"/>
      <c r="ED977" s="37"/>
      <c r="EE977" s="37"/>
      <c r="EF977" s="37"/>
      <c r="EG977" s="37"/>
      <c r="EH977" s="37"/>
      <c r="EI977" s="37"/>
      <c r="EJ977" s="37"/>
      <c r="EK977" s="37"/>
      <c r="EL977" s="37"/>
      <c r="EM977" s="89"/>
      <c r="EN977" s="37"/>
      <c r="EO977" s="37"/>
      <c r="EP977" s="37"/>
      <c r="EQ977" s="37"/>
      <c r="ER977" s="37"/>
      <c r="ES977" s="37"/>
      <c r="ET977" s="37"/>
      <c r="EU977" s="37"/>
      <c r="EV977" s="37"/>
      <c r="EW977" s="37"/>
      <c r="EX977" s="37"/>
      <c r="EY977" s="37"/>
      <c r="EZ977" s="37"/>
      <c r="FA977" s="37"/>
    </row>
    <row r="978">
      <c r="A978" s="71"/>
      <c r="B978" s="71"/>
      <c r="C978" s="12"/>
      <c r="D978" s="12"/>
      <c r="E978" s="37"/>
      <c r="F978" s="37"/>
      <c r="G978" s="37"/>
      <c r="H978" s="37"/>
      <c r="I978" s="37"/>
      <c r="J978" s="37"/>
      <c r="K978" s="37"/>
      <c r="L978" s="37"/>
      <c r="M978" s="35"/>
      <c r="N978" s="37"/>
      <c r="O978" s="37"/>
      <c r="P978" s="37"/>
      <c r="Q978" s="37"/>
      <c r="R978" s="37"/>
      <c r="S978" s="37"/>
      <c r="T978" s="37"/>
      <c r="U978" s="35"/>
      <c r="V978" s="37"/>
      <c r="W978" s="37"/>
      <c r="X978" s="37"/>
      <c r="Y978" s="37"/>
      <c r="Z978" s="37"/>
      <c r="AA978" s="37"/>
      <c r="AB978" s="35"/>
      <c r="AC978" s="37"/>
      <c r="AD978" s="37"/>
      <c r="AE978" s="37"/>
      <c r="AF978" s="37"/>
      <c r="AG978" s="37"/>
      <c r="AH978" s="37"/>
      <c r="AI978" s="37"/>
      <c r="AJ978" s="37"/>
      <c r="AK978" s="37"/>
      <c r="AL978" s="35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5"/>
      <c r="AZ978" s="37"/>
      <c r="BA978" s="37"/>
      <c r="BB978" s="37"/>
      <c r="BC978" s="37"/>
      <c r="BD978" s="37"/>
      <c r="BE978" s="37"/>
      <c r="BF978" s="35"/>
      <c r="BG978" s="37"/>
      <c r="BH978" s="37"/>
      <c r="BI978" s="37"/>
      <c r="BJ978" s="37"/>
      <c r="BK978" s="37"/>
      <c r="BL978" s="37"/>
      <c r="BM978" s="37"/>
      <c r="BN978" s="35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5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5"/>
      <c r="CN978" s="37"/>
      <c r="CO978" s="37"/>
      <c r="CP978" s="37"/>
      <c r="CQ978" s="37"/>
      <c r="CR978" s="37"/>
      <c r="CS978" s="37"/>
      <c r="CT978" s="35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  <c r="DS978" s="37"/>
      <c r="DT978" s="37"/>
      <c r="DU978" s="37"/>
      <c r="DV978" s="37"/>
      <c r="DW978" s="37"/>
      <c r="DX978" s="37"/>
      <c r="DY978" s="37"/>
      <c r="DZ978" s="37"/>
      <c r="EA978" s="37"/>
      <c r="EB978" s="37"/>
      <c r="EC978" s="37"/>
      <c r="ED978" s="37"/>
      <c r="EE978" s="37"/>
      <c r="EF978" s="37"/>
      <c r="EG978" s="37"/>
      <c r="EH978" s="37"/>
      <c r="EI978" s="37"/>
      <c r="EJ978" s="37"/>
      <c r="EK978" s="37"/>
      <c r="EL978" s="37"/>
      <c r="EM978" s="89"/>
      <c r="EN978" s="37"/>
      <c r="EO978" s="37"/>
      <c r="EP978" s="37"/>
      <c r="EQ978" s="37"/>
      <c r="ER978" s="37"/>
      <c r="ES978" s="37"/>
      <c r="ET978" s="37"/>
      <c r="EU978" s="37"/>
      <c r="EV978" s="37"/>
      <c r="EW978" s="37"/>
      <c r="EX978" s="37"/>
      <c r="EY978" s="37"/>
      <c r="EZ978" s="37"/>
      <c r="FA978" s="37"/>
    </row>
    <row r="979">
      <c r="A979" s="71"/>
      <c r="B979" s="71"/>
      <c r="C979" s="12"/>
      <c r="D979" s="12"/>
      <c r="E979" s="37"/>
      <c r="F979" s="37"/>
      <c r="G979" s="37"/>
      <c r="H979" s="37"/>
      <c r="I979" s="37"/>
      <c r="J979" s="37"/>
      <c r="K979" s="37"/>
      <c r="L979" s="37"/>
      <c r="M979" s="35"/>
      <c r="N979" s="37"/>
      <c r="O979" s="37"/>
      <c r="P979" s="37"/>
      <c r="Q979" s="37"/>
      <c r="R979" s="37"/>
      <c r="S979" s="37"/>
      <c r="T979" s="37"/>
      <c r="U979" s="35"/>
      <c r="V979" s="37"/>
      <c r="W979" s="37"/>
      <c r="X979" s="37"/>
      <c r="Y979" s="37"/>
      <c r="Z979" s="37"/>
      <c r="AA979" s="37"/>
      <c r="AB979" s="35"/>
      <c r="AC979" s="37"/>
      <c r="AD979" s="37"/>
      <c r="AE979" s="37"/>
      <c r="AF979" s="37"/>
      <c r="AG979" s="37"/>
      <c r="AH979" s="37"/>
      <c r="AI979" s="37"/>
      <c r="AJ979" s="37"/>
      <c r="AK979" s="37"/>
      <c r="AL979" s="35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5"/>
      <c r="AZ979" s="37"/>
      <c r="BA979" s="37"/>
      <c r="BB979" s="37"/>
      <c r="BC979" s="37"/>
      <c r="BD979" s="37"/>
      <c r="BE979" s="37"/>
      <c r="BF979" s="35"/>
      <c r="BG979" s="37"/>
      <c r="BH979" s="37"/>
      <c r="BI979" s="37"/>
      <c r="BJ979" s="37"/>
      <c r="BK979" s="37"/>
      <c r="BL979" s="37"/>
      <c r="BM979" s="37"/>
      <c r="BN979" s="35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5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5"/>
      <c r="CN979" s="37"/>
      <c r="CO979" s="37"/>
      <c r="CP979" s="37"/>
      <c r="CQ979" s="37"/>
      <c r="CR979" s="37"/>
      <c r="CS979" s="37"/>
      <c r="CT979" s="35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  <c r="DS979" s="37"/>
      <c r="DT979" s="37"/>
      <c r="DU979" s="37"/>
      <c r="DV979" s="37"/>
      <c r="DW979" s="37"/>
      <c r="DX979" s="37"/>
      <c r="DY979" s="37"/>
      <c r="DZ979" s="37"/>
      <c r="EA979" s="37"/>
      <c r="EB979" s="37"/>
      <c r="EC979" s="37"/>
      <c r="ED979" s="37"/>
      <c r="EE979" s="37"/>
      <c r="EF979" s="37"/>
      <c r="EG979" s="37"/>
      <c r="EH979" s="37"/>
      <c r="EI979" s="37"/>
      <c r="EJ979" s="37"/>
      <c r="EK979" s="37"/>
      <c r="EL979" s="37"/>
      <c r="EM979" s="89"/>
      <c r="EN979" s="37"/>
      <c r="EO979" s="37"/>
      <c r="EP979" s="37"/>
      <c r="EQ979" s="37"/>
      <c r="ER979" s="37"/>
      <c r="ES979" s="37"/>
      <c r="ET979" s="37"/>
      <c r="EU979" s="37"/>
      <c r="EV979" s="37"/>
      <c r="EW979" s="37"/>
      <c r="EX979" s="37"/>
      <c r="EY979" s="37"/>
      <c r="EZ979" s="37"/>
      <c r="FA979" s="37"/>
    </row>
    <row r="980">
      <c r="A980" s="71"/>
      <c r="B980" s="71"/>
      <c r="C980" s="12"/>
      <c r="D980" s="12"/>
      <c r="E980" s="37"/>
      <c r="F980" s="37"/>
      <c r="G980" s="37"/>
      <c r="H980" s="37"/>
      <c r="I980" s="37"/>
      <c r="J980" s="37"/>
      <c r="K980" s="37"/>
      <c r="L980" s="37"/>
      <c r="M980" s="35"/>
      <c r="N980" s="37"/>
      <c r="O980" s="37"/>
      <c r="P980" s="37"/>
      <c r="Q980" s="37"/>
      <c r="R980" s="37"/>
      <c r="S980" s="37"/>
      <c r="T980" s="37"/>
      <c r="U980" s="35"/>
      <c r="V980" s="37"/>
      <c r="W980" s="37"/>
      <c r="X980" s="37"/>
      <c r="Y980" s="37"/>
      <c r="Z980" s="37"/>
      <c r="AA980" s="37"/>
      <c r="AB980" s="35"/>
      <c r="AC980" s="37"/>
      <c r="AD980" s="37"/>
      <c r="AE980" s="37"/>
      <c r="AF980" s="37"/>
      <c r="AG980" s="37"/>
      <c r="AH980" s="37"/>
      <c r="AI980" s="37"/>
      <c r="AJ980" s="37"/>
      <c r="AK980" s="37"/>
      <c r="AL980" s="35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5"/>
      <c r="AZ980" s="37"/>
      <c r="BA980" s="37"/>
      <c r="BB980" s="37"/>
      <c r="BC980" s="37"/>
      <c r="BD980" s="37"/>
      <c r="BE980" s="37"/>
      <c r="BF980" s="35"/>
      <c r="BG980" s="37"/>
      <c r="BH980" s="37"/>
      <c r="BI980" s="37"/>
      <c r="BJ980" s="37"/>
      <c r="BK980" s="37"/>
      <c r="BL980" s="37"/>
      <c r="BM980" s="37"/>
      <c r="BN980" s="35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5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5"/>
      <c r="CN980" s="37"/>
      <c r="CO980" s="37"/>
      <c r="CP980" s="37"/>
      <c r="CQ980" s="37"/>
      <c r="CR980" s="37"/>
      <c r="CS980" s="37"/>
      <c r="CT980" s="35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  <c r="DS980" s="37"/>
      <c r="DT980" s="37"/>
      <c r="DU980" s="37"/>
      <c r="DV980" s="37"/>
      <c r="DW980" s="37"/>
      <c r="DX980" s="37"/>
      <c r="DY980" s="37"/>
      <c r="DZ980" s="37"/>
      <c r="EA980" s="37"/>
      <c r="EB980" s="37"/>
      <c r="EC980" s="37"/>
      <c r="ED980" s="37"/>
      <c r="EE980" s="37"/>
      <c r="EF980" s="37"/>
      <c r="EG980" s="37"/>
      <c r="EH980" s="37"/>
      <c r="EI980" s="37"/>
      <c r="EJ980" s="37"/>
      <c r="EK980" s="37"/>
      <c r="EL980" s="37"/>
      <c r="EM980" s="89"/>
      <c r="EN980" s="37"/>
      <c r="EO980" s="37"/>
      <c r="EP980" s="37"/>
      <c r="EQ980" s="37"/>
      <c r="ER980" s="37"/>
      <c r="ES980" s="37"/>
      <c r="ET980" s="37"/>
      <c r="EU980" s="37"/>
      <c r="EV980" s="37"/>
      <c r="EW980" s="37"/>
      <c r="EX980" s="37"/>
      <c r="EY980" s="37"/>
      <c r="EZ980" s="37"/>
      <c r="FA980" s="37"/>
    </row>
    <row r="981">
      <c r="A981" s="71"/>
      <c r="B981" s="71"/>
      <c r="C981" s="12"/>
      <c r="D981" s="12"/>
      <c r="E981" s="37"/>
      <c r="F981" s="37"/>
      <c r="G981" s="37"/>
      <c r="H981" s="37"/>
      <c r="I981" s="37"/>
      <c r="J981" s="37"/>
      <c r="K981" s="37"/>
      <c r="L981" s="37"/>
      <c r="M981" s="35"/>
      <c r="N981" s="37"/>
      <c r="O981" s="37"/>
      <c r="P981" s="37"/>
      <c r="Q981" s="37"/>
      <c r="R981" s="37"/>
      <c r="S981" s="37"/>
      <c r="T981" s="37"/>
      <c r="U981" s="35"/>
      <c r="V981" s="37"/>
      <c r="W981" s="37"/>
      <c r="X981" s="37"/>
      <c r="Y981" s="37"/>
      <c r="Z981" s="37"/>
      <c r="AA981" s="37"/>
      <c r="AB981" s="35"/>
      <c r="AC981" s="37"/>
      <c r="AD981" s="37"/>
      <c r="AE981" s="37"/>
      <c r="AF981" s="37"/>
      <c r="AG981" s="37"/>
      <c r="AH981" s="37"/>
      <c r="AI981" s="37"/>
      <c r="AJ981" s="37"/>
      <c r="AK981" s="37"/>
      <c r="AL981" s="35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5"/>
      <c r="AZ981" s="37"/>
      <c r="BA981" s="37"/>
      <c r="BB981" s="37"/>
      <c r="BC981" s="37"/>
      <c r="BD981" s="37"/>
      <c r="BE981" s="37"/>
      <c r="BF981" s="35"/>
      <c r="BG981" s="37"/>
      <c r="BH981" s="37"/>
      <c r="BI981" s="37"/>
      <c r="BJ981" s="37"/>
      <c r="BK981" s="37"/>
      <c r="BL981" s="37"/>
      <c r="BM981" s="37"/>
      <c r="BN981" s="35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5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5"/>
      <c r="CN981" s="37"/>
      <c r="CO981" s="37"/>
      <c r="CP981" s="37"/>
      <c r="CQ981" s="37"/>
      <c r="CR981" s="37"/>
      <c r="CS981" s="37"/>
      <c r="CT981" s="35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  <c r="DS981" s="37"/>
      <c r="DT981" s="37"/>
      <c r="DU981" s="37"/>
      <c r="DV981" s="37"/>
      <c r="DW981" s="37"/>
      <c r="DX981" s="37"/>
      <c r="DY981" s="37"/>
      <c r="DZ981" s="37"/>
      <c r="EA981" s="37"/>
      <c r="EB981" s="37"/>
      <c r="EC981" s="37"/>
      <c r="ED981" s="37"/>
      <c r="EE981" s="37"/>
      <c r="EF981" s="37"/>
      <c r="EG981" s="37"/>
      <c r="EH981" s="37"/>
      <c r="EI981" s="37"/>
      <c r="EJ981" s="37"/>
      <c r="EK981" s="37"/>
      <c r="EL981" s="37"/>
      <c r="EM981" s="89"/>
      <c r="EN981" s="37"/>
      <c r="EO981" s="37"/>
      <c r="EP981" s="37"/>
      <c r="EQ981" s="37"/>
      <c r="ER981" s="37"/>
      <c r="ES981" s="37"/>
      <c r="ET981" s="37"/>
      <c r="EU981" s="37"/>
      <c r="EV981" s="37"/>
      <c r="EW981" s="37"/>
      <c r="EX981" s="37"/>
      <c r="EY981" s="37"/>
      <c r="EZ981" s="37"/>
      <c r="FA981" s="37"/>
    </row>
    <row r="982">
      <c r="A982" s="71"/>
      <c r="B982" s="71"/>
      <c r="C982" s="12"/>
      <c r="D982" s="12"/>
      <c r="E982" s="37"/>
      <c r="F982" s="37"/>
      <c r="G982" s="37"/>
      <c r="H982" s="37"/>
      <c r="I982" s="37"/>
      <c r="J982" s="37"/>
      <c r="K982" s="37"/>
      <c r="L982" s="37"/>
      <c r="M982" s="35"/>
      <c r="N982" s="37"/>
      <c r="O982" s="37"/>
      <c r="P982" s="37"/>
      <c r="Q982" s="37"/>
      <c r="R982" s="37"/>
      <c r="S982" s="37"/>
      <c r="T982" s="37"/>
      <c r="U982" s="35"/>
      <c r="V982" s="37"/>
      <c r="W982" s="37"/>
      <c r="X982" s="37"/>
      <c r="Y982" s="37"/>
      <c r="Z982" s="37"/>
      <c r="AA982" s="37"/>
      <c r="AB982" s="35"/>
      <c r="AC982" s="37"/>
      <c r="AD982" s="37"/>
      <c r="AE982" s="37"/>
      <c r="AF982" s="37"/>
      <c r="AG982" s="37"/>
      <c r="AH982" s="37"/>
      <c r="AI982" s="37"/>
      <c r="AJ982" s="37"/>
      <c r="AK982" s="37"/>
      <c r="AL982" s="35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5"/>
      <c r="AZ982" s="37"/>
      <c r="BA982" s="37"/>
      <c r="BB982" s="37"/>
      <c r="BC982" s="37"/>
      <c r="BD982" s="37"/>
      <c r="BE982" s="37"/>
      <c r="BF982" s="35"/>
      <c r="BG982" s="37"/>
      <c r="BH982" s="37"/>
      <c r="BI982" s="37"/>
      <c r="BJ982" s="37"/>
      <c r="BK982" s="37"/>
      <c r="BL982" s="37"/>
      <c r="BM982" s="37"/>
      <c r="BN982" s="35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5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5"/>
      <c r="CN982" s="37"/>
      <c r="CO982" s="37"/>
      <c r="CP982" s="37"/>
      <c r="CQ982" s="37"/>
      <c r="CR982" s="37"/>
      <c r="CS982" s="37"/>
      <c r="CT982" s="35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  <c r="DS982" s="37"/>
      <c r="DT982" s="37"/>
      <c r="DU982" s="37"/>
      <c r="DV982" s="37"/>
      <c r="DW982" s="37"/>
      <c r="DX982" s="37"/>
      <c r="DY982" s="37"/>
      <c r="DZ982" s="37"/>
      <c r="EA982" s="37"/>
      <c r="EB982" s="37"/>
      <c r="EC982" s="37"/>
      <c r="ED982" s="37"/>
      <c r="EE982" s="37"/>
      <c r="EF982" s="37"/>
      <c r="EG982" s="37"/>
      <c r="EH982" s="37"/>
      <c r="EI982" s="37"/>
      <c r="EJ982" s="37"/>
      <c r="EK982" s="37"/>
      <c r="EL982" s="37"/>
      <c r="EM982" s="89"/>
      <c r="EN982" s="37"/>
      <c r="EO982" s="37"/>
      <c r="EP982" s="37"/>
      <c r="EQ982" s="37"/>
      <c r="ER982" s="37"/>
      <c r="ES982" s="37"/>
      <c r="ET982" s="37"/>
      <c r="EU982" s="37"/>
      <c r="EV982" s="37"/>
      <c r="EW982" s="37"/>
      <c r="EX982" s="37"/>
      <c r="EY982" s="37"/>
      <c r="EZ982" s="37"/>
      <c r="FA982" s="37"/>
    </row>
    <row r="983">
      <c r="A983" s="71"/>
      <c r="B983" s="71"/>
      <c r="C983" s="12"/>
      <c r="D983" s="12"/>
      <c r="E983" s="37"/>
      <c r="F983" s="37"/>
      <c r="G983" s="37"/>
      <c r="H983" s="37"/>
      <c r="I983" s="37"/>
      <c r="J983" s="37"/>
      <c r="K983" s="37"/>
      <c r="L983" s="37"/>
      <c r="M983" s="35"/>
      <c r="N983" s="37"/>
      <c r="O983" s="37"/>
      <c r="P983" s="37"/>
      <c r="Q983" s="37"/>
      <c r="R983" s="37"/>
      <c r="S983" s="37"/>
      <c r="T983" s="37"/>
      <c r="U983" s="35"/>
      <c r="V983" s="37"/>
      <c r="W983" s="37"/>
      <c r="X983" s="37"/>
      <c r="Y983" s="37"/>
      <c r="Z983" s="37"/>
      <c r="AA983" s="37"/>
      <c r="AB983" s="35"/>
      <c r="AC983" s="37"/>
      <c r="AD983" s="37"/>
      <c r="AE983" s="37"/>
      <c r="AF983" s="37"/>
      <c r="AG983" s="37"/>
      <c r="AH983" s="37"/>
      <c r="AI983" s="37"/>
      <c r="AJ983" s="37"/>
      <c r="AK983" s="37"/>
      <c r="AL983" s="35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5"/>
      <c r="AZ983" s="37"/>
      <c r="BA983" s="37"/>
      <c r="BB983" s="37"/>
      <c r="BC983" s="37"/>
      <c r="BD983" s="37"/>
      <c r="BE983" s="37"/>
      <c r="BF983" s="35"/>
      <c r="BG983" s="37"/>
      <c r="BH983" s="37"/>
      <c r="BI983" s="37"/>
      <c r="BJ983" s="37"/>
      <c r="BK983" s="37"/>
      <c r="BL983" s="37"/>
      <c r="BM983" s="37"/>
      <c r="BN983" s="35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5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5"/>
      <c r="CN983" s="37"/>
      <c r="CO983" s="37"/>
      <c r="CP983" s="37"/>
      <c r="CQ983" s="37"/>
      <c r="CR983" s="37"/>
      <c r="CS983" s="37"/>
      <c r="CT983" s="35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  <c r="DS983" s="37"/>
      <c r="DT983" s="37"/>
      <c r="DU983" s="37"/>
      <c r="DV983" s="37"/>
      <c r="DW983" s="37"/>
      <c r="DX983" s="37"/>
      <c r="DY983" s="37"/>
      <c r="DZ983" s="37"/>
      <c r="EA983" s="37"/>
      <c r="EB983" s="37"/>
      <c r="EC983" s="37"/>
      <c r="ED983" s="37"/>
      <c r="EE983" s="37"/>
      <c r="EF983" s="37"/>
      <c r="EG983" s="37"/>
      <c r="EH983" s="37"/>
      <c r="EI983" s="37"/>
      <c r="EJ983" s="37"/>
      <c r="EK983" s="37"/>
      <c r="EL983" s="37"/>
      <c r="EM983" s="89"/>
      <c r="EN983" s="37"/>
      <c r="EO983" s="37"/>
      <c r="EP983" s="37"/>
      <c r="EQ983" s="37"/>
      <c r="ER983" s="37"/>
      <c r="ES983" s="37"/>
      <c r="ET983" s="37"/>
      <c r="EU983" s="37"/>
      <c r="EV983" s="37"/>
      <c r="EW983" s="37"/>
      <c r="EX983" s="37"/>
      <c r="EY983" s="37"/>
      <c r="EZ983" s="37"/>
      <c r="FA983" s="37"/>
    </row>
    <row r="984">
      <c r="A984" s="71"/>
      <c r="B984" s="71"/>
      <c r="C984" s="12"/>
      <c r="D984" s="12"/>
      <c r="E984" s="37"/>
      <c r="F984" s="37"/>
      <c r="G984" s="37"/>
      <c r="H984" s="37"/>
      <c r="I984" s="37"/>
      <c r="J984" s="37"/>
      <c r="K984" s="37"/>
      <c r="L984" s="37"/>
      <c r="M984" s="35"/>
      <c r="N984" s="37"/>
      <c r="O984" s="37"/>
      <c r="P984" s="37"/>
      <c r="Q984" s="37"/>
      <c r="R984" s="37"/>
      <c r="S984" s="37"/>
      <c r="T984" s="37"/>
      <c r="U984" s="35"/>
      <c r="V984" s="37"/>
      <c r="W984" s="37"/>
      <c r="X984" s="37"/>
      <c r="Y984" s="37"/>
      <c r="Z984" s="37"/>
      <c r="AA984" s="37"/>
      <c r="AB984" s="35"/>
      <c r="AC984" s="37"/>
      <c r="AD984" s="37"/>
      <c r="AE984" s="37"/>
      <c r="AF984" s="37"/>
      <c r="AG984" s="37"/>
      <c r="AH984" s="37"/>
      <c r="AI984" s="37"/>
      <c r="AJ984" s="37"/>
      <c r="AK984" s="37"/>
      <c r="AL984" s="35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5"/>
      <c r="AZ984" s="37"/>
      <c r="BA984" s="37"/>
      <c r="BB984" s="37"/>
      <c r="BC984" s="37"/>
      <c r="BD984" s="37"/>
      <c r="BE984" s="37"/>
      <c r="BF984" s="35"/>
      <c r="BG984" s="37"/>
      <c r="BH984" s="37"/>
      <c r="BI984" s="37"/>
      <c r="BJ984" s="37"/>
      <c r="BK984" s="37"/>
      <c r="BL984" s="37"/>
      <c r="BM984" s="37"/>
      <c r="BN984" s="35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5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5"/>
      <c r="CN984" s="37"/>
      <c r="CO984" s="37"/>
      <c r="CP984" s="37"/>
      <c r="CQ984" s="37"/>
      <c r="CR984" s="37"/>
      <c r="CS984" s="37"/>
      <c r="CT984" s="35"/>
      <c r="CU984" s="37"/>
      <c r="CV984" s="37"/>
      <c r="CW984" s="37"/>
      <c r="CX984" s="37"/>
      <c r="CY984" s="37"/>
      <c r="CZ984" s="37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37"/>
      <c r="DR984" s="37"/>
      <c r="DS984" s="37"/>
      <c r="DT984" s="37"/>
      <c r="DU984" s="37"/>
      <c r="DV984" s="37"/>
      <c r="DW984" s="37"/>
      <c r="DX984" s="37"/>
      <c r="DY984" s="37"/>
      <c r="DZ984" s="37"/>
      <c r="EA984" s="37"/>
      <c r="EB984" s="37"/>
      <c r="EC984" s="37"/>
      <c r="ED984" s="37"/>
      <c r="EE984" s="37"/>
      <c r="EF984" s="37"/>
      <c r="EG984" s="37"/>
      <c r="EH984" s="37"/>
      <c r="EI984" s="37"/>
      <c r="EJ984" s="37"/>
      <c r="EK984" s="37"/>
      <c r="EL984" s="37"/>
      <c r="EM984" s="89"/>
      <c r="EN984" s="37"/>
      <c r="EO984" s="37"/>
      <c r="EP984" s="37"/>
      <c r="EQ984" s="37"/>
      <c r="ER984" s="37"/>
      <c r="ES984" s="37"/>
      <c r="ET984" s="37"/>
      <c r="EU984" s="37"/>
      <c r="EV984" s="37"/>
      <c r="EW984" s="37"/>
      <c r="EX984" s="37"/>
      <c r="EY984" s="37"/>
      <c r="EZ984" s="37"/>
      <c r="FA984" s="37"/>
    </row>
    <row r="985">
      <c r="A985" s="71"/>
      <c r="B985" s="71"/>
      <c r="C985" s="12"/>
      <c r="D985" s="12"/>
      <c r="E985" s="37"/>
      <c r="F985" s="37"/>
      <c r="G985" s="37"/>
      <c r="H985" s="37"/>
      <c r="I985" s="37"/>
      <c r="J985" s="37"/>
      <c r="K985" s="37"/>
      <c r="L985" s="37"/>
      <c r="M985" s="35"/>
      <c r="N985" s="37"/>
      <c r="O985" s="37"/>
      <c r="P985" s="37"/>
      <c r="Q985" s="37"/>
      <c r="R985" s="37"/>
      <c r="S985" s="37"/>
      <c r="T985" s="37"/>
      <c r="U985" s="35"/>
      <c r="V985" s="37"/>
      <c r="W985" s="37"/>
      <c r="X985" s="37"/>
      <c r="Y985" s="37"/>
      <c r="Z985" s="37"/>
      <c r="AA985" s="37"/>
      <c r="AB985" s="35"/>
      <c r="AC985" s="37"/>
      <c r="AD985" s="37"/>
      <c r="AE985" s="37"/>
      <c r="AF985" s="37"/>
      <c r="AG985" s="37"/>
      <c r="AH985" s="37"/>
      <c r="AI985" s="37"/>
      <c r="AJ985" s="37"/>
      <c r="AK985" s="37"/>
      <c r="AL985" s="35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5"/>
      <c r="AZ985" s="37"/>
      <c r="BA985" s="37"/>
      <c r="BB985" s="37"/>
      <c r="BC985" s="37"/>
      <c r="BD985" s="37"/>
      <c r="BE985" s="37"/>
      <c r="BF985" s="35"/>
      <c r="BG985" s="37"/>
      <c r="BH985" s="37"/>
      <c r="BI985" s="37"/>
      <c r="BJ985" s="37"/>
      <c r="BK985" s="37"/>
      <c r="BL985" s="37"/>
      <c r="BM985" s="37"/>
      <c r="BN985" s="35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5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5"/>
      <c r="CN985" s="37"/>
      <c r="CO985" s="37"/>
      <c r="CP985" s="37"/>
      <c r="CQ985" s="37"/>
      <c r="CR985" s="37"/>
      <c r="CS985" s="37"/>
      <c r="CT985" s="35"/>
      <c r="CU985" s="37"/>
      <c r="CV985" s="37"/>
      <c r="CW985" s="37"/>
      <c r="CX985" s="37"/>
      <c r="CY985" s="37"/>
      <c r="CZ985" s="37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37"/>
      <c r="DR985" s="37"/>
      <c r="DS985" s="37"/>
      <c r="DT985" s="37"/>
      <c r="DU985" s="37"/>
      <c r="DV985" s="37"/>
      <c r="DW985" s="37"/>
      <c r="DX985" s="37"/>
      <c r="DY985" s="37"/>
      <c r="DZ985" s="37"/>
      <c r="EA985" s="37"/>
      <c r="EB985" s="37"/>
      <c r="EC985" s="37"/>
      <c r="ED985" s="37"/>
      <c r="EE985" s="37"/>
      <c r="EF985" s="37"/>
      <c r="EG985" s="37"/>
      <c r="EH985" s="37"/>
      <c r="EI985" s="37"/>
      <c r="EJ985" s="37"/>
      <c r="EK985" s="37"/>
      <c r="EL985" s="37"/>
      <c r="EM985" s="89"/>
      <c r="EN985" s="37"/>
      <c r="EO985" s="37"/>
      <c r="EP985" s="37"/>
      <c r="EQ985" s="37"/>
      <c r="ER985" s="37"/>
      <c r="ES985" s="37"/>
      <c r="ET985" s="37"/>
      <c r="EU985" s="37"/>
      <c r="EV985" s="37"/>
      <c r="EW985" s="37"/>
      <c r="EX985" s="37"/>
      <c r="EY985" s="37"/>
      <c r="EZ985" s="37"/>
      <c r="FA985" s="37"/>
    </row>
    <row r="986">
      <c r="A986" s="71"/>
      <c r="B986" s="71"/>
      <c r="C986" s="12"/>
      <c r="D986" s="12"/>
      <c r="E986" s="37"/>
      <c r="F986" s="37"/>
      <c r="G986" s="37"/>
      <c r="H986" s="37"/>
      <c r="I986" s="37"/>
      <c r="J986" s="37"/>
      <c r="K986" s="37"/>
      <c r="L986" s="37"/>
      <c r="M986" s="35"/>
      <c r="N986" s="37"/>
      <c r="O986" s="37"/>
      <c r="P986" s="37"/>
      <c r="Q986" s="37"/>
      <c r="R986" s="37"/>
      <c r="S986" s="37"/>
      <c r="T986" s="37"/>
      <c r="U986" s="35"/>
      <c r="V986" s="37"/>
      <c r="W986" s="37"/>
      <c r="X986" s="37"/>
      <c r="Y986" s="37"/>
      <c r="Z986" s="37"/>
      <c r="AA986" s="37"/>
      <c r="AB986" s="35"/>
      <c r="AC986" s="37"/>
      <c r="AD986" s="37"/>
      <c r="AE986" s="37"/>
      <c r="AF986" s="37"/>
      <c r="AG986" s="37"/>
      <c r="AH986" s="37"/>
      <c r="AI986" s="37"/>
      <c r="AJ986" s="37"/>
      <c r="AK986" s="37"/>
      <c r="AL986" s="35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5"/>
      <c r="AZ986" s="37"/>
      <c r="BA986" s="37"/>
      <c r="BB986" s="37"/>
      <c r="BC986" s="37"/>
      <c r="BD986" s="37"/>
      <c r="BE986" s="37"/>
      <c r="BF986" s="35"/>
      <c r="BG986" s="37"/>
      <c r="BH986" s="37"/>
      <c r="BI986" s="37"/>
      <c r="BJ986" s="37"/>
      <c r="BK986" s="37"/>
      <c r="BL986" s="37"/>
      <c r="BM986" s="37"/>
      <c r="BN986" s="35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5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5"/>
      <c r="CN986" s="37"/>
      <c r="CO986" s="37"/>
      <c r="CP986" s="37"/>
      <c r="CQ986" s="37"/>
      <c r="CR986" s="37"/>
      <c r="CS986" s="37"/>
      <c r="CT986" s="35"/>
      <c r="CU986" s="37"/>
      <c r="CV986" s="37"/>
      <c r="CW986" s="37"/>
      <c r="CX986" s="37"/>
      <c r="CY986" s="37"/>
      <c r="CZ986" s="37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37"/>
      <c r="DR986" s="37"/>
      <c r="DS986" s="37"/>
      <c r="DT986" s="37"/>
      <c r="DU986" s="37"/>
      <c r="DV986" s="37"/>
      <c r="DW986" s="37"/>
      <c r="DX986" s="37"/>
      <c r="DY986" s="37"/>
      <c r="DZ986" s="37"/>
      <c r="EA986" s="37"/>
      <c r="EB986" s="37"/>
      <c r="EC986" s="37"/>
      <c r="ED986" s="37"/>
      <c r="EE986" s="37"/>
      <c r="EF986" s="37"/>
      <c r="EG986" s="37"/>
      <c r="EH986" s="37"/>
      <c r="EI986" s="37"/>
      <c r="EJ986" s="37"/>
      <c r="EK986" s="37"/>
      <c r="EL986" s="37"/>
      <c r="EM986" s="89"/>
      <c r="EN986" s="37"/>
      <c r="EO986" s="37"/>
      <c r="EP986" s="37"/>
      <c r="EQ986" s="37"/>
      <c r="ER986" s="37"/>
      <c r="ES986" s="37"/>
      <c r="ET986" s="37"/>
      <c r="EU986" s="37"/>
      <c r="EV986" s="37"/>
      <c r="EW986" s="37"/>
      <c r="EX986" s="37"/>
      <c r="EY986" s="37"/>
      <c r="EZ986" s="37"/>
      <c r="FA986" s="37"/>
    </row>
    <row r="987">
      <c r="A987" s="71"/>
      <c r="B987" s="71"/>
      <c r="C987" s="12"/>
      <c r="D987" s="12"/>
      <c r="E987" s="37"/>
      <c r="F987" s="37"/>
      <c r="G987" s="37"/>
      <c r="H987" s="37"/>
      <c r="I987" s="37"/>
      <c r="J987" s="37"/>
      <c r="K987" s="37"/>
      <c r="L987" s="37"/>
      <c r="M987" s="35"/>
      <c r="N987" s="37"/>
      <c r="O987" s="37"/>
      <c r="P987" s="37"/>
      <c r="Q987" s="37"/>
      <c r="R987" s="37"/>
      <c r="S987" s="37"/>
      <c r="T987" s="37"/>
      <c r="U987" s="35"/>
      <c r="V987" s="37"/>
      <c r="W987" s="37"/>
      <c r="X987" s="37"/>
      <c r="Y987" s="37"/>
      <c r="Z987" s="37"/>
      <c r="AA987" s="37"/>
      <c r="AB987" s="35"/>
      <c r="AC987" s="37"/>
      <c r="AD987" s="37"/>
      <c r="AE987" s="37"/>
      <c r="AF987" s="37"/>
      <c r="AG987" s="37"/>
      <c r="AH987" s="37"/>
      <c r="AI987" s="37"/>
      <c r="AJ987" s="37"/>
      <c r="AK987" s="37"/>
      <c r="AL987" s="35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5"/>
      <c r="AZ987" s="37"/>
      <c r="BA987" s="37"/>
      <c r="BB987" s="37"/>
      <c r="BC987" s="37"/>
      <c r="BD987" s="37"/>
      <c r="BE987" s="37"/>
      <c r="BF987" s="35"/>
      <c r="BG987" s="37"/>
      <c r="BH987" s="37"/>
      <c r="BI987" s="37"/>
      <c r="BJ987" s="37"/>
      <c r="BK987" s="37"/>
      <c r="BL987" s="37"/>
      <c r="BM987" s="37"/>
      <c r="BN987" s="35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5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5"/>
      <c r="CN987" s="37"/>
      <c r="CO987" s="37"/>
      <c r="CP987" s="37"/>
      <c r="CQ987" s="37"/>
      <c r="CR987" s="37"/>
      <c r="CS987" s="37"/>
      <c r="CT987" s="35"/>
      <c r="CU987" s="37"/>
      <c r="CV987" s="37"/>
      <c r="CW987" s="37"/>
      <c r="CX987" s="37"/>
      <c r="CY987" s="37"/>
      <c r="CZ987" s="37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37"/>
      <c r="DR987" s="37"/>
      <c r="DS987" s="37"/>
      <c r="DT987" s="37"/>
      <c r="DU987" s="37"/>
      <c r="DV987" s="37"/>
      <c r="DW987" s="37"/>
      <c r="DX987" s="37"/>
      <c r="DY987" s="37"/>
      <c r="DZ987" s="37"/>
      <c r="EA987" s="37"/>
      <c r="EB987" s="37"/>
      <c r="EC987" s="37"/>
      <c r="ED987" s="37"/>
      <c r="EE987" s="37"/>
      <c r="EF987" s="37"/>
      <c r="EG987" s="37"/>
      <c r="EH987" s="37"/>
      <c r="EI987" s="37"/>
      <c r="EJ987" s="37"/>
      <c r="EK987" s="37"/>
      <c r="EL987" s="37"/>
      <c r="EM987" s="89"/>
      <c r="EN987" s="37"/>
      <c r="EO987" s="37"/>
      <c r="EP987" s="37"/>
      <c r="EQ987" s="37"/>
      <c r="ER987" s="37"/>
      <c r="ES987" s="37"/>
      <c r="ET987" s="37"/>
      <c r="EU987" s="37"/>
      <c r="EV987" s="37"/>
      <c r="EW987" s="37"/>
      <c r="EX987" s="37"/>
      <c r="EY987" s="37"/>
      <c r="EZ987" s="37"/>
      <c r="FA987" s="37"/>
    </row>
    <row r="988">
      <c r="A988" s="71"/>
      <c r="B988" s="71"/>
      <c r="C988" s="12"/>
      <c r="D988" s="12"/>
      <c r="E988" s="37"/>
      <c r="F988" s="37"/>
      <c r="G988" s="37"/>
      <c r="H988" s="37"/>
      <c r="I988" s="37"/>
      <c r="J988" s="37"/>
      <c r="K988" s="37"/>
      <c r="L988" s="37"/>
      <c r="M988" s="35"/>
      <c r="N988" s="37"/>
      <c r="O988" s="37"/>
      <c r="P988" s="37"/>
      <c r="Q988" s="37"/>
      <c r="R988" s="37"/>
      <c r="S988" s="37"/>
      <c r="T988" s="37"/>
      <c r="U988" s="35"/>
      <c r="V988" s="37"/>
      <c r="W988" s="37"/>
      <c r="X988" s="37"/>
      <c r="Y988" s="37"/>
      <c r="Z988" s="37"/>
      <c r="AA988" s="37"/>
      <c r="AB988" s="35"/>
      <c r="AC988" s="37"/>
      <c r="AD988" s="37"/>
      <c r="AE988" s="37"/>
      <c r="AF988" s="37"/>
      <c r="AG988" s="37"/>
      <c r="AH988" s="37"/>
      <c r="AI988" s="37"/>
      <c r="AJ988" s="37"/>
      <c r="AK988" s="37"/>
      <c r="AL988" s="35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5"/>
      <c r="AZ988" s="37"/>
      <c r="BA988" s="37"/>
      <c r="BB988" s="37"/>
      <c r="BC988" s="37"/>
      <c r="BD988" s="37"/>
      <c r="BE988" s="37"/>
      <c r="BF988" s="35"/>
      <c r="BG988" s="37"/>
      <c r="BH988" s="37"/>
      <c r="BI988" s="37"/>
      <c r="BJ988" s="37"/>
      <c r="BK988" s="37"/>
      <c r="BL988" s="37"/>
      <c r="BM988" s="37"/>
      <c r="BN988" s="35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5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5"/>
      <c r="CN988" s="37"/>
      <c r="CO988" s="37"/>
      <c r="CP988" s="37"/>
      <c r="CQ988" s="37"/>
      <c r="CR988" s="37"/>
      <c r="CS988" s="37"/>
      <c r="CT988" s="35"/>
      <c r="CU988" s="37"/>
      <c r="CV988" s="37"/>
      <c r="CW988" s="37"/>
      <c r="CX988" s="37"/>
      <c r="CY988" s="37"/>
      <c r="CZ988" s="37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37"/>
      <c r="DR988" s="37"/>
      <c r="DS988" s="37"/>
      <c r="DT988" s="37"/>
      <c r="DU988" s="37"/>
      <c r="DV988" s="37"/>
      <c r="DW988" s="37"/>
      <c r="DX988" s="37"/>
      <c r="DY988" s="37"/>
      <c r="DZ988" s="37"/>
      <c r="EA988" s="37"/>
      <c r="EB988" s="37"/>
      <c r="EC988" s="37"/>
      <c r="ED988" s="37"/>
      <c r="EE988" s="37"/>
      <c r="EF988" s="37"/>
      <c r="EG988" s="37"/>
      <c r="EH988" s="37"/>
      <c r="EI988" s="37"/>
      <c r="EJ988" s="37"/>
      <c r="EK988" s="37"/>
      <c r="EL988" s="37"/>
      <c r="EM988" s="89"/>
      <c r="EN988" s="37"/>
      <c r="EO988" s="37"/>
      <c r="EP988" s="37"/>
      <c r="EQ988" s="37"/>
      <c r="ER988" s="37"/>
      <c r="ES988" s="37"/>
      <c r="ET988" s="37"/>
      <c r="EU988" s="37"/>
      <c r="EV988" s="37"/>
      <c r="EW988" s="37"/>
      <c r="EX988" s="37"/>
      <c r="EY988" s="37"/>
      <c r="EZ988" s="37"/>
      <c r="FA988" s="37"/>
    </row>
    <row r="989">
      <c r="A989" s="71"/>
      <c r="B989" s="71"/>
      <c r="C989" s="12"/>
      <c r="D989" s="12"/>
      <c r="E989" s="37"/>
      <c r="F989" s="37"/>
      <c r="G989" s="37"/>
      <c r="H989" s="37"/>
      <c r="I989" s="37"/>
      <c r="J989" s="37"/>
      <c r="K989" s="37"/>
      <c r="L989" s="37"/>
      <c r="M989" s="35"/>
      <c r="N989" s="37"/>
      <c r="O989" s="37"/>
      <c r="P989" s="37"/>
      <c r="Q989" s="37"/>
      <c r="R989" s="37"/>
      <c r="S989" s="37"/>
      <c r="T989" s="37"/>
      <c r="U989" s="35"/>
      <c r="V989" s="37"/>
      <c r="W989" s="37"/>
      <c r="X989" s="37"/>
      <c r="Y989" s="37"/>
      <c r="Z989" s="37"/>
      <c r="AA989" s="37"/>
      <c r="AB989" s="35"/>
      <c r="AC989" s="37"/>
      <c r="AD989" s="37"/>
      <c r="AE989" s="37"/>
      <c r="AF989" s="37"/>
      <c r="AG989" s="37"/>
      <c r="AH989" s="37"/>
      <c r="AI989" s="37"/>
      <c r="AJ989" s="37"/>
      <c r="AK989" s="37"/>
      <c r="AL989" s="35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5"/>
      <c r="AZ989" s="37"/>
      <c r="BA989" s="37"/>
      <c r="BB989" s="37"/>
      <c r="BC989" s="37"/>
      <c r="BD989" s="37"/>
      <c r="BE989" s="37"/>
      <c r="BF989" s="35"/>
      <c r="BG989" s="37"/>
      <c r="BH989" s="37"/>
      <c r="BI989" s="37"/>
      <c r="BJ989" s="37"/>
      <c r="BK989" s="37"/>
      <c r="BL989" s="37"/>
      <c r="BM989" s="37"/>
      <c r="BN989" s="35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5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5"/>
      <c r="CN989" s="37"/>
      <c r="CO989" s="37"/>
      <c r="CP989" s="37"/>
      <c r="CQ989" s="37"/>
      <c r="CR989" s="37"/>
      <c r="CS989" s="37"/>
      <c r="CT989" s="35"/>
      <c r="CU989" s="37"/>
      <c r="CV989" s="37"/>
      <c r="CW989" s="37"/>
      <c r="CX989" s="37"/>
      <c r="CY989" s="37"/>
      <c r="CZ989" s="37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37"/>
      <c r="DR989" s="37"/>
      <c r="DS989" s="37"/>
      <c r="DT989" s="37"/>
      <c r="DU989" s="37"/>
      <c r="DV989" s="37"/>
      <c r="DW989" s="37"/>
      <c r="DX989" s="37"/>
      <c r="DY989" s="37"/>
      <c r="DZ989" s="37"/>
      <c r="EA989" s="37"/>
      <c r="EB989" s="37"/>
      <c r="EC989" s="37"/>
      <c r="ED989" s="37"/>
      <c r="EE989" s="37"/>
      <c r="EF989" s="37"/>
      <c r="EG989" s="37"/>
      <c r="EH989" s="37"/>
      <c r="EI989" s="37"/>
      <c r="EJ989" s="37"/>
      <c r="EK989" s="37"/>
      <c r="EL989" s="37"/>
      <c r="EM989" s="89"/>
      <c r="EN989" s="37"/>
      <c r="EO989" s="37"/>
      <c r="EP989" s="37"/>
      <c r="EQ989" s="37"/>
      <c r="ER989" s="37"/>
      <c r="ES989" s="37"/>
      <c r="ET989" s="37"/>
      <c r="EU989" s="37"/>
      <c r="EV989" s="37"/>
      <c r="EW989" s="37"/>
      <c r="EX989" s="37"/>
      <c r="EY989" s="37"/>
      <c r="EZ989" s="37"/>
      <c r="FA989" s="37"/>
    </row>
    <row r="990">
      <c r="A990" s="71"/>
      <c r="B990" s="71"/>
      <c r="C990" s="12"/>
      <c r="D990" s="12"/>
      <c r="E990" s="37"/>
      <c r="F990" s="37"/>
      <c r="G990" s="37"/>
      <c r="H990" s="37"/>
      <c r="I990" s="37"/>
      <c r="J990" s="37"/>
      <c r="K990" s="37"/>
      <c r="L990" s="37"/>
      <c r="M990" s="35"/>
      <c r="N990" s="37"/>
      <c r="O990" s="37"/>
      <c r="P990" s="37"/>
      <c r="Q990" s="37"/>
      <c r="R990" s="37"/>
      <c r="S990" s="37"/>
      <c r="T990" s="37"/>
      <c r="U990" s="35"/>
      <c r="V990" s="37"/>
      <c r="W990" s="37"/>
      <c r="X990" s="37"/>
      <c r="Y990" s="37"/>
      <c r="Z990" s="37"/>
      <c r="AA990" s="37"/>
      <c r="AB990" s="35"/>
      <c r="AC990" s="37"/>
      <c r="AD990" s="37"/>
      <c r="AE990" s="37"/>
      <c r="AF990" s="37"/>
      <c r="AG990" s="37"/>
      <c r="AH990" s="37"/>
      <c r="AI990" s="37"/>
      <c r="AJ990" s="37"/>
      <c r="AK990" s="37"/>
      <c r="AL990" s="35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5"/>
      <c r="AZ990" s="37"/>
      <c r="BA990" s="37"/>
      <c r="BB990" s="37"/>
      <c r="BC990" s="37"/>
      <c r="BD990" s="37"/>
      <c r="BE990" s="37"/>
      <c r="BF990" s="35"/>
      <c r="BG990" s="37"/>
      <c r="BH990" s="37"/>
      <c r="BI990" s="37"/>
      <c r="BJ990" s="37"/>
      <c r="BK990" s="37"/>
      <c r="BL990" s="37"/>
      <c r="BM990" s="37"/>
      <c r="BN990" s="35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5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5"/>
      <c r="CN990" s="37"/>
      <c r="CO990" s="37"/>
      <c r="CP990" s="37"/>
      <c r="CQ990" s="37"/>
      <c r="CR990" s="37"/>
      <c r="CS990" s="37"/>
      <c r="CT990" s="35"/>
      <c r="CU990" s="37"/>
      <c r="CV990" s="37"/>
      <c r="CW990" s="37"/>
      <c r="CX990" s="37"/>
      <c r="CY990" s="37"/>
      <c r="CZ990" s="37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37"/>
      <c r="DR990" s="37"/>
      <c r="DS990" s="37"/>
      <c r="DT990" s="37"/>
      <c r="DU990" s="37"/>
      <c r="DV990" s="37"/>
      <c r="DW990" s="37"/>
      <c r="DX990" s="37"/>
      <c r="DY990" s="37"/>
      <c r="DZ990" s="37"/>
      <c r="EA990" s="37"/>
      <c r="EB990" s="37"/>
      <c r="EC990" s="37"/>
      <c r="ED990" s="37"/>
      <c r="EE990" s="37"/>
      <c r="EF990" s="37"/>
      <c r="EG990" s="37"/>
      <c r="EH990" s="37"/>
      <c r="EI990" s="37"/>
      <c r="EJ990" s="37"/>
      <c r="EK990" s="37"/>
      <c r="EL990" s="37"/>
      <c r="EM990" s="89"/>
      <c r="EN990" s="37"/>
      <c r="EO990" s="37"/>
      <c r="EP990" s="37"/>
      <c r="EQ990" s="37"/>
      <c r="ER990" s="37"/>
      <c r="ES990" s="37"/>
      <c r="ET990" s="37"/>
      <c r="EU990" s="37"/>
      <c r="EV990" s="37"/>
      <c r="EW990" s="37"/>
      <c r="EX990" s="37"/>
      <c r="EY990" s="37"/>
      <c r="EZ990" s="37"/>
      <c r="FA990" s="37"/>
    </row>
    <row r="991">
      <c r="A991" s="71"/>
      <c r="B991" s="71"/>
      <c r="C991" s="12"/>
      <c r="D991" s="12"/>
      <c r="E991" s="37"/>
      <c r="F991" s="37"/>
      <c r="G991" s="37"/>
      <c r="H991" s="37"/>
      <c r="I991" s="37"/>
      <c r="J991" s="37"/>
      <c r="K991" s="37"/>
      <c r="L991" s="37"/>
      <c r="M991" s="35"/>
      <c r="N991" s="37"/>
      <c r="O991" s="37"/>
      <c r="P991" s="37"/>
      <c r="Q991" s="37"/>
      <c r="R991" s="37"/>
      <c r="S991" s="37"/>
      <c r="T991" s="37"/>
      <c r="U991" s="35"/>
      <c r="V991" s="37"/>
      <c r="W991" s="37"/>
      <c r="X991" s="37"/>
      <c r="Y991" s="37"/>
      <c r="Z991" s="37"/>
      <c r="AA991" s="37"/>
      <c r="AB991" s="35"/>
      <c r="AC991" s="37"/>
      <c r="AD991" s="37"/>
      <c r="AE991" s="37"/>
      <c r="AF991" s="37"/>
      <c r="AG991" s="37"/>
      <c r="AH991" s="37"/>
      <c r="AI991" s="37"/>
      <c r="AJ991" s="37"/>
      <c r="AK991" s="37"/>
      <c r="AL991" s="35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5"/>
      <c r="AZ991" s="37"/>
      <c r="BA991" s="37"/>
      <c r="BB991" s="37"/>
      <c r="BC991" s="37"/>
      <c r="BD991" s="37"/>
      <c r="BE991" s="37"/>
      <c r="BF991" s="35"/>
      <c r="BG991" s="37"/>
      <c r="BH991" s="37"/>
      <c r="BI991" s="37"/>
      <c r="BJ991" s="37"/>
      <c r="BK991" s="37"/>
      <c r="BL991" s="37"/>
      <c r="BM991" s="37"/>
      <c r="BN991" s="35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5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5"/>
      <c r="CN991" s="37"/>
      <c r="CO991" s="37"/>
      <c r="CP991" s="37"/>
      <c r="CQ991" s="37"/>
      <c r="CR991" s="37"/>
      <c r="CS991" s="37"/>
      <c r="CT991" s="35"/>
      <c r="CU991" s="37"/>
      <c r="CV991" s="37"/>
      <c r="CW991" s="37"/>
      <c r="CX991" s="37"/>
      <c r="CY991" s="37"/>
      <c r="CZ991" s="37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37"/>
      <c r="DR991" s="37"/>
      <c r="DS991" s="37"/>
      <c r="DT991" s="37"/>
      <c r="DU991" s="37"/>
      <c r="DV991" s="37"/>
      <c r="DW991" s="37"/>
      <c r="DX991" s="37"/>
      <c r="DY991" s="37"/>
      <c r="DZ991" s="37"/>
      <c r="EA991" s="37"/>
      <c r="EB991" s="37"/>
      <c r="EC991" s="37"/>
      <c r="ED991" s="37"/>
      <c r="EE991" s="37"/>
      <c r="EF991" s="37"/>
      <c r="EG991" s="37"/>
      <c r="EH991" s="37"/>
      <c r="EI991" s="37"/>
      <c r="EJ991" s="37"/>
      <c r="EK991" s="37"/>
      <c r="EL991" s="37"/>
      <c r="EM991" s="89"/>
      <c r="EN991" s="37"/>
      <c r="EO991" s="37"/>
      <c r="EP991" s="37"/>
      <c r="EQ991" s="37"/>
      <c r="ER991" s="37"/>
      <c r="ES991" s="37"/>
      <c r="ET991" s="37"/>
      <c r="EU991" s="37"/>
      <c r="EV991" s="37"/>
      <c r="EW991" s="37"/>
      <c r="EX991" s="37"/>
      <c r="EY991" s="37"/>
      <c r="EZ991" s="37"/>
      <c r="FA991" s="37"/>
    </row>
    <row r="992">
      <c r="A992" s="71"/>
      <c r="B992" s="71"/>
      <c r="C992" s="12"/>
      <c r="D992" s="12"/>
      <c r="E992" s="37"/>
      <c r="F992" s="37"/>
      <c r="G992" s="37"/>
      <c r="H992" s="37"/>
      <c r="I992" s="37"/>
      <c r="J992" s="37"/>
      <c r="K992" s="37"/>
      <c r="L992" s="37"/>
      <c r="M992" s="35"/>
      <c r="N992" s="37"/>
      <c r="O992" s="37"/>
      <c r="P992" s="37"/>
      <c r="Q992" s="37"/>
      <c r="R992" s="37"/>
      <c r="S992" s="37"/>
      <c r="T992" s="37"/>
      <c r="U992" s="35"/>
      <c r="V992" s="37"/>
      <c r="W992" s="37"/>
      <c r="X992" s="37"/>
      <c r="Y992" s="37"/>
      <c r="Z992" s="37"/>
      <c r="AA992" s="37"/>
      <c r="AB992" s="35"/>
      <c r="AC992" s="37"/>
      <c r="AD992" s="37"/>
      <c r="AE992" s="37"/>
      <c r="AF992" s="37"/>
      <c r="AG992" s="37"/>
      <c r="AH992" s="37"/>
      <c r="AI992" s="37"/>
      <c r="AJ992" s="37"/>
      <c r="AK992" s="37"/>
      <c r="AL992" s="35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5"/>
      <c r="AZ992" s="37"/>
      <c r="BA992" s="37"/>
      <c r="BB992" s="37"/>
      <c r="BC992" s="37"/>
      <c r="BD992" s="37"/>
      <c r="BE992" s="37"/>
      <c r="BF992" s="35"/>
      <c r="BG992" s="37"/>
      <c r="BH992" s="37"/>
      <c r="BI992" s="37"/>
      <c r="BJ992" s="37"/>
      <c r="BK992" s="37"/>
      <c r="BL992" s="37"/>
      <c r="BM992" s="37"/>
      <c r="BN992" s="35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5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5"/>
      <c r="CN992" s="37"/>
      <c r="CO992" s="37"/>
      <c r="CP992" s="37"/>
      <c r="CQ992" s="37"/>
      <c r="CR992" s="37"/>
      <c r="CS992" s="37"/>
      <c r="CT992" s="35"/>
      <c r="CU992" s="37"/>
      <c r="CV992" s="37"/>
      <c r="CW992" s="37"/>
      <c r="CX992" s="37"/>
      <c r="CY992" s="37"/>
      <c r="CZ992" s="37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37"/>
      <c r="DR992" s="37"/>
      <c r="DS992" s="37"/>
      <c r="DT992" s="37"/>
      <c r="DU992" s="37"/>
      <c r="DV992" s="37"/>
      <c r="DW992" s="37"/>
      <c r="DX992" s="37"/>
      <c r="DY992" s="37"/>
      <c r="DZ992" s="37"/>
      <c r="EA992" s="37"/>
      <c r="EB992" s="37"/>
      <c r="EC992" s="37"/>
      <c r="ED992" s="37"/>
      <c r="EE992" s="37"/>
      <c r="EF992" s="37"/>
      <c r="EG992" s="37"/>
      <c r="EH992" s="37"/>
      <c r="EI992" s="37"/>
      <c r="EJ992" s="37"/>
      <c r="EK992" s="37"/>
      <c r="EL992" s="37"/>
      <c r="EM992" s="89"/>
      <c r="EN992" s="37"/>
      <c r="EO992" s="37"/>
      <c r="EP992" s="37"/>
      <c r="EQ992" s="37"/>
      <c r="ER992" s="37"/>
      <c r="ES992" s="37"/>
      <c r="ET992" s="37"/>
      <c r="EU992" s="37"/>
      <c r="EV992" s="37"/>
      <c r="EW992" s="37"/>
      <c r="EX992" s="37"/>
      <c r="EY992" s="37"/>
      <c r="EZ992" s="37"/>
      <c r="FA992" s="37"/>
    </row>
    <row r="993">
      <c r="A993" s="71"/>
      <c r="B993" s="71"/>
      <c r="C993" s="12"/>
      <c r="D993" s="12"/>
      <c r="E993" s="37"/>
      <c r="F993" s="37"/>
      <c r="G993" s="37"/>
      <c r="H993" s="37"/>
      <c r="I993" s="37"/>
      <c r="J993" s="37"/>
      <c r="K993" s="37"/>
      <c r="L993" s="37"/>
      <c r="M993" s="35"/>
      <c r="N993" s="37"/>
      <c r="O993" s="37"/>
      <c r="P993" s="37"/>
      <c r="Q993" s="37"/>
      <c r="R993" s="37"/>
      <c r="S993" s="37"/>
      <c r="T993" s="37"/>
      <c r="U993" s="35"/>
      <c r="V993" s="37"/>
      <c r="W993" s="37"/>
      <c r="X993" s="37"/>
      <c r="Y993" s="37"/>
      <c r="Z993" s="37"/>
      <c r="AA993" s="37"/>
      <c r="AB993" s="35"/>
      <c r="AC993" s="37"/>
      <c r="AD993" s="37"/>
      <c r="AE993" s="37"/>
      <c r="AF993" s="37"/>
      <c r="AG993" s="37"/>
      <c r="AH993" s="37"/>
      <c r="AI993" s="37"/>
      <c r="AJ993" s="37"/>
      <c r="AK993" s="37"/>
      <c r="AL993" s="35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5"/>
      <c r="AZ993" s="37"/>
      <c r="BA993" s="37"/>
      <c r="BB993" s="37"/>
      <c r="BC993" s="37"/>
      <c r="BD993" s="37"/>
      <c r="BE993" s="37"/>
      <c r="BF993" s="35"/>
      <c r="BG993" s="37"/>
      <c r="BH993" s="37"/>
      <c r="BI993" s="37"/>
      <c r="BJ993" s="37"/>
      <c r="BK993" s="37"/>
      <c r="BL993" s="37"/>
      <c r="BM993" s="37"/>
      <c r="BN993" s="35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5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5"/>
      <c r="CN993" s="37"/>
      <c r="CO993" s="37"/>
      <c r="CP993" s="37"/>
      <c r="CQ993" s="37"/>
      <c r="CR993" s="37"/>
      <c r="CS993" s="37"/>
      <c r="CT993" s="35"/>
      <c r="CU993" s="37"/>
      <c r="CV993" s="37"/>
      <c r="CW993" s="37"/>
      <c r="CX993" s="37"/>
      <c r="CY993" s="37"/>
      <c r="CZ993" s="37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37"/>
      <c r="DR993" s="37"/>
      <c r="DS993" s="37"/>
      <c r="DT993" s="37"/>
      <c r="DU993" s="37"/>
      <c r="DV993" s="37"/>
      <c r="DW993" s="37"/>
      <c r="DX993" s="37"/>
      <c r="DY993" s="37"/>
      <c r="DZ993" s="37"/>
      <c r="EA993" s="37"/>
      <c r="EB993" s="37"/>
      <c r="EC993" s="37"/>
      <c r="ED993" s="37"/>
      <c r="EE993" s="37"/>
      <c r="EF993" s="37"/>
      <c r="EG993" s="37"/>
      <c r="EH993" s="37"/>
      <c r="EI993" s="37"/>
      <c r="EJ993" s="37"/>
      <c r="EK993" s="37"/>
      <c r="EL993" s="37"/>
      <c r="EM993" s="89"/>
      <c r="EN993" s="37"/>
      <c r="EO993" s="37"/>
      <c r="EP993" s="37"/>
      <c r="EQ993" s="37"/>
      <c r="ER993" s="37"/>
      <c r="ES993" s="37"/>
      <c r="ET993" s="37"/>
      <c r="EU993" s="37"/>
      <c r="EV993" s="37"/>
      <c r="EW993" s="37"/>
      <c r="EX993" s="37"/>
      <c r="EY993" s="37"/>
      <c r="EZ993" s="37"/>
      <c r="FA993" s="37"/>
    </row>
    <row r="994">
      <c r="A994" s="71"/>
      <c r="B994" s="71"/>
      <c r="C994" s="12"/>
      <c r="D994" s="12"/>
      <c r="E994" s="37"/>
      <c r="F994" s="37"/>
      <c r="G994" s="37"/>
      <c r="H994" s="37"/>
      <c r="I994" s="37"/>
      <c r="J994" s="37"/>
      <c r="K994" s="37"/>
      <c r="L994" s="37"/>
      <c r="M994" s="35"/>
      <c r="N994" s="37"/>
      <c r="O994" s="37"/>
      <c r="P994" s="37"/>
      <c r="Q994" s="37"/>
      <c r="R994" s="37"/>
      <c r="S994" s="37"/>
      <c r="T994" s="37"/>
      <c r="U994" s="35"/>
      <c r="V994" s="37"/>
      <c r="W994" s="37"/>
      <c r="X994" s="37"/>
      <c r="Y994" s="37"/>
      <c r="Z994" s="37"/>
      <c r="AA994" s="37"/>
      <c r="AB994" s="35"/>
      <c r="AC994" s="37"/>
      <c r="AD994" s="37"/>
      <c r="AE994" s="37"/>
      <c r="AF994" s="37"/>
      <c r="AG994" s="37"/>
      <c r="AH994" s="37"/>
      <c r="AI994" s="37"/>
      <c r="AJ994" s="37"/>
      <c r="AK994" s="37"/>
      <c r="AL994" s="35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5"/>
      <c r="AZ994" s="37"/>
      <c r="BA994" s="37"/>
      <c r="BB994" s="37"/>
      <c r="BC994" s="37"/>
      <c r="BD994" s="37"/>
      <c r="BE994" s="37"/>
      <c r="BF994" s="35"/>
      <c r="BG994" s="37"/>
      <c r="BH994" s="37"/>
      <c r="BI994" s="37"/>
      <c r="BJ994" s="37"/>
      <c r="BK994" s="37"/>
      <c r="BL994" s="37"/>
      <c r="BM994" s="37"/>
      <c r="BN994" s="35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5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5"/>
      <c r="CN994" s="37"/>
      <c r="CO994" s="37"/>
      <c r="CP994" s="37"/>
      <c r="CQ994" s="37"/>
      <c r="CR994" s="37"/>
      <c r="CS994" s="37"/>
      <c r="CT994" s="35"/>
      <c r="CU994" s="37"/>
      <c r="CV994" s="37"/>
      <c r="CW994" s="37"/>
      <c r="CX994" s="37"/>
      <c r="CY994" s="37"/>
      <c r="CZ994" s="37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37"/>
      <c r="DR994" s="37"/>
      <c r="DS994" s="37"/>
      <c r="DT994" s="37"/>
      <c r="DU994" s="37"/>
      <c r="DV994" s="37"/>
      <c r="DW994" s="37"/>
      <c r="DX994" s="37"/>
      <c r="DY994" s="37"/>
      <c r="DZ994" s="37"/>
      <c r="EA994" s="37"/>
      <c r="EB994" s="37"/>
      <c r="EC994" s="37"/>
      <c r="ED994" s="37"/>
      <c r="EE994" s="37"/>
      <c r="EF994" s="37"/>
      <c r="EG994" s="37"/>
      <c r="EH994" s="37"/>
      <c r="EI994" s="37"/>
      <c r="EJ994" s="37"/>
      <c r="EK994" s="37"/>
      <c r="EL994" s="37"/>
      <c r="EM994" s="89"/>
      <c r="EN994" s="37"/>
      <c r="EO994" s="37"/>
      <c r="EP994" s="37"/>
      <c r="EQ994" s="37"/>
      <c r="ER994" s="37"/>
      <c r="ES994" s="37"/>
      <c r="ET994" s="37"/>
      <c r="EU994" s="37"/>
      <c r="EV994" s="37"/>
      <c r="EW994" s="37"/>
      <c r="EX994" s="37"/>
      <c r="EY994" s="37"/>
      <c r="EZ994" s="37"/>
      <c r="FA994" s="37"/>
    </row>
    <row r="995">
      <c r="A995" s="71"/>
      <c r="B995" s="71"/>
      <c r="C995" s="12"/>
      <c r="D995" s="12"/>
      <c r="E995" s="37"/>
      <c r="F995" s="37"/>
      <c r="G995" s="37"/>
      <c r="H995" s="37"/>
      <c r="I995" s="37"/>
      <c r="J995" s="37"/>
      <c r="K995" s="37"/>
      <c r="L995" s="37"/>
      <c r="M995" s="35"/>
      <c r="N995" s="37"/>
      <c r="O995" s="37"/>
      <c r="P995" s="37"/>
      <c r="Q995" s="37"/>
      <c r="R995" s="37"/>
      <c r="S995" s="37"/>
      <c r="T995" s="37"/>
      <c r="U995" s="35"/>
      <c r="V995" s="37"/>
      <c r="W995" s="37"/>
      <c r="X995" s="37"/>
      <c r="Y995" s="37"/>
      <c r="Z995" s="37"/>
      <c r="AA995" s="37"/>
      <c r="AB995" s="35"/>
      <c r="AC995" s="37"/>
      <c r="AD995" s="37"/>
      <c r="AE995" s="37"/>
      <c r="AF995" s="37"/>
      <c r="AG995" s="37"/>
      <c r="AH995" s="37"/>
      <c r="AI995" s="37"/>
      <c r="AJ995" s="37"/>
      <c r="AK995" s="37"/>
      <c r="AL995" s="35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5"/>
      <c r="AZ995" s="37"/>
      <c r="BA995" s="37"/>
      <c r="BB995" s="37"/>
      <c r="BC995" s="37"/>
      <c r="BD995" s="37"/>
      <c r="BE995" s="37"/>
      <c r="BF995" s="35"/>
      <c r="BG995" s="37"/>
      <c r="BH995" s="37"/>
      <c r="BI995" s="37"/>
      <c r="BJ995" s="37"/>
      <c r="BK995" s="37"/>
      <c r="BL995" s="37"/>
      <c r="BM995" s="37"/>
      <c r="BN995" s="35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5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5"/>
      <c r="CN995" s="37"/>
      <c r="CO995" s="37"/>
      <c r="CP995" s="37"/>
      <c r="CQ995" s="37"/>
      <c r="CR995" s="37"/>
      <c r="CS995" s="37"/>
      <c r="CT995" s="35"/>
      <c r="CU995" s="37"/>
      <c r="CV995" s="37"/>
      <c r="CW995" s="37"/>
      <c r="CX995" s="37"/>
      <c r="CY995" s="37"/>
      <c r="CZ995" s="37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37"/>
      <c r="DR995" s="37"/>
      <c r="DS995" s="37"/>
      <c r="DT995" s="37"/>
      <c r="DU995" s="37"/>
      <c r="DV995" s="37"/>
      <c r="DW995" s="37"/>
      <c r="DX995" s="37"/>
      <c r="DY995" s="37"/>
      <c r="DZ995" s="37"/>
      <c r="EA995" s="37"/>
      <c r="EB995" s="37"/>
      <c r="EC995" s="37"/>
      <c r="ED995" s="37"/>
      <c r="EE995" s="37"/>
      <c r="EF995" s="37"/>
      <c r="EG995" s="37"/>
      <c r="EH995" s="37"/>
      <c r="EI995" s="37"/>
      <c r="EJ995" s="37"/>
      <c r="EK995" s="37"/>
      <c r="EL995" s="37"/>
      <c r="EM995" s="89"/>
      <c r="EN995" s="37"/>
      <c r="EO995" s="37"/>
      <c r="EP995" s="37"/>
      <c r="EQ995" s="37"/>
      <c r="ER995" s="37"/>
      <c r="ES995" s="37"/>
      <c r="ET995" s="37"/>
      <c r="EU995" s="37"/>
      <c r="EV995" s="37"/>
      <c r="EW995" s="37"/>
      <c r="EX995" s="37"/>
      <c r="EY995" s="37"/>
      <c r="EZ995" s="37"/>
      <c r="FA995" s="37"/>
    </row>
    <row r="996">
      <c r="A996" s="71"/>
      <c r="B996" s="71"/>
      <c r="C996" s="12"/>
      <c r="D996" s="12"/>
      <c r="E996" s="37"/>
      <c r="F996" s="37"/>
      <c r="G996" s="37"/>
      <c r="H996" s="37"/>
      <c r="I996" s="37"/>
      <c r="J996" s="37"/>
      <c r="K996" s="37"/>
      <c r="L996" s="37"/>
      <c r="M996" s="35"/>
      <c r="N996" s="37"/>
      <c r="O996" s="37"/>
      <c r="P996" s="37"/>
      <c r="Q996" s="37"/>
      <c r="R996" s="37"/>
      <c r="S996" s="37"/>
      <c r="T996" s="37"/>
      <c r="U996" s="35"/>
      <c r="V996" s="37"/>
      <c r="W996" s="37"/>
      <c r="X996" s="37"/>
      <c r="Y996" s="37"/>
      <c r="Z996" s="37"/>
      <c r="AA996" s="37"/>
      <c r="AB996" s="35"/>
      <c r="AC996" s="37"/>
      <c r="AD996" s="37"/>
      <c r="AE996" s="37"/>
      <c r="AF996" s="37"/>
      <c r="AG996" s="37"/>
      <c r="AH996" s="37"/>
      <c r="AI996" s="37"/>
      <c r="AJ996" s="37"/>
      <c r="AK996" s="37"/>
      <c r="AL996" s="35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5"/>
      <c r="AZ996" s="37"/>
      <c r="BA996" s="37"/>
      <c r="BB996" s="37"/>
      <c r="BC996" s="37"/>
      <c r="BD996" s="37"/>
      <c r="BE996" s="37"/>
      <c r="BF996" s="35"/>
      <c r="BG996" s="37"/>
      <c r="BH996" s="37"/>
      <c r="BI996" s="37"/>
      <c r="BJ996" s="37"/>
      <c r="BK996" s="37"/>
      <c r="BL996" s="37"/>
      <c r="BM996" s="37"/>
      <c r="BN996" s="35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5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5"/>
      <c r="CN996" s="37"/>
      <c r="CO996" s="37"/>
      <c r="CP996" s="37"/>
      <c r="CQ996" s="37"/>
      <c r="CR996" s="37"/>
      <c r="CS996" s="37"/>
      <c r="CT996" s="35"/>
      <c r="CU996" s="37"/>
      <c r="CV996" s="37"/>
      <c r="CW996" s="37"/>
      <c r="CX996" s="37"/>
      <c r="CY996" s="37"/>
      <c r="CZ996" s="37"/>
      <c r="DA996" s="37"/>
      <c r="DB996" s="37"/>
      <c r="DC996" s="37"/>
      <c r="DD996" s="37"/>
      <c r="DE996" s="37"/>
      <c r="DF996" s="37"/>
      <c r="DG996" s="37"/>
      <c r="DH996" s="37"/>
      <c r="DI996" s="37"/>
      <c r="DJ996" s="37"/>
      <c r="DK996" s="37"/>
      <c r="DL996" s="37"/>
      <c r="DM996" s="37"/>
      <c r="DN996" s="37"/>
      <c r="DO996" s="37"/>
      <c r="DP996" s="37"/>
      <c r="DQ996" s="37"/>
      <c r="DR996" s="37"/>
      <c r="DS996" s="37"/>
      <c r="DT996" s="37"/>
      <c r="DU996" s="37"/>
      <c r="DV996" s="37"/>
      <c r="DW996" s="37"/>
      <c r="DX996" s="37"/>
      <c r="DY996" s="37"/>
      <c r="DZ996" s="37"/>
      <c r="EA996" s="37"/>
      <c r="EB996" s="37"/>
      <c r="EC996" s="37"/>
      <c r="ED996" s="37"/>
      <c r="EE996" s="37"/>
      <c r="EF996" s="37"/>
      <c r="EG996" s="37"/>
      <c r="EH996" s="37"/>
      <c r="EI996" s="37"/>
      <c r="EJ996" s="37"/>
      <c r="EK996" s="37"/>
      <c r="EL996" s="37"/>
      <c r="EM996" s="89"/>
      <c r="EN996" s="37"/>
      <c r="EO996" s="37"/>
      <c r="EP996" s="37"/>
      <c r="EQ996" s="37"/>
      <c r="ER996" s="37"/>
      <c r="ES996" s="37"/>
      <c r="ET996" s="37"/>
      <c r="EU996" s="37"/>
      <c r="EV996" s="37"/>
      <c r="EW996" s="37"/>
      <c r="EX996" s="37"/>
      <c r="EY996" s="37"/>
      <c r="EZ996" s="37"/>
      <c r="FA996" s="37"/>
    </row>
    <row r="997">
      <c r="A997" s="71"/>
      <c r="B997" s="71"/>
      <c r="C997" s="12"/>
      <c r="D997" s="12"/>
      <c r="E997" s="37"/>
      <c r="F997" s="37"/>
      <c r="G997" s="37"/>
      <c r="H997" s="37"/>
      <c r="I997" s="37"/>
      <c r="J997" s="37"/>
      <c r="K997" s="37"/>
      <c r="L997" s="37"/>
      <c r="M997" s="35"/>
      <c r="N997" s="37"/>
      <c r="O997" s="37"/>
      <c r="P997" s="37"/>
      <c r="Q997" s="37"/>
      <c r="R997" s="37"/>
      <c r="S997" s="37"/>
      <c r="T997" s="37"/>
      <c r="U997" s="35"/>
      <c r="V997" s="37"/>
      <c r="W997" s="37"/>
      <c r="X997" s="37"/>
      <c r="Y997" s="37"/>
      <c r="Z997" s="37"/>
      <c r="AA997" s="37"/>
      <c r="AB997" s="35"/>
      <c r="AC997" s="37"/>
      <c r="AD997" s="37"/>
      <c r="AE997" s="37"/>
      <c r="AF997" s="37"/>
      <c r="AG997" s="37"/>
      <c r="AH997" s="37"/>
      <c r="AI997" s="37"/>
      <c r="AJ997" s="37"/>
      <c r="AK997" s="37"/>
      <c r="AL997" s="35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5"/>
      <c r="AZ997" s="37"/>
      <c r="BA997" s="37"/>
      <c r="BB997" s="37"/>
      <c r="BC997" s="37"/>
      <c r="BD997" s="37"/>
      <c r="BE997" s="37"/>
      <c r="BF997" s="35"/>
      <c r="BG997" s="37"/>
      <c r="BH997" s="37"/>
      <c r="BI997" s="37"/>
      <c r="BJ997" s="37"/>
      <c r="BK997" s="37"/>
      <c r="BL997" s="37"/>
      <c r="BM997" s="37"/>
      <c r="BN997" s="35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5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5"/>
      <c r="CN997" s="37"/>
      <c r="CO997" s="37"/>
      <c r="CP997" s="37"/>
      <c r="CQ997" s="37"/>
      <c r="CR997" s="37"/>
      <c r="CS997" s="37"/>
      <c r="CT997" s="35"/>
      <c r="CU997" s="37"/>
      <c r="CV997" s="37"/>
      <c r="CW997" s="37"/>
      <c r="CX997" s="37"/>
      <c r="CY997" s="37"/>
      <c r="CZ997" s="37"/>
      <c r="DA997" s="37"/>
      <c r="DB997" s="37"/>
      <c r="DC997" s="37"/>
      <c r="DD997" s="37"/>
      <c r="DE997" s="37"/>
      <c r="DF997" s="37"/>
      <c r="DG997" s="37"/>
      <c r="DH997" s="37"/>
      <c r="DI997" s="37"/>
      <c r="DJ997" s="37"/>
      <c r="DK997" s="37"/>
      <c r="DL997" s="37"/>
      <c r="DM997" s="37"/>
      <c r="DN997" s="37"/>
      <c r="DO997" s="37"/>
      <c r="DP997" s="37"/>
      <c r="DQ997" s="37"/>
      <c r="DR997" s="37"/>
      <c r="DS997" s="37"/>
      <c r="DT997" s="37"/>
      <c r="DU997" s="37"/>
      <c r="DV997" s="37"/>
      <c r="DW997" s="37"/>
      <c r="DX997" s="37"/>
      <c r="DY997" s="37"/>
      <c r="DZ997" s="37"/>
      <c r="EA997" s="37"/>
      <c r="EB997" s="37"/>
      <c r="EC997" s="37"/>
      <c r="ED997" s="37"/>
      <c r="EE997" s="37"/>
      <c r="EF997" s="37"/>
      <c r="EG997" s="37"/>
      <c r="EH997" s="37"/>
      <c r="EI997" s="37"/>
      <c r="EJ997" s="37"/>
      <c r="EK997" s="37"/>
      <c r="EL997" s="37"/>
      <c r="EM997" s="89"/>
      <c r="EN997" s="37"/>
      <c r="EO997" s="37"/>
      <c r="EP997" s="37"/>
      <c r="EQ997" s="37"/>
      <c r="ER997" s="37"/>
      <c r="ES997" s="37"/>
      <c r="ET997" s="37"/>
      <c r="EU997" s="37"/>
      <c r="EV997" s="37"/>
      <c r="EW997" s="37"/>
      <c r="EX997" s="37"/>
      <c r="EY997" s="37"/>
      <c r="EZ997" s="37"/>
      <c r="FA997" s="37"/>
    </row>
    <row r="998">
      <c r="A998" s="71"/>
      <c r="B998" s="71"/>
      <c r="C998" s="12"/>
      <c r="D998" s="12"/>
      <c r="E998" s="37"/>
      <c r="F998" s="37"/>
      <c r="G998" s="37"/>
      <c r="H998" s="37"/>
      <c r="I998" s="37"/>
      <c r="J998" s="37"/>
      <c r="K998" s="37"/>
      <c r="L998" s="37"/>
      <c r="M998" s="35"/>
      <c r="N998" s="37"/>
      <c r="O998" s="37"/>
      <c r="P998" s="37"/>
      <c r="Q998" s="37"/>
      <c r="R998" s="37"/>
      <c r="S998" s="37"/>
      <c r="T998" s="37"/>
      <c r="U998" s="35"/>
      <c r="V998" s="37"/>
      <c r="W998" s="37"/>
      <c r="X998" s="37"/>
      <c r="Y998" s="37"/>
      <c r="Z998" s="37"/>
      <c r="AA998" s="37"/>
      <c r="AB998" s="35"/>
      <c r="AC998" s="37"/>
      <c r="AD998" s="37"/>
      <c r="AE998" s="37"/>
      <c r="AF998" s="37"/>
      <c r="AG998" s="37"/>
      <c r="AH998" s="37"/>
      <c r="AI998" s="37"/>
      <c r="AJ998" s="37"/>
      <c r="AK998" s="37"/>
      <c r="AL998" s="35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5"/>
      <c r="AZ998" s="37"/>
      <c r="BA998" s="37"/>
      <c r="BB998" s="37"/>
      <c r="BC998" s="37"/>
      <c r="BD998" s="37"/>
      <c r="BE998" s="37"/>
      <c r="BF998" s="35"/>
      <c r="BG998" s="37"/>
      <c r="BH998" s="37"/>
      <c r="BI998" s="37"/>
      <c r="BJ998" s="37"/>
      <c r="BK998" s="37"/>
      <c r="BL998" s="37"/>
      <c r="BM998" s="37"/>
      <c r="BN998" s="35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5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5"/>
      <c r="CN998" s="37"/>
      <c r="CO998" s="37"/>
      <c r="CP998" s="37"/>
      <c r="CQ998" s="37"/>
      <c r="CR998" s="37"/>
      <c r="CS998" s="37"/>
      <c r="CT998" s="35"/>
      <c r="CU998" s="37"/>
      <c r="CV998" s="37"/>
      <c r="CW998" s="37"/>
      <c r="CX998" s="37"/>
      <c r="CY998" s="37"/>
      <c r="CZ998" s="37"/>
      <c r="DA998" s="37"/>
      <c r="DB998" s="37"/>
      <c r="DC998" s="37"/>
      <c r="DD998" s="37"/>
      <c r="DE998" s="37"/>
      <c r="DF998" s="37"/>
      <c r="DG998" s="37"/>
      <c r="DH998" s="37"/>
      <c r="DI998" s="37"/>
      <c r="DJ998" s="37"/>
      <c r="DK998" s="37"/>
      <c r="DL998" s="37"/>
      <c r="DM998" s="37"/>
      <c r="DN998" s="37"/>
      <c r="DO998" s="37"/>
      <c r="DP998" s="37"/>
      <c r="DQ998" s="37"/>
      <c r="DR998" s="37"/>
      <c r="DS998" s="37"/>
      <c r="DT998" s="37"/>
      <c r="DU998" s="37"/>
      <c r="DV998" s="37"/>
      <c r="DW998" s="37"/>
      <c r="DX998" s="37"/>
      <c r="DY998" s="37"/>
      <c r="DZ998" s="37"/>
      <c r="EA998" s="37"/>
      <c r="EB998" s="37"/>
      <c r="EC998" s="37"/>
      <c r="ED998" s="37"/>
      <c r="EE998" s="37"/>
      <c r="EF998" s="37"/>
      <c r="EG998" s="37"/>
      <c r="EH998" s="37"/>
      <c r="EI998" s="37"/>
      <c r="EJ998" s="37"/>
      <c r="EK998" s="37"/>
      <c r="EL998" s="37"/>
      <c r="EM998" s="89"/>
      <c r="EN998" s="37"/>
      <c r="EO998" s="37"/>
      <c r="EP998" s="37"/>
      <c r="EQ998" s="37"/>
      <c r="ER998" s="37"/>
      <c r="ES998" s="37"/>
      <c r="ET998" s="37"/>
      <c r="EU998" s="37"/>
      <c r="EV998" s="37"/>
      <c r="EW998" s="37"/>
      <c r="EX998" s="37"/>
      <c r="EY998" s="37"/>
      <c r="EZ998" s="37"/>
      <c r="FA998" s="37"/>
    </row>
    <row r="999">
      <c r="A999" s="71"/>
      <c r="B999" s="71"/>
      <c r="C999" s="12"/>
      <c r="D999" s="12"/>
      <c r="E999" s="37"/>
      <c r="F999" s="37"/>
      <c r="G999" s="37"/>
      <c r="H999" s="37"/>
      <c r="I999" s="37"/>
      <c r="J999" s="37"/>
      <c r="K999" s="37"/>
      <c r="L999" s="37"/>
      <c r="M999" s="35"/>
      <c r="N999" s="37"/>
      <c r="O999" s="37"/>
      <c r="P999" s="37"/>
      <c r="Q999" s="37"/>
      <c r="R999" s="37"/>
      <c r="S999" s="37"/>
      <c r="T999" s="37"/>
      <c r="U999" s="35"/>
      <c r="V999" s="37"/>
      <c r="W999" s="37"/>
      <c r="X999" s="37"/>
      <c r="Y999" s="37"/>
      <c r="Z999" s="37"/>
      <c r="AA999" s="37"/>
      <c r="AB999" s="35"/>
      <c r="AC999" s="37"/>
      <c r="AD999" s="37"/>
      <c r="AE999" s="37"/>
      <c r="AF999" s="37"/>
      <c r="AG999" s="37"/>
      <c r="AH999" s="37"/>
      <c r="AI999" s="37"/>
      <c r="AJ999" s="37"/>
      <c r="AK999" s="37"/>
      <c r="AL999" s="35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5"/>
      <c r="AZ999" s="37"/>
      <c r="BA999" s="37"/>
      <c r="BB999" s="37"/>
      <c r="BC999" s="37"/>
      <c r="BD999" s="37"/>
      <c r="BE999" s="37"/>
      <c r="BF999" s="35"/>
      <c r="BG999" s="37"/>
      <c r="BH999" s="37"/>
      <c r="BI999" s="37"/>
      <c r="BJ999" s="37"/>
      <c r="BK999" s="37"/>
      <c r="BL999" s="37"/>
      <c r="BM999" s="37"/>
      <c r="BN999" s="35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5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5"/>
      <c r="CN999" s="37"/>
      <c r="CO999" s="37"/>
      <c r="CP999" s="37"/>
      <c r="CQ999" s="37"/>
      <c r="CR999" s="37"/>
      <c r="CS999" s="37"/>
      <c r="CT999" s="35"/>
      <c r="CU999" s="37"/>
      <c r="CV999" s="37"/>
      <c r="CW999" s="37"/>
      <c r="CX999" s="37"/>
      <c r="CY999" s="37"/>
      <c r="CZ999" s="37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37"/>
      <c r="DR999" s="37"/>
      <c r="DS999" s="37"/>
      <c r="DT999" s="37"/>
      <c r="DU999" s="37"/>
      <c r="DV999" s="37"/>
      <c r="DW999" s="37"/>
      <c r="DX999" s="37"/>
      <c r="DY999" s="37"/>
      <c r="DZ999" s="37"/>
      <c r="EA999" s="37"/>
      <c r="EB999" s="37"/>
      <c r="EC999" s="37"/>
      <c r="ED999" s="37"/>
      <c r="EE999" s="37"/>
      <c r="EF999" s="37"/>
      <c r="EG999" s="37"/>
      <c r="EH999" s="37"/>
      <c r="EI999" s="37"/>
      <c r="EJ999" s="37"/>
      <c r="EK999" s="37"/>
      <c r="EL999" s="37"/>
      <c r="EM999" s="89"/>
      <c r="EN999" s="37"/>
      <c r="EO999" s="37"/>
      <c r="EP999" s="37"/>
      <c r="EQ999" s="37"/>
      <c r="ER999" s="37"/>
      <c r="ES999" s="37"/>
      <c r="ET999" s="37"/>
      <c r="EU999" s="37"/>
      <c r="EV999" s="37"/>
      <c r="EW999" s="37"/>
      <c r="EX999" s="37"/>
      <c r="EY999" s="37"/>
      <c r="EZ999" s="37"/>
      <c r="FA999" s="37"/>
    </row>
    <row r="1000">
      <c r="A1000" s="71"/>
      <c r="B1000" s="71"/>
      <c r="C1000" s="12"/>
      <c r="D1000" s="12"/>
      <c r="E1000" s="37"/>
      <c r="F1000" s="37"/>
      <c r="G1000" s="37"/>
      <c r="H1000" s="37"/>
      <c r="I1000" s="37"/>
      <c r="J1000" s="37"/>
      <c r="K1000" s="37"/>
      <c r="L1000" s="37"/>
      <c r="M1000" s="35"/>
      <c r="N1000" s="37"/>
      <c r="O1000" s="37"/>
      <c r="P1000" s="37"/>
      <c r="Q1000" s="37"/>
      <c r="R1000" s="37"/>
      <c r="S1000" s="37"/>
      <c r="T1000" s="37"/>
      <c r="U1000" s="35"/>
      <c r="V1000" s="37"/>
      <c r="W1000" s="37"/>
      <c r="X1000" s="37"/>
      <c r="Y1000" s="37"/>
      <c r="Z1000" s="37"/>
      <c r="AA1000" s="37"/>
      <c r="AB1000" s="35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5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5"/>
      <c r="AZ1000" s="37"/>
      <c r="BA1000" s="37"/>
      <c r="BB1000" s="37"/>
      <c r="BC1000" s="37"/>
      <c r="BD1000" s="37"/>
      <c r="BE1000" s="37"/>
      <c r="BF1000" s="35"/>
      <c r="BG1000" s="37"/>
      <c r="BH1000" s="37"/>
      <c r="BI1000" s="37"/>
      <c r="BJ1000" s="37"/>
      <c r="BK1000" s="37"/>
      <c r="BL1000" s="37"/>
      <c r="BM1000" s="37"/>
      <c r="BN1000" s="35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5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  <c r="CL1000" s="37"/>
      <c r="CM1000" s="35"/>
      <c r="CN1000" s="37"/>
      <c r="CO1000" s="37"/>
      <c r="CP1000" s="37"/>
      <c r="CQ1000" s="37"/>
      <c r="CR1000" s="37"/>
      <c r="CS1000" s="37"/>
      <c r="CT1000" s="35"/>
      <c r="CU1000" s="37"/>
      <c r="CV1000" s="37"/>
      <c r="CW1000" s="37"/>
      <c r="CX1000" s="37"/>
      <c r="CY1000" s="37"/>
      <c r="CZ1000" s="37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37"/>
      <c r="DR1000" s="37"/>
      <c r="DS1000" s="37"/>
      <c r="DT1000" s="37"/>
      <c r="DU1000" s="37"/>
      <c r="DV1000" s="37"/>
      <c r="DW1000" s="37"/>
      <c r="DX1000" s="37"/>
      <c r="DY1000" s="37"/>
      <c r="DZ1000" s="37"/>
      <c r="EA1000" s="37"/>
      <c r="EB1000" s="37"/>
      <c r="EC1000" s="37"/>
      <c r="ED1000" s="37"/>
      <c r="EE1000" s="37"/>
      <c r="EF1000" s="37"/>
      <c r="EG1000" s="37"/>
      <c r="EH1000" s="37"/>
      <c r="EI1000" s="37"/>
      <c r="EJ1000" s="37"/>
      <c r="EK1000" s="37"/>
      <c r="EL1000" s="37"/>
      <c r="EM1000" s="89"/>
      <c r="EN1000" s="37"/>
      <c r="EO1000" s="37"/>
      <c r="EP1000" s="37"/>
      <c r="EQ1000" s="37"/>
      <c r="ER1000" s="37"/>
      <c r="ES1000" s="37"/>
      <c r="ET1000" s="37"/>
      <c r="EU1000" s="37"/>
      <c r="EV1000" s="37"/>
      <c r="EW1000" s="37"/>
      <c r="EX1000" s="37"/>
      <c r="EY1000" s="37"/>
      <c r="EZ1000" s="37"/>
      <c r="FA1000" s="37"/>
    </row>
    <row r="1001">
      <c r="A1001" s="71"/>
      <c r="B1001" s="71"/>
      <c r="C1001" s="12"/>
      <c r="D1001" s="12"/>
      <c r="E1001" s="37"/>
      <c r="F1001" s="37"/>
      <c r="G1001" s="37"/>
      <c r="H1001" s="37"/>
      <c r="I1001" s="37"/>
      <c r="J1001" s="37"/>
      <c r="K1001" s="37"/>
      <c r="L1001" s="37"/>
      <c r="M1001" s="35"/>
      <c r="N1001" s="37"/>
      <c r="O1001" s="37"/>
      <c r="P1001" s="37"/>
      <c r="Q1001" s="37"/>
      <c r="R1001" s="37"/>
      <c r="S1001" s="37"/>
      <c r="T1001" s="37"/>
      <c r="U1001" s="35"/>
      <c r="V1001" s="37"/>
      <c r="W1001" s="37"/>
      <c r="X1001" s="37"/>
      <c r="Y1001" s="37"/>
      <c r="Z1001" s="37"/>
      <c r="AA1001" s="37"/>
      <c r="AB1001" s="35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5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5"/>
      <c r="AZ1001" s="37"/>
      <c r="BA1001" s="37"/>
      <c r="BB1001" s="37"/>
      <c r="BC1001" s="37"/>
      <c r="BD1001" s="37"/>
      <c r="BE1001" s="37"/>
      <c r="BF1001" s="35"/>
      <c r="BG1001" s="37"/>
      <c r="BH1001" s="37"/>
      <c r="BI1001" s="37"/>
      <c r="BJ1001" s="37"/>
      <c r="BK1001" s="37"/>
      <c r="BL1001" s="37"/>
      <c r="BM1001" s="37"/>
      <c r="BN1001" s="35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5"/>
      <c r="CB1001" s="37"/>
      <c r="CC1001" s="37"/>
      <c r="CD1001" s="37"/>
      <c r="CE1001" s="37"/>
      <c r="CF1001" s="37"/>
      <c r="CG1001" s="37"/>
      <c r="CH1001" s="37"/>
      <c r="CI1001" s="37"/>
      <c r="CJ1001" s="37"/>
      <c r="CK1001" s="37"/>
      <c r="CL1001" s="37"/>
      <c r="CM1001" s="35"/>
      <c r="CN1001" s="37"/>
      <c r="CO1001" s="37"/>
      <c r="CP1001" s="37"/>
      <c r="CQ1001" s="37"/>
      <c r="CR1001" s="37"/>
      <c r="CS1001" s="37"/>
      <c r="CT1001" s="35"/>
      <c r="CU1001" s="37"/>
      <c r="CV1001" s="37"/>
      <c r="CW1001" s="37"/>
      <c r="CX1001" s="37"/>
      <c r="CY1001" s="37"/>
      <c r="CZ1001" s="37"/>
      <c r="DA1001" s="37"/>
      <c r="DB1001" s="37"/>
      <c r="DC1001" s="37"/>
      <c r="DD1001" s="37"/>
      <c r="DE1001" s="37"/>
      <c r="DF1001" s="37"/>
      <c r="DG1001" s="37"/>
      <c r="DH1001" s="37"/>
      <c r="DI1001" s="37"/>
      <c r="DJ1001" s="37"/>
      <c r="DK1001" s="37"/>
      <c r="DL1001" s="37"/>
      <c r="DM1001" s="37"/>
      <c r="DN1001" s="37"/>
      <c r="DO1001" s="37"/>
      <c r="DP1001" s="37"/>
      <c r="DQ1001" s="37"/>
      <c r="DR1001" s="37"/>
      <c r="DS1001" s="37"/>
      <c r="DT1001" s="37"/>
      <c r="DU1001" s="37"/>
      <c r="DV1001" s="37"/>
      <c r="DW1001" s="37"/>
      <c r="DX1001" s="37"/>
      <c r="DY1001" s="37"/>
      <c r="DZ1001" s="37"/>
      <c r="EA1001" s="37"/>
      <c r="EB1001" s="37"/>
      <c r="EC1001" s="37"/>
      <c r="ED1001" s="37"/>
      <c r="EE1001" s="37"/>
      <c r="EF1001" s="37"/>
      <c r="EG1001" s="37"/>
      <c r="EH1001" s="37"/>
      <c r="EI1001" s="37"/>
      <c r="EJ1001" s="37"/>
      <c r="EK1001" s="37"/>
      <c r="EL1001" s="37"/>
      <c r="EM1001" s="89"/>
      <c r="EN1001" s="37"/>
      <c r="EO1001" s="37"/>
      <c r="EP1001" s="37"/>
      <c r="EQ1001" s="37"/>
      <c r="ER1001" s="37"/>
      <c r="ES1001" s="37"/>
      <c r="ET1001" s="37"/>
      <c r="EU1001" s="37"/>
      <c r="EV1001" s="37"/>
      <c r="EW1001" s="37"/>
      <c r="EX1001" s="37"/>
      <c r="EY1001" s="37"/>
      <c r="EZ1001" s="37"/>
      <c r="FA1001" s="37"/>
    </row>
    <row r="1002">
      <c r="A1002" s="71"/>
      <c r="B1002" s="71"/>
      <c r="C1002" s="12"/>
      <c r="D1002" s="12"/>
      <c r="E1002" s="37"/>
      <c r="F1002" s="37"/>
      <c r="G1002" s="37"/>
      <c r="H1002" s="37"/>
      <c r="I1002" s="37"/>
      <c r="J1002" s="37"/>
      <c r="K1002" s="37"/>
      <c r="L1002" s="37"/>
      <c r="M1002" s="35"/>
      <c r="N1002" s="37"/>
      <c r="O1002" s="37"/>
      <c r="P1002" s="37"/>
      <c r="Q1002" s="37"/>
      <c r="R1002" s="37"/>
      <c r="S1002" s="37"/>
      <c r="T1002" s="37"/>
      <c r="U1002" s="35"/>
      <c r="V1002" s="37"/>
      <c r="W1002" s="37"/>
      <c r="X1002" s="37"/>
      <c r="Y1002" s="37"/>
      <c r="Z1002" s="37"/>
      <c r="AA1002" s="37"/>
      <c r="AB1002" s="35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5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5"/>
      <c r="AZ1002" s="37"/>
      <c r="BA1002" s="37"/>
      <c r="BB1002" s="37"/>
      <c r="BC1002" s="37"/>
      <c r="BD1002" s="37"/>
      <c r="BE1002" s="37"/>
      <c r="BF1002" s="35"/>
      <c r="BG1002" s="37"/>
      <c r="BH1002" s="37"/>
      <c r="BI1002" s="37"/>
      <c r="BJ1002" s="37"/>
      <c r="BK1002" s="37"/>
      <c r="BL1002" s="37"/>
      <c r="BM1002" s="37"/>
      <c r="BN1002" s="35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5"/>
      <c r="CB1002" s="37"/>
      <c r="CC1002" s="37"/>
      <c r="CD1002" s="37"/>
      <c r="CE1002" s="37"/>
      <c r="CF1002" s="37"/>
      <c r="CG1002" s="37"/>
      <c r="CH1002" s="37"/>
      <c r="CI1002" s="37"/>
      <c r="CJ1002" s="37"/>
      <c r="CK1002" s="37"/>
      <c r="CL1002" s="37"/>
      <c r="CM1002" s="35"/>
      <c r="CN1002" s="37"/>
      <c r="CO1002" s="37"/>
      <c r="CP1002" s="37"/>
      <c r="CQ1002" s="37"/>
      <c r="CR1002" s="37"/>
      <c r="CS1002" s="37"/>
      <c r="CT1002" s="35"/>
      <c r="CU1002" s="37"/>
      <c r="CV1002" s="37"/>
      <c r="CW1002" s="37"/>
      <c r="CX1002" s="37"/>
      <c r="CY1002" s="37"/>
      <c r="CZ1002" s="37"/>
      <c r="DA1002" s="37"/>
      <c r="DB1002" s="37"/>
      <c r="DC1002" s="37"/>
      <c r="DD1002" s="37"/>
      <c r="DE1002" s="37"/>
      <c r="DF1002" s="37"/>
      <c r="DG1002" s="37"/>
      <c r="DH1002" s="37"/>
      <c r="DI1002" s="37"/>
      <c r="DJ1002" s="37"/>
      <c r="DK1002" s="37"/>
      <c r="DL1002" s="37"/>
      <c r="DM1002" s="37"/>
      <c r="DN1002" s="37"/>
      <c r="DO1002" s="37"/>
      <c r="DP1002" s="37"/>
      <c r="DQ1002" s="37"/>
      <c r="DR1002" s="37"/>
      <c r="DS1002" s="37"/>
      <c r="DT1002" s="37"/>
      <c r="DU1002" s="37"/>
      <c r="DV1002" s="37"/>
      <c r="DW1002" s="37"/>
      <c r="DX1002" s="37"/>
      <c r="DY1002" s="37"/>
      <c r="DZ1002" s="37"/>
      <c r="EA1002" s="37"/>
      <c r="EB1002" s="37"/>
      <c r="EC1002" s="37"/>
      <c r="ED1002" s="37"/>
      <c r="EE1002" s="37"/>
      <c r="EF1002" s="37"/>
      <c r="EG1002" s="37"/>
      <c r="EH1002" s="37"/>
      <c r="EI1002" s="37"/>
      <c r="EJ1002" s="37"/>
      <c r="EK1002" s="37"/>
      <c r="EL1002" s="37"/>
      <c r="EM1002" s="89"/>
      <c r="EN1002" s="37"/>
      <c r="EO1002" s="37"/>
      <c r="EP1002" s="37"/>
      <c r="EQ1002" s="37"/>
      <c r="ER1002" s="37"/>
      <c r="ES1002" s="37"/>
      <c r="ET1002" s="37"/>
      <c r="EU1002" s="37"/>
      <c r="EV1002" s="37"/>
      <c r="EW1002" s="37"/>
      <c r="EX1002" s="37"/>
      <c r="EY1002" s="37"/>
      <c r="EZ1002" s="37"/>
      <c r="FA1002" s="37"/>
    </row>
    <row r="1003">
      <c r="A1003" s="71"/>
      <c r="B1003" s="71"/>
      <c r="C1003" s="12"/>
      <c r="D1003" s="12"/>
      <c r="E1003" s="37"/>
      <c r="F1003" s="37"/>
      <c r="G1003" s="37"/>
      <c r="H1003" s="37"/>
      <c r="I1003" s="37"/>
      <c r="J1003" s="37"/>
      <c r="K1003" s="37"/>
      <c r="L1003" s="37"/>
      <c r="M1003" s="35"/>
      <c r="N1003" s="37"/>
      <c r="O1003" s="37"/>
      <c r="P1003" s="37"/>
      <c r="Q1003" s="37"/>
      <c r="R1003" s="37"/>
      <c r="S1003" s="37"/>
      <c r="T1003" s="37"/>
      <c r="U1003" s="35"/>
      <c r="V1003" s="37"/>
      <c r="W1003" s="37"/>
      <c r="X1003" s="37"/>
      <c r="Y1003" s="37"/>
      <c r="Z1003" s="37"/>
      <c r="AA1003" s="37"/>
      <c r="AB1003" s="35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5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5"/>
      <c r="AZ1003" s="37"/>
      <c r="BA1003" s="37"/>
      <c r="BB1003" s="37"/>
      <c r="BC1003" s="37"/>
      <c r="BD1003" s="37"/>
      <c r="BE1003" s="37"/>
      <c r="BF1003" s="35"/>
      <c r="BG1003" s="37"/>
      <c r="BH1003" s="37"/>
      <c r="BI1003" s="37"/>
      <c r="BJ1003" s="37"/>
      <c r="BK1003" s="37"/>
      <c r="BL1003" s="37"/>
      <c r="BM1003" s="37"/>
      <c r="BN1003" s="35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5"/>
      <c r="CB1003" s="37"/>
      <c r="CC1003" s="37"/>
      <c r="CD1003" s="37"/>
      <c r="CE1003" s="37"/>
      <c r="CF1003" s="37"/>
      <c r="CG1003" s="37"/>
      <c r="CH1003" s="37"/>
      <c r="CI1003" s="37"/>
      <c r="CJ1003" s="37"/>
      <c r="CK1003" s="37"/>
      <c r="CL1003" s="37"/>
      <c r="CM1003" s="35"/>
      <c r="CN1003" s="37"/>
      <c r="CO1003" s="37"/>
      <c r="CP1003" s="37"/>
      <c r="CQ1003" s="37"/>
      <c r="CR1003" s="37"/>
      <c r="CS1003" s="37"/>
      <c r="CT1003" s="35"/>
      <c r="CU1003" s="37"/>
      <c r="CV1003" s="37"/>
      <c r="CW1003" s="37"/>
      <c r="CX1003" s="37"/>
      <c r="CY1003" s="37"/>
      <c r="CZ1003" s="37"/>
      <c r="DA1003" s="37"/>
      <c r="DB1003" s="37"/>
      <c r="DC1003" s="37"/>
      <c r="DD1003" s="37"/>
      <c r="DE1003" s="37"/>
      <c r="DF1003" s="37"/>
      <c r="DG1003" s="37"/>
      <c r="DH1003" s="37"/>
      <c r="DI1003" s="37"/>
      <c r="DJ1003" s="37"/>
      <c r="DK1003" s="37"/>
      <c r="DL1003" s="37"/>
      <c r="DM1003" s="37"/>
      <c r="DN1003" s="37"/>
      <c r="DO1003" s="37"/>
      <c r="DP1003" s="37"/>
      <c r="DQ1003" s="37"/>
      <c r="DR1003" s="37"/>
      <c r="DS1003" s="37"/>
      <c r="DT1003" s="37"/>
      <c r="DU1003" s="37"/>
      <c r="DV1003" s="37"/>
      <c r="DW1003" s="37"/>
      <c r="DX1003" s="37"/>
      <c r="DY1003" s="37"/>
      <c r="DZ1003" s="37"/>
      <c r="EA1003" s="37"/>
      <c r="EB1003" s="37"/>
      <c r="EC1003" s="37"/>
      <c r="ED1003" s="37"/>
      <c r="EE1003" s="37"/>
      <c r="EF1003" s="37"/>
      <c r="EG1003" s="37"/>
      <c r="EH1003" s="37"/>
      <c r="EI1003" s="37"/>
      <c r="EJ1003" s="37"/>
      <c r="EK1003" s="37"/>
      <c r="EL1003" s="37"/>
      <c r="EM1003" s="89"/>
      <c r="EN1003" s="37"/>
      <c r="EO1003" s="37"/>
      <c r="EP1003" s="37"/>
      <c r="EQ1003" s="37"/>
      <c r="ER1003" s="37"/>
      <c r="ES1003" s="37"/>
      <c r="ET1003" s="37"/>
      <c r="EU1003" s="37"/>
      <c r="EV1003" s="37"/>
      <c r="EW1003" s="37"/>
      <c r="EX1003" s="37"/>
      <c r="EY1003" s="37"/>
      <c r="EZ1003" s="37"/>
      <c r="FA1003" s="37"/>
    </row>
  </sheetData>
  <mergeCells count="180">
    <mergeCell ref="V1:AA1"/>
    <mergeCell ref="AC1:AK1"/>
    <mergeCell ref="AM1:AX1"/>
    <mergeCell ref="AZ1:BE1"/>
    <mergeCell ref="BG1:BM1"/>
    <mergeCell ref="BO1:BZ1"/>
    <mergeCell ref="CB1:CL1"/>
    <mergeCell ref="BT2:BT3"/>
    <mergeCell ref="BU2:BU3"/>
    <mergeCell ref="BV2:BV3"/>
    <mergeCell ref="BW2:BW3"/>
    <mergeCell ref="BX2:BX3"/>
    <mergeCell ref="BY2:BY3"/>
    <mergeCell ref="CC2:CC3"/>
    <mergeCell ref="CD2:CD3"/>
    <mergeCell ref="CE2:CE3"/>
    <mergeCell ref="CF2:CF3"/>
    <mergeCell ref="CG2:CG3"/>
    <mergeCell ref="CH2:CH3"/>
    <mergeCell ref="D2:D3"/>
    <mergeCell ref="E2:E3"/>
    <mergeCell ref="F2:F3"/>
    <mergeCell ref="G2:G3"/>
    <mergeCell ref="H2:H3"/>
    <mergeCell ref="I2:I3"/>
    <mergeCell ref="AH2:AH3"/>
    <mergeCell ref="AI2:AI3"/>
    <mergeCell ref="AJ2:AJ3"/>
    <mergeCell ref="AK2:AK3"/>
    <mergeCell ref="J2:J3"/>
    <mergeCell ref="K2:K3"/>
    <mergeCell ref="AC2:AC3"/>
    <mergeCell ref="AD2:AD3"/>
    <mergeCell ref="AE2:AE3"/>
    <mergeCell ref="AF2:AF3"/>
    <mergeCell ref="AG2:AG3"/>
    <mergeCell ref="AM2:AM3"/>
    <mergeCell ref="AN2:AN3"/>
    <mergeCell ref="BD2:BD3"/>
    <mergeCell ref="BE2:BE3"/>
    <mergeCell ref="BG2:BG3"/>
    <mergeCell ref="BH2:BH3"/>
    <mergeCell ref="BI2:BI3"/>
    <mergeCell ref="DQ2:DQ3"/>
    <mergeCell ref="DR2:DR3"/>
    <mergeCell ref="EH2:EH3"/>
    <mergeCell ref="EI2:EI3"/>
    <mergeCell ref="EJ2:EJ3"/>
    <mergeCell ref="EK2:EK3"/>
    <mergeCell ref="CN1:CS1"/>
    <mergeCell ref="CU1:DE1"/>
    <mergeCell ref="DG1:DO1"/>
    <mergeCell ref="DQ1:EB1"/>
    <mergeCell ref="ED1:EL1"/>
    <mergeCell ref="DN2:DN3"/>
    <mergeCell ref="DO2:DO3"/>
    <mergeCell ref="EL2:EL3"/>
    <mergeCell ref="DS2:DS3"/>
    <mergeCell ref="DT2:DT3"/>
    <mergeCell ref="DU2:DU3"/>
    <mergeCell ref="DV2:DV3"/>
    <mergeCell ref="DW2:DW3"/>
    <mergeCell ref="DX2:DX3"/>
    <mergeCell ref="DY2:DY3"/>
    <mergeCell ref="DZ2:DZ3"/>
    <mergeCell ref="EA2:EA3"/>
    <mergeCell ref="EB2:EB3"/>
    <mergeCell ref="ED2:ED3"/>
    <mergeCell ref="EE2:EE3"/>
    <mergeCell ref="EF2:EF3"/>
    <mergeCell ref="EG2:EG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Z2:AZ3"/>
    <mergeCell ref="BA2:BA3"/>
    <mergeCell ref="BB2:BB3"/>
    <mergeCell ref="BC2:BC3"/>
    <mergeCell ref="BR2:BR3"/>
    <mergeCell ref="BS2:BS3"/>
    <mergeCell ref="BJ2:BJ3"/>
    <mergeCell ref="BK2:BK3"/>
    <mergeCell ref="BL2:BL3"/>
    <mergeCell ref="BM2:BM3"/>
    <mergeCell ref="BO2:BO3"/>
    <mergeCell ref="BP2:BP3"/>
    <mergeCell ref="BQ2:BQ3"/>
    <mergeCell ref="BZ2:BZ3"/>
    <mergeCell ref="CB2:CB3"/>
    <mergeCell ref="AL1:AL4"/>
    <mergeCell ref="AY1:AY4"/>
    <mergeCell ref="BF1:BF4"/>
    <mergeCell ref="BN1:BN4"/>
    <mergeCell ref="CA1:CA4"/>
    <mergeCell ref="CM1:CM4"/>
    <mergeCell ref="CT1:CT4"/>
    <mergeCell ref="CS2:CS3"/>
    <mergeCell ref="CQ2:CQ3"/>
    <mergeCell ref="CR2:CR3"/>
    <mergeCell ref="CM5:CM151"/>
    <mergeCell ref="CT5:CT151"/>
    <mergeCell ref="CI2:CI3"/>
    <mergeCell ref="CJ2:CJ3"/>
    <mergeCell ref="CK2:CK3"/>
    <mergeCell ref="CL2:CL3"/>
    <mergeCell ref="CN2:CN3"/>
    <mergeCell ref="CO2:CO3"/>
    <mergeCell ref="CP2:CP3"/>
    <mergeCell ref="DB2:DB3"/>
    <mergeCell ref="DC2:DC3"/>
    <mergeCell ref="CU2:CU3"/>
    <mergeCell ref="CV2:CV3"/>
    <mergeCell ref="CW2:CW3"/>
    <mergeCell ref="CX2:CX3"/>
    <mergeCell ref="CY2:CY3"/>
    <mergeCell ref="CZ2:CZ3"/>
    <mergeCell ref="DA2:DA3"/>
    <mergeCell ref="DL2:DL3"/>
    <mergeCell ref="DM2:DM3"/>
    <mergeCell ref="DD2:DD3"/>
    <mergeCell ref="DE2:DE3"/>
    <mergeCell ref="DG2:DG3"/>
    <mergeCell ref="DH2:DH3"/>
    <mergeCell ref="DI2:DI3"/>
    <mergeCell ref="DJ2:DJ3"/>
    <mergeCell ref="DK2:DK3"/>
    <mergeCell ref="O2:O3"/>
    <mergeCell ref="P2:P3"/>
    <mergeCell ref="M5:M151"/>
    <mergeCell ref="L2:L3"/>
    <mergeCell ref="N2:N3"/>
    <mergeCell ref="A5:A16"/>
    <mergeCell ref="A17:A84"/>
    <mergeCell ref="A85:A101"/>
    <mergeCell ref="A102:A114"/>
    <mergeCell ref="A115:A130"/>
    <mergeCell ref="A149:D149"/>
    <mergeCell ref="A150:D150"/>
    <mergeCell ref="A151:D151"/>
    <mergeCell ref="A142:D142"/>
    <mergeCell ref="A143:D143"/>
    <mergeCell ref="A144:D144"/>
    <mergeCell ref="A145:D145"/>
    <mergeCell ref="A146:D146"/>
    <mergeCell ref="A147:D147"/>
    <mergeCell ref="A148:D148"/>
    <mergeCell ref="Q2:Q3"/>
    <mergeCell ref="R2:R3"/>
    <mergeCell ref="S2:S3"/>
    <mergeCell ref="T2:T3"/>
    <mergeCell ref="V2:V3"/>
    <mergeCell ref="W2:W3"/>
    <mergeCell ref="U5:U151"/>
    <mergeCell ref="X2:X3"/>
    <mergeCell ref="Y2:Y3"/>
    <mergeCell ref="Z2:Z3"/>
    <mergeCell ref="AA2:AA3"/>
    <mergeCell ref="AB5:AB151"/>
    <mergeCell ref="AL5:AL151"/>
    <mergeCell ref="AY5:AY151"/>
    <mergeCell ref="BF5:BF151"/>
    <mergeCell ref="BN5:BN151"/>
    <mergeCell ref="CA5:CA151"/>
    <mergeCell ref="B1:B3"/>
    <mergeCell ref="C1:C3"/>
    <mergeCell ref="E1:L1"/>
    <mergeCell ref="M1:M4"/>
    <mergeCell ref="N1:T1"/>
    <mergeCell ref="U1:U4"/>
    <mergeCell ref="AB1:AB4"/>
    <mergeCell ref="B4:D4"/>
    <mergeCell ref="A131:A140"/>
    <mergeCell ref="A141:D141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Z2"/>
    <hyperlink r:id="rId21" ref="AA2"/>
    <hyperlink r:id="rId22" ref="AC2"/>
    <hyperlink r:id="rId23" ref="AD2"/>
    <hyperlink r:id="rId24" ref="AE2"/>
    <hyperlink r:id="rId25" ref="AF2"/>
    <hyperlink r:id="rId26" ref="AG2"/>
    <hyperlink r:id="rId27" ref="AH2"/>
    <hyperlink r:id="rId28" ref="AI2"/>
    <hyperlink r:id="rId29" ref="AJ2"/>
    <hyperlink r:id="rId30" ref="AK2"/>
    <hyperlink r:id="rId31" ref="AM2"/>
    <hyperlink r:id="rId32" ref="AN2"/>
    <hyperlink r:id="rId33" ref="AO2"/>
    <hyperlink r:id="rId34" ref="AP2"/>
    <hyperlink r:id="rId35" ref="AQ2"/>
    <hyperlink r:id="rId36" ref="AR2"/>
    <hyperlink r:id="rId37" ref="AS2"/>
    <hyperlink r:id="rId38" ref="AT2"/>
    <hyperlink r:id="rId39" ref="AU2"/>
    <hyperlink r:id="rId40" ref="AV2"/>
    <hyperlink r:id="rId41" ref="AW2"/>
    <hyperlink r:id="rId42" ref="AX2"/>
    <hyperlink r:id="rId43" ref="AZ2"/>
    <hyperlink r:id="rId44" ref="BA2"/>
    <hyperlink r:id="rId45" ref="BB2"/>
    <hyperlink r:id="rId46" ref="BC2"/>
    <hyperlink r:id="rId47" ref="BD2"/>
    <hyperlink r:id="rId48" ref="BE2"/>
    <hyperlink r:id="rId49" ref="BG2"/>
    <hyperlink r:id="rId50" ref="BH2"/>
    <hyperlink r:id="rId51" ref="BI2"/>
    <hyperlink r:id="rId52" ref="BJ2"/>
    <hyperlink r:id="rId53" ref="BK2"/>
    <hyperlink r:id="rId54" ref="BL2"/>
    <hyperlink r:id="rId55" ref="BM2"/>
    <hyperlink r:id="rId56" ref="BO2"/>
    <hyperlink r:id="rId57" ref="BP2"/>
    <hyperlink r:id="rId58" ref="BQ2"/>
    <hyperlink r:id="rId59" ref="BR2"/>
    <hyperlink r:id="rId60" ref="BS2"/>
    <hyperlink r:id="rId61" ref="BT2"/>
    <hyperlink r:id="rId62" ref="BU2"/>
    <hyperlink r:id="rId63" ref="BV2"/>
    <hyperlink r:id="rId64" ref="BW2"/>
    <hyperlink r:id="rId65" ref="BX2"/>
    <hyperlink r:id="rId66" ref="BY2"/>
    <hyperlink r:id="rId67" ref="BZ2"/>
    <hyperlink r:id="rId68" ref="CB2"/>
    <hyperlink r:id="rId69" ref="CC2"/>
    <hyperlink r:id="rId70" ref="CD2"/>
    <hyperlink r:id="rId71" ref="CE2"/>
    <hyperlink r:id="rId72" ref="CF2"/>
    <hyperlink r:id="rId73" ref="CG2"/>
    <hyperlink r:id="rId74" ref="CH2"/>
    <hyperlink r:id="rId75" ref="CI2"/>
    <hyperlink r:id="rId76" ref="CJ2"/>
    <hyperlink r:id="rId77" ref="CK2"/>
    <hyperlink r:id="rId78" ref="CL2"/>
    <hyperlink r:id="rId79" ref="CN2"/>
    <hyperlink r:id="rId80" ref="CO2"/>
    <hyperlink r:id="rId81" ref="CP2"/>
    <hyperlink r:id="rId82" ref="CQ2"/>
    <hyperlink r:id="rId83" ref="CR2"/>
    <hyperlink r:id="rId84" ref="CS2"/>
    <hyperlink r:id="rId85" ref="CU2"/>
    <hyperlink r:id="rId86" ref="CV2"/>
    <hyperlink r:id="rId87" ref="CW2"/>
    <hyperlink r:id="rId88" ref="CX2"/>
    <hyperlink r:id="rId89" ref="CY2"/>
    <hyperlink r:id="rId90" ref="CZ2"/>
    <hyperlink r:id="rId91" ref="DA2"/>
    <hyperlink r:id="rId92" ref="DB2"/>
    <hyperlink r:id="rId93" ref="DC2"/>
    <hyperlink r:id="rId94" ref="DD2"/>
    <hyperlink r:id="rId95" ref="DE2"/>
    <hyperlink r:id="rId96" ref="DG2"/>
    <hyperlink r:id="rId97" ref="DH2"/>
    <hyperlink r:id="rId98" ref="DI2"/>
    <hyperlink r:id="rId99" ref="DJ2"/>
    <hyperlink r:id="rId100" ref="DK2"/>
    <hyperlink r:id="rId101" ref="DL2"/>
    <hyperlink r:id="rId102" ref="DM2"/>
    <hyperlink r:id="rId103" ref="DN2"/>
    <hyperlink r:id="rId104" ref="DO2"/>
    <hyperlink r:id="rId105" ref="DQ2"/>
    <hyperlink r:id="rId106" ref="DR2"/>
    <hyperlink r:id="rId107" ref="DS2"/>
    <hyperlink r:id="rId108" ref="DT2"/>
    <hyperlink r:id="rId109" ref="DU2"/>
    <hyperlink r:id="rId110" ref="DV2"/>
    <hyperlink r:id="rId111" ref="DW2"/>
    <hyperlink r:id="rId112" ref="DX2"/>
    <hyperlink r:id="rId113" ref="DY2"/>
    <hyperlink r:id="rId114" ref="DZ2"/>
    <hyperlink r:id="rId115" ref="EA2"/>
    <hyperlink r:id="rId116" ref="EB2"/>
    <hyperlink r:id="rId117" ref="ED2"/>
    <hyperlink r:id="rId118" ref="EE2"/>
    <hyperlink r:id="rId119" ref="EF2"/>
    <hyperlink r:id="rId120" ref="EG2"/>
    <hyperlink r:id="rId121" ref="EH2"/>
    <hyperlink r:id="rId122" ref="EI2"/>
    <hyperlink r:id="rId123" ref="EJ2"/>
    <hyperlink r:id="rId124" ref="EK2"/>
    <hyperlink r:id="rId125" ref="EL2"/>
  </hyperlinks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405</v>
      </c>
      <c r="B1" s="91" t="s">
        <v>406</v>
      </c>
      <c r="C1" s="91" t="s">
        <v>407</v>
      </c>
      <c r="D1" s="92" t="s">
        <v>408</v>
      </c>
      <c r="E1" s="92" t="s">
        <v>409</v>
      </c>
      <c r="F1" s="93" t="s">
        <v>410</v>
      </c>
      <c r="H1" s="94" t="s">
        <v>411</v>
      </c>
      <c r="I1" s="94" t="s">
        <v>406</v>
      </c>
      <c r="J1" s="95" t="s">
        <v>412</v>
      </c>
      <c r="K1" s="95" t="s">
        <v>409</v>
      </c>
      <c r="L1" s="94" t="s">
        <v>404</v>
      </c>
      <c r="M1" s="95" t="s">
        <v>413</v>
      </c>
      <c r="N1" s="96"/>
      <c r="O1" s="94" t="s">
        <v>414</v>
      </c>
      <c r="P1" s="94" t="s">
        <v>406</v>
      </c>
      <c r="Q1" s="95" t="s">
        <v>412</v>
      </c>
      <c r="R1" s="95" t="s">
        <v>409</v>
      </c>
      <c r="S1" s="95" t="s">
        <v>413</v>
      </c>
    </row>
    <row r="2">
      <c r="A2" s="97">
        <v>44069.0</v>
      </c>
      <c r="B2" s="98">
        <v>0.976</v>
      </c>
      <c r="C2" s="98">
        <v>8.7839</v>
      </c>
      <c r="D2" s="99">
        <v>9.0</v>
      </c>
      <c r="E2" s="99">
        <v>23.0</v>
      </c>
      <c r="F2" s="100">
        <v>0.049074074074074076</v>
      </c>
      <c r="H2" s="101" t="s">
        <v>415</v>
      </c>
      <c r="I2" s="102">
        <v>0.9773</v>
      </c>
      <c r="J2" s="103">
        <v>9.0</v>
      </c>
      <c r="K2" s="103">
        <v>33.0</v>
      </c>
      <c r="L2" s="102">
        <f>I2*J2</f>
        <v>8.7957</v>
      </c>
      <c r="M2" s="104">
        <v>0.03851851851851852</v>
      </c>
      <c r="N2" s="96"/>
      <c r="O2" s="105" t="s">
        <v>416</v>
      </c>
      <c r="P2" s="102">
        <f>SUM(L9:L13)/Q2</f>
        <v>0.9780667096</v>
      </c>
      <c r="Q2" s="106">
        <f t="shared" ref="Q2:R2" si="1">SUM(J9:J13)</f>
        <v>168</v>
      </c>
      <c r="R2" s="106">
        <f t="shared" si="1"/>
        <v>419</v>
      </c>
      <c r="S2" s="104">
        <f>SUM(M9:M13)</f>
        <v>0.7656018519</v>
      </c>
    </row>
    <row r="3">
      <c r="A3" s="107">
        <v>44070.0</v>
      </c>
      <c r="B3" s="108"/>
      <c r="C3" s="98"/>
      <c r="D3" s="99"/>
      <c r="E3" s="99"/>
      <c r="F3" s="109"/>
      <c r="H3" s="110" t="s">
        <v>417</v>
      </c>
      <c r="I3" s="111"/>
      <c r="J3" s="112"/>
      <c r="K3" s="112"/>
      <c r="L3" s="113"/>
      <c r="M3" s="114"/>
      <c r="N3" s="96"/>
      <c r="O3" s="115" t="s">
        <v>418</v>
      </c>
      <c r="P3" s="116">
        <v>0.9839</v>
      </c>
      <c r="Q3" s="117">
        <v>170.0</v>
      </c>
      <c r="R3" s="117">
        <v>418.0</v>
      </c>
      <c r="S3" s="118">
        <v>0.7833333333333333</v>
      </c>
    </row>
    <row r="4">
      <c r="A4" s="107">
        <v>44071.0</v>
      </c>
      <c r="B4" s="108"/>
      <c r="C4" s="98"/>
      <c r="D4" s="99"/>
      <c r="E4" s="99"/>
      <c r="F4" s="109"/>
      <c r="H4" s="119" t="s">
        <v>419</v>
      </c>
      <c r="I4" s="113">
        <v>1.0</v>
      </c>
      <c r="J4" s="112">
        <v>14.0</v>
      </c>
      <c r="K4" s="112">
        <v>23.0</v>
      </c>
      <c r="L4" s="113">
        <f t="shared" ref="L4:L14" si="2">I4*J4</f>
        <v>14</v>
      </c>
      <c r="M4" s="120">
        <v>0.0804861111111111</v>
      </c>
      <c r="N4" s="96"/>
      <c r="O4" s="115" t="s">
        <v>420</v>
      </c>
      <c r="P4" s="111"/>
      <c r="Q4" s="121"/>
      <c r="R4" s="121"/>
      <c r="S4" s="122"/>
    </row>
    <row r="5">
      <c r="A5" s="107">
        <v>44072.0</v>
      </c>
      <c r="B5" s="123">
        <v>0.9756</v>
      </c>
      <c r="C5" s="124">
        <v>9.7556</v>
      </c>
      <c r="D5" s="125">
        <v>10.0</v>
      </c>
      <c r="E5" s="125">
        <v>17.0</v>
      </c>
      <c r="F5" s="126">
        <v>0.03685185185185185</v>
      </c>
      <c r="H5" s="127" t="s">
        <v>421</v>
      </c>
      <c r="I5" s="113">
        <v>0.9868</v>
      </c>
      <c r="J5" s="112">
        <v>36.0</v>
      </c>
      <c r="K5" s="112">
        <v>71.0</v>
      </c>
      <c r="L5" s="113">
        <f t="shared" si="2"/>
        <v>35.5248</v>
      </c>
      <c r="M5" s="120">
        <v>0.17028935185185184</v>
      </c>
      <c r="N5" s="96"/>
      <c r="O5" s="105"/>
      <c r="P5" s="128"/>
      <c r="Q5" s="105"/>
      <c r="R5" s="105"/>
      <c r="S5" s="105"/>
    </row>
    <row r="6">
      <c r="A6" s="107">
        <v>44073.0</v>
      </c>
      <c r="B6" s="129">
        <v>0.9772</v>
      </c>
      <c r="C6" s="130">
        <v>15.6356</v>
      </c>
      <c r="D6" s="131">
        <v>16.0</v>
      </c>
      <c r="E6" s="131">
        <v>21.0</v>
      </c>
      <c r="F6" s="132">
        <v>0.08329861111111111</v>
      </c>
      <c r="H6" s="127" t="s">
        <v>422</v>
      </c>
      <c r="I6" s="113">
        <v>1.0</v>
      </c>
      <c r="J6" s="112">
        <v>11.0</v>
      </c>
      <c r="K6" s="112">
        <v>19.0</v>
      </c>
      <c r="L6" s="113">
        <f t="shared" si="2"/>
        <v>11</v>
      </c>
      <c r="M6" s="133">
        <v>0.048206018518518516</v>
      </c>
      <c r="N6" s="96"/>
      <c r="O6" s="134"/>
      <c r="P6" s="128"/>
      <c r="Q6" s="105"/>
      <c r="R6" s="105"/>
      <c r="S6" s="135"/>
    </row>
    <row r="7">
      <c r="A7" s="107">
        <v>44074.0</v>
      </c>
      <c r="B7" s="136"/>
      <c r="C7" s="136"/>
      <c r="D7" s="99"/>
      <c r="E7" s="99"/>
      <c r="F7" s="137"/>
      <c r="H7" s="138" t="s">
        <v>423</v>
      </c>
      <c r="I7" s="113">
        <v>0.9956</v>
      </c>
      <c r="J7" s="117">
        <v>20.0</v>
      </c>
      <c r="K7" s="139">
        <v>48.0</v>
      </c>
      <c r="L7" s="113">
        <f t="shared" si="2"/>
        <v>19.912</v>
      </c>
      <c r="M7" s="133">
        <v>0.0678125</v>
      </c>
      <c r="N7" s="96"/>
      <c r="O7" s="96"/>
      <c r="P7" s="96"/>
      <c r="Q7" s="96"/>
      <c r="R7" s="96"/>
      <c r="S7" s="96"/>
    </row>
    <row r="8">
      <c r="A8" s="140">
        <v>44075.0</v>
      </c>
      <c r="B8" s="108"/>
      <c r="C8" s="136"/>
      <c r="D8" s="141"/>
      <c r="E8" s="142"/>
      <c r="F8" s="109"/>
      <c r="H8" s="143" t="s">
        <v>424</v>
      </c>
      <c r="I8" s="113">
        <v>0.9892</v>
      </c>
      <c r="J8" s="139">
        <v>49.0</v>
      </c>
      <c r="K8" s="139">
        <v>105.0</v>
      </c>
      <c r="L8" s="113">
        <f t="shared" si="2"/>
        <v>48.4708</v>
      </c>
      <c r="M8" s="144">
        <v>0.22627314814814814</v>
      </c>
      <c r="N8" s="96"/>
      <c r="O8" s="96"/>
      <c r="P8" s="96"/>
      <c r="Q8" s="96"/>
      <c r="R8" s="96"/>
      <c r="S8" s="96"/>
    </row>
    <row r="9">
      <c r="A9" s="145">
        <v>44076.0</v>
      </c>
      <c r="B9" s="146">
        <f>'ОТП'!M152</f>
        <v>0.9896505376</v>
      </c>
      <c r="C9" s="146">
        <f>'ОТП'!M162</f>
        <v>7.917204301</v>
      </c>
      <c r="D9" s="147">
        <f>'ОТП'!M153</f>
        <v>8</v>
      </c>
      <c r="E9" s="148">
        <f>'ОТП'!M161</f>
        <v>14</v>
      </c>
      <c r="F9" s="149">
        <f>'ОТП'!M154</f>
        <v>0.01980324074</v>
      </c>
      <c r="H9" s="115" t="s">
        <v>425</v>
      </c>
      <c r="I9" s="150">
        <v>0.9802</v>
      </c>
      <c r="J9" s="112">
        <v>39.0</v>
      </c>
      <c r="K9" s="112">
        <v>124.0</v>
      </c>
      <c r="L9" s="113">
        <f t="shared" si="2"/>
        <v>38.2278</v>
      </c>
      <c r="M9" s="144">
        <v>0.20563657407407407</v>
      </c>
      <c r="N9" s="96"/>
      <c r="O9" s="96"/>
      <c r="P9" s="96"/>
      <c r="Q9" s="96"/>
      <c r="R9" s="96"/>
      <c r="S9" s="96"/>
    </row>
    <row r="10">
      <c r="A10" s="145">
        <v>44077.0</v>
      </c>
      <c r="B10" s="146">
        <f>'ОТП'!U152</f>
        <v>0.973015873</v>
      </c>
      <c r="C10" s="146">
        <f>'ОТП'!U162</f>
        <v>6.811111111</v>
      </c>
      <c r="D10" s="147">
        <f>'ОТП'!U153</f>
        <v>7</v>
      </c>
      <c r="E10" s="147">
        <f>'ОТП'!U161</f>
        <v>27</v>
      </c>
      <c r="F10" s="149">
        <f>'ОТП'!U154</f>
        <v>0.02951388889</v>
      </c>
      <c r="H10" s="115" t="s">
        <v>426</v>
      </c>
      <c r="I10" s="150">
        <v>0.9808</v>
      </c>
      <c r="J10" s="112">
        <v>27.0</v>
      </c>
      <c r="K10" s="112">
        <v>80.0</v>
      </c>
      <c r="L10" s="113">
        <f t="shared" si="2"/>
        <v>26.4816</v>
      </c>
      <c r="M10" s="144">
        <v>0.11438657407407407</v>
      </c>
      <c r="N10" s="96"/>
      <c r="O10" s="96"/>
      <c r="P10" s="96"/>
      <c r="Q10" s="96"/>
      <c r="R10" s="96"/>
      <c r="S10" s="96"/>
    </row>
    <row r="11">
      <c r="A11" s="145">
        <v>44078.0</v>
      </c>
      <c r="B11" s="146"/>
      <c r="C11" s="151"/>
      <c r="D11" s="151"/>
      <c r="E11" s="146"/>
      <c r="F11" s="149"/>
      <c r="H11" s="152" t="s">
        <v>427</v>
      </c>
      <c r="I11" s="130">
        <f>SUM(C2:C8)/J11</f>
        <v>0.9764314286</v>
      </c>
      <c r="J11" s="153">
        <f t="shared" ref="J11:K11" si="3">SUM(D2:D8)</f>
        <v>35</v>
      </c>
      <c r="K11" s="153">
        <f t="shared" si="3"/>
        <v>61</v>
      </c>
      <c r="L11" s="154">
        <f t="shared" si="2"/>
        <v>34.1751</v>
      </c>
      <c r="M11" s="155">
        <f>SUM(F2:F8)</f>
        <v>0.169224537</v>
      </c>
      <c r="N11" s="96"/>
      <c r="O11" s="96"/>
      <c r="P11" s="96"/>
      <c r="Q11" s="96"/>
      <c r="R11" s="96"/>
      <c r="S11" s="96"/>
    </row>
    <row r="12">
      <c r="A12" s="145">
        <v>44079.0</v>
      </c>
      <c r="B12" s="146"/>
      <c r="C12" s="151"/>
      <c r="D12" s="156"/>
      <c r="E12" s="146"/>
      <c r="F12" s="149"/>
      <c r="H12" s="157" t="s">
        <v>428</v>
      </c>
      <c r="I12" s="158">
        <f>SUM(C9:C15)/J12</f>
        <v>0.975304135</v>
      </c>
      <c r="J12" s="159">
        <f t="shared" ref="J12:K12" si="4">SUM(D9:D15)</f>
        <v>30</v>
      </c>
      <c r="K12" s="160">
        <f t="shared" si="4"/>
        <v>72</v>
      </c>
      <c r="L12" s="158">
        <f t="shared" si="2"/>
        <v>29.25912405</v>
      </c>
      <c r="M12" s="161">
        <f>SUM(F9:F15)</f>
        <v>0.1140972222</v>
      </c>
      <c r="N12" s="96"/>
      <c r="O12" s="96"/>
      <c r="P12" s="96"/>
      <c r="Q12" s="96"/>
      <c r="R12" s="96"/>
      <c r="S12" s="96"/>
    </row>
    <row r="13">
      <c r="A13" s="145">
        <v>44080.0</v>
      </c>
      <c r="B13" s="146">
        <f>'ОТП'!AB152</f>
        <v>0.9707407407</v>
      </c>
      <c r="C13" s="146">
        <f>'ОТП'!AB162</f>
        <v>5.824444444</v>
      </c>
      <c r="D13" s="156">
        <f>'ОТП'!AB153</f>
        <v>6</v>
      </c>
      <c r="E13" s="147">
        <f>'ОТП'!AB161</f>
        <v>11</v>
      </c>
      <c r="F13" s="149">
        <f>'ОТП'!AB154</f>
        <v>0.02423611111</v>
      </c>
      <c r="H13" s="152" t="s">
        <v>429</v>
      </c>
      <c r="I13" s="158">
        <f>SUM(C16:C22)/J13</f>
        <v>0.9776103559</v>
      </c>
      <c r="J13" s="160">
        <f t="shared" ref="J13:K13" si="5">SUM(D16:D22)</f>
        <v>37</v>
      </c>
      <c r="K13" s="159">
        <f t="shared" si="5"/>
        <v>82</v>
      </c>
      <c r="L13" s="158">
        <f t="shared" si="2"/>
        <v>36.17158317</v>
      </c>
      <c r="M13" s="162">
        <f>SUM(F16:F22)</f>
        <v>0.1622569444</v>
      </c>
      <c r="N13" s="96"/>
      <c r="O13" s="96"/>
      <c r="P13" s="96"/>
      <c r="Q13" s="96"/>
      <c r="R13" s="96"/>
      <c r="S13" s="96"/>
    </row>
    <row r="14">
      <c r="A14" s="145">
        <v>44081.0</v>
      </c>
      <c r="B14" s="146">
        <f>'ОТП'!AL152</f>
        <v>0.9673737992</v>
      </c>
      <c r="C14" s="146">
        <f>'ОТП'!AL162</f>
        <v>8.706364193</v>
      </c>
      <c r="D14" s="147">
        <f>'ОТП'!AL153</f>
        <v>9</v>
      </c>
      <c r="E14" s="147">
        <f>'ОТП'!AL161</f>
        <v>20</v>
      </c>
      <c r="F14" s="149">
        <f>'ОТП'!AL154</f>
        <v>0.04054398148</v>
      </c>
      <c r="H14" s="152" t="s">
        <v>430</v>
      </c>
      <c r="I14" s="158">
        <f>SUM(C23:C29)/J14</f>
        <v>0.976533469</v>
      </c>
      <c r="J14" s="160">
        <f t="shared" ref="J14:K14" si="6">SUM(D23:D29)</f>
        <v>28</v>
      </c>
      <c r="K14" s="159">
        <f t="shared" si="6"/>
        <v>94</v>
      </c>
      <c r="L14" s="158">
        <f t="shared" si="2"/>
        <v>27.34293713</v>
      </c>
      <c r="M14" s="163">
        <f>SUM(F23:F29)</f>
        <v>0.1253240741</v>
      </c>
      <c r="N14" s="96"/>
      <c r="O14" s="96"/>
      <c r="P14" s="96"/>
      <c r="Q14" s="96"/>
      <c r="R14" s="96"/>
      <c r="S14" s="96"/>
    </row>
    <row r="15">
      <c r="A15" s="145">
        <v>44082.0</v>
      </c>
      <c r="B15" s="146"/>
      <c r="C15" s="151"/>
      <c r="D15" s="156"/>
      <c r="E15" s="146"/>
      <c r="F15" s="149"/>
      <c r="H15" s="152" t="s">
        <v>431</v>
      </c>
      <c r="I15" s="158"/>
      <c r="J15" s="164"/>
      <c r="K15" s="164"/>
      <c r="L15" s="158"/>
      <c r="M15" s="161"/>
      <c r="N15" s="96"/>
      <c r="O15" s="96"/>
      <c r="P15" s="96"/>
      <c r="Q15" s="96"/>
      <c r="R15" s="96"/>
      <c r="S15" s="96"/>
    </row>
    <row r="16">
      <c r="A16" s="140">
        <v>44083.0</v>
      </c>
      <c r="B16" s="108"/>
      <c r="C16" s="141"/>
      <c r="D16" s="142"/>
      <c r="E16" s="108"/>
      <c r="F16" s="109"/>
      <c r="H16" s="165">
        <v>44104.0</v>
      </c>
      <c r="I16" s="158"/>
      <c r="J16" s="166"/>
      <c r="K16" s="160"/>
      <c r="L16" s="158"/>
      <c r="M16" s="161"/>
      <c r="N16" s="96"/>
      <c r="O16" s="96"/>
      <c r="P16" s="96"/>
      <c r="Q16" s="96"/>
      <c r="R16" s="96"/>
      <c r="S16" s="96"/>
    </row>
    <row r="17">
      <c r="A17" s="140">
        <v>44084.0</v>
      </c>
      <c r="B17" s="108">
        <f>'ОТП'!AY152</f>
        <v>0.9732993197</v>
      </c>
      <c r="C17" s="108">
        <f>'ОТП'!AY162</f>
        <v>11.67959184</v>
      </c>
      <c r="D17" s="167">
        <f>'ОТП'!AY153</f>
        <v>12</v>
      </c>
      <c r="E17" s="167">
        <f>'ОТП'!AY161</f>
        <v>24</v>
      </c>
      <c r="F17" s="109">
        <f>'ОТП'!AY154</f>
        <v>0.05888888889</v>
      </c>
      <c r="H17" s="105"/>
      <c r="I17" s="168"/>
      <c r="J17" s="169"/>
      <c r="K17" s="169"/>
      <c r="L17" s="170"/>
      <c r="M17" s="171"/>
      <c r="N17" s="96"/>
      <c r="O17" s="96"/>
      <c r="P17" s="96"/>
      <c r="Q17" s="96"/>
      <c r="R17" s="96"/>
      <c r="S17" s="96"/>
    </row>
    <row r="18">
      <c r="A18" s="140">
        <v>44085.0</v>
      </c>
      <c r="B18" s="108">
        <f>'ОТП'!BF152</f>
        <v>0.9862007168</v>
      </c>
      <c r="C18" s="108">
        <f>'ОТП'!BF162</f>
        <v>5.917204301</v>
      </c>
      <c r="D18" s="167">
        <f>'ОТП'!BF153</f>
        <v>6</v>
      </c>
      <c r="E18" s="167">
        <f>'ОТП'!BF161</f>
        <v>12</v>
      </c>
      <c r="F18" s="109">
        <f>'ОТП'!BF154</f>
        <v>0.02641203704</v>
      </c>
      <c r="H18" s="105"/>
      <c r="I18" s="172"/>
      <c r="J18" s="173"/>
      <c r="K18" s="173"/>
      <c r="L18" s="174"/>
      <c r="M18" s="175"/>
      <c r="N18" s="96"/>
      <c r="O18" s="96"/>
      <c r="P18" s="96"/>
      <c r="Q18" s="96"/>
      <c r="R18" s="96"/>
      <c r="S18" s="96"/>
    </row>
    <row r="19">
      <c r="A19" s="140">
        <v>44086.0</v>
      </c>
      <c r="B19" s="108"/>
      <c r="C19" s="141"/>
      <c r="D19" s="142"/>
      <c r="E19" s="108"/>
      <c r="F19" s="109"/>
      <c r="H19" s="105"/>
      <c r="I19" s="172"/>
      <c r="J19" s="173"/>
      <c r="K19" s="173"/>
      <c r="L19" s="176"/>
      <c r="M19" s="175"/>
      <c r="N19" s="96"/>
      <c r="O19" s="96"/>
      <c r="P19" s="96"/>
      <c r="Q19" s="96"/>
      <c r="R19" s="96"/>
      <c r="S19" s="96"/>
    </row>
    <row r="20">
      <c r="A20" s="140">
        <v>44087.0</v>
      </c>
      <c r="B20" s="108"/>
      <c r="C20" s="141"/>
      <c r="D20" s="142"/>
      <c r="E20" s="108"/>
      <c r="F20" s="109"/>
      <c r="H20" s="134"/>
      <c r="I20" s="128"/>
      <c r="J20" s="177"/>
      <c r="K20" s="177"/>
      <c r="L20" s="176"/>
      <c r="M20" s="105"/>
      <c r="N20" s="96"/>
      <c r="O20" s="96"/>
      <c r="P20" s="96"/>
      <c r="Q20" s="96"/>
      <c r="R20" s="96"/>
      <c r="S20" s="96"/>
    </row>
    <row r="21">
      <c r="A21" s="140">
        <v>44088.0</v>
      </c>
      <c r="B21" s="108">
        <f>'ОТП'!BN152</f>
        <v>0.9669258179</v>
      </c>
      <c r="C21" s="108">
        <f>'ОТП'!BN162</f>
        <v>6.768480726</v>
      </c>
      <c r="D21" s="142">
        <f>'ОТП'!BN153</f>
        <v>7</v>
      </c>
      <c r="E21" s="167">
        <f>'ОТП'!BN161</f>
        <v>25</v>
      </c>
      <c r="F21" s="109">
        <f>'ОТП'!BN154</f>
        <v>0.02829861111</v>
      </c>
      <c r="H21" s="178"/>
      <c r="I21" s="128"/>
      <c r="J21" s="105"/>
      <c r="K21" s="105"/>
      <c r="L21" s="105"/>
      <c r="M21" s="105"/>
      <c r="N21" s="96"/>
      <c r="O21" s="96"/>
      <c r="P21" s="96"/>
      <c r="Q21" s="96"/>
      <c r="R21" s="96"/>
      <c r="S21" s="96"/>
    </row>
    <row r="22">
      <c r="A22" s="140">
        <v>44089.0</v>
      </c>
      <c r="B22" s="108">
        <f>'ОТП'!CA152</f>
        <v>0.9838588589</v>
      </c>
      <c r="C22" s="108">
        <f>'ОТП'!CA162</f>
        <v>11.80630631</v>
      </c>
      <c r="D22" s="167">
        <f>'ОТП'!CA153</f>
        <v>12</v>
      </c>
      <c r="E22" s="167">
        <f>'ОТП'!CA161</f>
        <v>21</v>
      </c>
      <c r="F22" s="109">
        <f>'ОТП'!CA154</f>
        <v>0.04865740741</v>
      </c>
      <c r="H22" s="115"/>
      <c r="I22" s="128"/>
      <c r="J22" s="105"/>
      <c r="K22" s="105"/>
      <c r="L22" s="105"/>
      <c r="M22" s="105"/>
      <c r="N22" s="96"/>
      <c r="O22" s="96"/>
      <c r="P22" s="96"/>
      <c r="Q22" s="96"/>
      <c r="R22" s="96"/>
      <c r="S22" s="96"/>
    </row>
    <row r="23">
      <c r="A23" s="145">
        <v>44090.0</v>
      </c>
      <c r="B23" s="146"/>
      <c r="C23" s="151"/>
      <c r="D23" s="156"/>
      <c r="E23" s="146"/>
      <c r="F23" s="149"/>
      <c r="H23" s="115"/>
      <c r="I23" s="128"/>
      <c r="J23" s="105"/>
      <c r="K23" s="105"/>
      <c r="L23" s="128"/>
      <c r="M23" s="179"/>
      <c r="N23" s="96"/>
      <c r="O23" s="96"/>
      <c r="P23" s="96"/>
      <c r="Q23" s="96"/>
      <c r="R23" s="96"/>
      <c r="S23" s="96"/>
    </row>
    <row r="24">
      <c r="A24" s="145">
        <v>44091.0</v>
      </c>
      <c r="B24" s="146"/>
      <c r="C24" s="151"/>
      <c r="D24" s="156"/>
      <c r="E24" s="146"/>
      <c r="F24" s="149"/>
      <c r="H24" s="115"/>
      <c r="I24" s="128"/>
      <c r="J24" s="105"/>
      <c r="K24" s="105"/>
      <c r="L24" s="128"/>
      <c r="M24" s="135"/>
      <c r="N24" s="96"/>
      <c r="O24" s="96"/>
      <c r="P24" s="96"/>
      <c r="Q24" s="96"/>
      <c r="R24" s="96"/>
      <c r="S24" s="96"/>
    </row>
    <row r="25">
      <c r="A25" s="145">
        <v>44092.0</v>
      </c>
      <c r="B25" s="146">
        <f>'ОТП'!CM152</f>
        <v>0.9783317041</v>
      </c>
      <c r="C25" s="146">
        <f>'ОТП'!CM162</f>
        <v>10.76164875</v>
      </c>
      <c r="D25" s="147">
        <f>'ОТП'!CM153</f>
        <v>11</v>
      </c>
      <c r="E25" s="147">
        <f>'ОТП'!CM161</f>
        <v>31</v>
      </c>
      <c r="F25" s="149">
        <f>'ОТП'!CM154</f>
        <v>0.04732638889</v>
      </c>
      <c r="H25" s="180"/>
      <c r="I25" s="128"/>
      <c r="J25" s="105"/>
      <c r="K25" s="105"/>
      <c r="L25" s="128"/>
      <c r="M25" s="135"/>
      <c r="N25" s="96"/>
      <c r="O25" s="96"/>
      <c r="P25" s="96"/>
      <c r="Q25" s="96"/>
      <c r="R25" s="96"/>
      <c r="S25" s="96"/>
    </row>
    <row r="26">
      <c r="A26" s="145">
        <v>44093.0</v>
      </c>
      <c r="B26" s="146">
        <f>'ОТП'!CT152</f>
        <v>0.9781481481</v>
      </c>
      <c r="C26" s="146">
        <f>'ОТП'!CT162</f>
        <v>5.868888889</v>
      </c>
      <c r="D26" s="147">
        <f>'ОТП'!CT153</f>
        <v>6</v>
      </c>
      <c r="E26" s="147">
        <f>'ОТП'!CT161</f>
        <v>20</v>
      </c>
      <c r="F26" s="149">
        <f>'ОТП'!CT154</f>
        <v>0.04320601852</v>
      </c>
      <c r="H26" s="181"/>
      <c r="I26" s="128"/>
      <c r="J26" s="105"/>
      <c r="K26" s="105"/>
      <c r="L26" s="128"/>
      <c r="M26" s="135"/>
      <c r="N26" s="96"/>
      <c r="O26" s="96"/>
      <c r="P26" s="96"/>
      <c r="Q26" s="96"/>
      <c r="R26" s="96"/>
      <c r="S26" s="96"/>
    </row>
    <row r="27">
      <c r="A27" s="145">
        <v>44094.0</v>
      </c>
      <c r="B27" s="146"/>
      <c r="C27" s="151"/>
      <c r="D27" s="156"/>
      <c r="E27" s="146"/>
      <c r="F27" s="149"/>
      <c r="H27" s="105"/>
      <c r="I27" s="128"/>
      <c r="J27" s="105"/>
      <c r="K27" s="105"/>
      <c r="L27" s="128"/>
      <c r="M27" s="135"/>
      <c r="N27" s="96"/>
      <c r="O27" s="96"/>
      <c r="P27" s="96"/>
      <c r="Q27" s="96"/>
      <c r="R27" s="96"/>
      <c r="S27" s="96"/>
    </row>
    <row r="28">
      <c r="A28" s="145">
        <v>44095.0</v>
      </c>
      <c r="B28" s="146"/>
      <c r="C28" s="151"/>
      <c r="D28" s="156"/>
      <c r="E28" s="146"/>
      <c r="F28" s="149"/>
      <c r="H28" s="105"/>
      <c r="I28" s="128"/>
      <c r="J28" s="105"/>
      <c r="K28" s="105"/>
      <c r="L28" s="128"/>
      <c r="M28" s="135"/>
      <c r="N28" s="96"/>
      <c r="O28" s="96"/>
      <c r="P28" s="96"/>
      <c r="Q28" s="96"/>
      <c r="R28" s="96"/>
      <c r="S28" s="96"/>
    </row>
    <row r="29">
      <c r="A29" s="145">
        <v>44096.0</v>
      </c>
      <c r="B29" s="146">
        <f>'ОТП'!DF152</f>
        <v>0.9738544997</v>
      </c>
      <c r="C29" s="146">
        <f>'ОТП'!DF162</f>
        <v>10.7123995</v>
      </c>
      <c r="D29" s="147">
        <f>'ОТП'!DF153</f>
        <v>11</v>
      </c>
      <c r="E29" s="147">
        <f>'ОТП'!DF161</f>
        <v>43</v>
      </c>
      <c r="F29" s="149">
        <f>'ОТП'!DF154</f>
        <v>0.03479166667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</row>
    <row r="30">
      <c r="A30" s="140">
        <v>44097.0</v>
      </c>
      <c r="B30" s="108">
        <f>'ОТП'!DP152</f>
        <v>0.9645046673</v>
      </c>
      <c r="C30" s="108">
        <f>'ОТП'!DP162</f>
        <v>8.680542005</v>
      </c>
      <c r="D30" s="167">
        <f>'ОТП'!DP153</f>
        <v>9</v>
      </c>
      <c r="E30" s="167">
        <f>'ОТП'!DP161</f>
        <v>27</v>
      </c>
      <c r="F30" s="109">
        <f>'ОТП'!DP154</f>
        <v>0.04881944444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</row>
    <row r="31">
      <c r="A31" s="140">
        <v>44098.0</v>
      </c>
      <c r="B31" s="108"/>
      <c r="C31" s="141"/>
      <c r="D31" s="182"/>
      <c r="E31" s="167"/>
      <c r="F31" s="109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</row>
    <row r="32">
      <c r="A32" s="140">
        <v>44099.0</v>
      </c>
      <c r="B32" s="108"/>
      <c r="C32" s="141"/>
      <c r="D32" s="182"/>
      <c r="E32" s="167"/>
      <c r="F32" s="109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>
      <c r="A33" s="140">
        <v>44100.0</v>
      </c>
      <c r="B33" s="108">
        <f>'ОТП'!EC152</f>
        <v>0.9766414605</v>
      </c>
      <c r="C33" s="108">
        <f>'ОТП'!EC162</f>
        <v>11.71969753</v>
      </c>
      <c r="D33" s="167">
        <f>'ОТП'!EC153</f>
        <v>12</v>
      </c>
      <c r="E33" s="167">
        <f>'ОТП'!EC161</f>
        <v>26</v>
      </c>
      <c r="F33" s="109">
        <f>'ОТП'!EC154</f>
        <v>0.03975694444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</row>
    <row r="34">
      <c r="A34" s="140">
        <v>44101.0</v>
      </c>
      <c r="B34" s="108"/>
      <c r="C34" s="141"/>
      <c r="D34" s="182"/>
      <c r="E34" s="167"/>
      <c r="F34" s="109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>
      <c r="A35" s="140">
        <v>44102.0</v>
      </c>
      <c r="B35" s="108"/>
      <c r="C35" s="141"/>
      <c r="D35" s="182"/>
      <c r="E35" s="167"/>
      <c r="F35" s="109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</row>
    <row r="36">
      <c r="A36" s="140">
        <v>44103.0</v>
      </c>
      <c r="B36" s="108"/>
      <c r="C36" s="141"/>
      <c r="D36" s="182"/>
      <c r="E36" s="167"/>
      <c r="F36" s="109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>
      <c r="A37" s="145">
        <v>44104.0</v>
      </c>
      <c r="B37" s="146"/>
      <c r="C37" s="151"/>
      <c r="D37" s="148"/>
      <c r="E37" s="183"/>
      <c r="F37" s="149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>
      <c r="A38" s="184"/>
      <c r="B38" s="146"/>
      <c r="C38" s="146"/>
      <c r="D38" s="147"/>
      <c r="E38" s="183"/>
      <c r="F38" s="149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>
      <c r="A39" s="185"/>
      <c r="B39" s="186"/>
      <c r="C39" s="187"/>
      <c r="D39" s="96"/>
      <c r="E39" s="96"/>
      <c r="F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>
      <c r="A40" s="185"/>
      <c r="B40" s="186"/>
      <c r="C40" s="187"/>
      <c r="D40" s="187"/>
      <c r="E40" s="187"/>
      <c r="F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>
      <c r="A41" s="185"/>
      <c r="B41" s="186"/>
      <c r="C41" s="187"/>
      <c r="D41" s="96"/>
      <c r="E41" s="96"/>
      <c r="F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>
      <c r="A42" s="185"/>
      <c r="B42" s="186"/>
      <c r="C42" s="187"/>
      <c r="D42" s="96"/>
      <c r="E42" s="96"/>
      <c r="F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>
      <c r="A43" s="185"/>
      <c r="B43" s="186"/>
      <c r="C43" s="187"/>
      <c r="D43" s="96"/>
      <c r="E43" s="96"/>
      <c r="F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>
      <c r="A44" s="185"/>
      <c r="B44" s="186"/>
      <c r="C44" s="187"/>
      <c r="D44" s="96"/>
      <c r="E44" s="96"/>
      <c r="F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>
      <c r="A45" s="185"/>
      <c r="B45" s="186"/>
      <c r="C45" s="187"/>
      <c r="D45" s="187"/>
      <c r="E45" s="187"/>
      <c r="F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>
      <c r="A46" s="185"/>
      <c r="B46" s="186"/>
      <c r="C46" s="187"/>
      <c r="D46" s="96"/>
      <c r="E46" s="96"/>
      <c r="F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>
      <c r="A47" s="185"/>
      <c r="B47" s="186"/>
      <c r="C47" s="187"/>
      <c r="D47" s="187"/>
      <c r="E47" s="187"/>
      <c r="F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>
      <c r="A48" s="185"/>
      <c r="B48" s="188"/>
      <c r="C48" s="96"/>
      <c r="D48" s="96"/>
      <c r="E48" s="96"/>
      <c r="F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>
      <c r="A49" s="185"/>
      <c r="B49" s="188"/>
      <c r="C49" s="96"/>
      <c r="D49" s="96"/>
      <c r="E49" s="96"/>
      <c r="F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>
      <c r="A50" s="185"/>
      <c r="B50" s="188"/>
      <c r="C50" s="96"/>
      <c r="D50" s="96"/>
      <c r="E50" s="96"/>
      <c r="F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>
      <c r="A51" s="185"/>
      <c r="B51" s="188"/>
      <c r="C51" s="96"/>
      <c r="D51" s="186"/>
      <c r="E51" s="186"/>
      <c r="F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>
      <c r="A52" s="185"/>
      <c r="B52" s="188"/>
      <c r="C52" s="96"/>
      <c r="D52" s="96"/>
      <c r="E52" s="96"/>
      <c r="F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>
      <c r="A53" s="185"/>
      <c r="B53" s="188"/>
      <c r="C53" s="96"/>
      <c r="D53" s="96"/>
      <c r="E53" s="96"/>
      <c r="F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>
      <c r="A54" s="185"/>
      <c r="B54" s="188"/>
      <c r="C54" s="96"/>
      <c r="D54" s="187"/>
      <c r="E54" s="187"/>
      <c r="F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>
      <c r="A55" s="185"/>
      <c r="B55" s="188"/>
      <c r="C55" s="96"/>
      <c r="D55" s="96"/>
      <c r="E55" s="96"/>
      <c r="F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>
      <c r="A56" s="185"/>
      <c r="B56" s="188"/>
      <c r="C56" s="96"/>
      <c r="D56" s="96"/>
      <c r="E56" s="96"/>
      <c r="F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>
      <c r="A57" s="189"/>
      <c r="B57" s="190"/>
      <c r="C57" s="191"/>
      <c r="D57" s="191"/>
      <c r="E57" s="191"/>
      <c r="F57" s="19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>
      <c r="A58" s="189"/>
      <c r="B58" s="128"/>
      <c r="C58" s="191"/>
      <c r="D58" s="191"/>
      <c r="E58" s="191"/>
      <c r="F58" s="191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>
      <c r="A59" s="189"/>
      <c r="B59" s="128"/>
      <c r="C59" s="191"/>
      <c r="D59" s="191"/>
      <c r="E59" s="191"/>
      <c r="F59" s="191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>
      <c r="A60" s="189"/>
      <c r="B60" s="128"/>
      <c r="C60" s="191"/>
      <c r="D60" s="191"/>
      <c r="E60" s="191"/>
      <c r="F60" s="191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>
      <c r="A61" s="189"/>
      <c r="B61" s="128"/>
      <c r="C61" s="191"/>
      <c r="D61" s="128"/>
      <c r="E61" s="128"/>
      <c r="F61" s="191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>
      <c r="A62" s="189"/>
      <c r="B62" s="128"/>
      <c r="C62" s="191"/>
      <c r="D62" s="191"/>
      <c r="E62" s="191"/>
      <c r="F62" s="191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>
      <c r="A63" s="189"/>
      <c r="B63" s="128"/>
      <c r="C63" s="191"/>
      <c r="D63" s="191"/>
      <c r="E63" s="191"/>
      <c r="F63" s="191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>
      <c r="A64" s="189"/>
      <c r="B64" s="128"/>
      <c r="C64" s="191"/>
      <c r="D64" s="191"/>
      <c r="E64" s="191"/>
      <c r="F64" s="191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>
      <c r="A65" s="189"/>
      <c r="B65" s="128"/>
      <c r="C65" s="191"/>
      <c r="D65" s="191"/>
      <c r="E65" s="191"/>
      <c r="F65" s="191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>
      <c r="A66" s="189"/>
      <c r="B66" s="128"/>
      <c r="C66" s="191"/>
      <c r="D66" s="191"/>
      <c r="E66" s="191"/>
      <c r="F66" s="191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>
      <c r="A67" s="189"/>
      <c r="B67" s="128"/>
      <c r="C67" s="191"/>
      <c r="D67" s="191"/>
      <c r="E67" s="191"/>
      <c r="F67" s="191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>
      <c r="A68" s="189"/>
      <c r="B68" s="128"/>
      <c r="C68" s="191"/>
      <c r="D68" s="191"/>
      <c r="E68" s="191"/>
      <c r="F68" s="191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>
      <c r="A69" s="189"/>
      <c r="B69" s="128"/>
      <c r="C69" s="191"/>
      <c r="D69" s="128"/>
      <c r="E69" s="128"/>
      <c r="F69" s="191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>
      <c r="A70" s="189"/>
      <c r="B70" s="128"/>
      <c r="C70" s="191"/>
      <c r="D70" s="191"/>
      <c r="E70" s="191"/>
      <c r="F70" s="191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>
      <c r="A71" s="189"/>
      <c r="B71" s="128"/>
      <c r="C71" s="191"/>
      <c r="D71" s="191"/>
      <c r="E71" s="191"/>
      <c r="F71" s="191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>
      <c r="A72" s="189"/>
      <c r="B72" s="128"/>
      <c r="C72" s="191"/>
      <c r="D72" s="191"/>
      <c r="E72" s="191"/>
      <c r="F72" s="191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>
      <c r="A73" s="189"/>
      <c r="B73" s="128"/>
      <c r="C73" s="191"/>
      <c r="D73" s="191"/>
      <c r="E73" s="191"/>
      <c r="F73" s="191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>
      <c r="A74" s="189"/>
      <c r="B74" s="128"/>
      <c r="C74" s="191"/>
      <c r="D74" s="191"/>
      <c r="E74" s="191"/>
      <c r="F74" s="191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>
      <c r="A75" s="189"/>
      <c r="B75" s="128"/>
      <c r="C75" s="191"/>
      <c r="D75" s="192"/>
      <c r="E75" s="192"/>
      <c r="F75" s="191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>
      <c r="A76" s="189"/>
      <c r="B76" s="128"/>
      <c r="C76" s="191"/>
      <c r="D76" s="128"/>
      <c r="E76" s="128"/>
      <c r="F76" s="191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>
      <c r="A77" s="189"/>
      <c r="B77" s="128"/>
      <c r="C77" s="191"/>
      <c r="D77" s="191"/>
      <c r="E77" s="191"/>
      <c r="F77" s="191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>
      <c r="A78" s="189"/>
      <c r="B78" s="128"/>
      <c r="C78" s="191"/>
      <c r="D78" s="191"/>
      <c r="E78" s="191"/>
      <c r="F78" s="191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>
      <c r="A79" s="189"/>
      <c r="B79" s="128"/>
      <c r="C79" s="191"/>
      <c r="D79" s="191"/>
      <c r="E79" s="191"/>
      <c r="F79" s="191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>
      <c r="A80" s="189"/>
      <c r="B80" s="128"/>
      <c r="C80" s="191"/>
      <c r="D80" s="191"/>
      <c r="E80" s="191"/>
      <c r="F80" s="191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>
      <c r="A81" s="189"/>
      <c r="B81" s="128"/>
      <c r="C81" s="191"/>
      <c r="D81" s="191"/>
      <c r="E81" s="191"/>
      <c r="F81" s="191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</row>
    <row r="82">
      <c r="A82" s="189"/>
      <c r="B82" s="128"/>
      <c r="C82" s="191"/>
      <c r="D82" s="128"/>
      <c r="E82" s="128"/>
      <c r="F82" s="191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</row>
    <row r="83">
      <c r="A83" s="189"/>
      <c r="B83" s="128"/>
      <c r="C83" s="191"/>
      <c r="D83" s="191"/>
      <c r="E83" s="191"/>
      <c r="F83" s="191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</row>
    <row r="84">
      <c r="A84" s="189"/>
      <c r="B84" s="128"/>
      <c r="C84" s="191"/>
      <c r="D84" s="191"/>
      <c r="E84" s="191"/>
      <c r="F84" s="191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</row>
    <row r="85">
      <c r="A85" s="189"/>
      <c r="B85" s="128"/>
      <c r="C85" s="191"/>
      <c r="D85" s="191"/>
      <c r="E85" s="191"/>
      <c r="F85" s="191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</row>
    <row r="86">
      <c r="A86" s="189"/>
      <c r="B86" s="128"/>
      <c r="C86" s="191"/>
      <c r="D86" s="191"/>
      <c r="E86" s="191"/>
      <c r="F86" s="191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</row>
    <row r="87">
      <c r="A87" s="189"/>
      <c r="B87" s="128"/>
      <c r="C87" s="191"/>
      <c r="D87" s="191"/>
      <c r="E87" s="191"/>
      <c r="F87" s="191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</row>
    <row r="88">
      <c r="A88" s="189"/>
      <c r="B88" s="192"/>
      <c r="C88" s="191"/>
      <c r="D88" s="128"/>
      <c r="E88" s="128"/>
      <c r="F88" s="191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</row>
    <row r="89">
      <c r="A89" s="189"/>
      <c r="B89" s="192"/>
      <c r="C89" s="191"/>
      <c r="D89" s="128"/>
      <c r="E89" s="128"/>
      <c r="F89" s="191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</row>
    <row r="90">
      <c r="A90" s="189"/>
      <c r="B90" s="128"/>
      <c r="C90" s="191"/>
      <c r="D90" s="191"/>
      <c r="E90" s="191"/>
      <c r="F90" s="191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</row>
    <row r="91">
      <c r="A91" s="189"/>
      <c r="B91" s="128"/>
      <c r="C91" s="191"/>
      <c r="D91" s="191"/>
      <c r="E91" s="191"/>
      <c r="F91" s="191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</row>
    <row r="92">
      <c r="A92" s="189"/>
      <c r="B92" s="192"/>
      <c r="C92" s="191"/>
      <c r="D92" s="191"/>
      <c r="E92" s="191"/>
      <c r="F92" s="191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</row>
    <row r="93">
      <c r="A93" s="189"/>
      <c r="B93" s="192"/>
      <c r="C93" s="191"/>
      <c r="D93" s="191"/>
      <c r="E93" s="191"/>
      <c r="F93" s="191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</row>
    <row r="94">
      <c r="A94" s="189"/>
      <c r="B94" s="192"/>
      <c r="C94" s="191"/>
      <c r="D94" s="191"/>
      <c r="E94" s="191"/>
      <c r="F94" s="191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</row>
    <row r="95">
      <c r="A95" s="189"/>
      <c r="B95" s="192"/>
      <c r="C95" s="191"/>
      <c r="D95" s="191"/>
      <c r="E95" s="191"/>
      <c r="F95" s="191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</row>
    <row r="96">
      <c r="A96" s="189"/>
      <c r="B96" s="192"/>
      <c r="C96" s="191"/>
      <c r="D96" s="128"/>
      <c r="E96" s="128"/>
      <c r="F96" s="191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</row>
    <row r="97">
      <c r="A97" s="189"/>
      <c r="B97" s="192"/>
      <c r="C97" s="191"/>
      <c r="D97" s="191"/>
      <c r="E97" s="191"/>
      <c r="F97" s="191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</row>
    <row r="98">
      <c r="A98" s="189"/>
      <c r="B98" s="192"/>
      <c r="C98" s="191"/>
      <c r="D98" s="191"/>
      <c r="E98" s="191"/>
      <c r="F98" s="191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</row>
    <row r="99">
      <c r="A99" s="189"/>
      <c r="B99" s="192"/>
      <c r="C99" s="191"/>
      <c r="D99" s="191"/>
      <c r="E99" s="191"/>
      <c r="F99" s="191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</row>
    <row r="100">
      <c r="A100" s="189"/>
      <c r="B100" s="192"/>
      <c r="C100" s="191"/>
      <c r="D100" s="191"/>
      <c r="E100" s="191"/>
      <c r="F100" s="191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</row>
    <row r="101">
      <c r="A101" s="189"/>
      <c r="B101" s="192"/>
      <c r="C101" s="191"/>
      <c r="D101" s="191"/>
      <c r="E101" s="191"/>
      <c r="F101" s="191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</row>
    <row r="102">
      <c r="A102" s="189"/>
      <c r="B102" s="192"/>
      <c r="C102" s="191"/>
      <c r="D102" s="191"/>
      <c r="E102" s="191"/>
      <c r="F102" s="191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</row>
    <row r="103">
      <c r="A103" s="189"/>
      <c r="B103" s="192"/>
      <c r="C103" s="191"/>
      <c r="D103" s="128"/>
      <c r="E103" s="128"/>
      <c r="F103" s="191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</row>
    <row r="104">
      <c r="A104" s="189"/>
      <c r="B104" s="192"/>
      <c r="C104" s="191"/>
      <c r="D104" s="191"/>
      <c r="E104" s="191"/>
      <c r="F104" s="191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</row>
    <row r="105">
      <c r="A105" s="189"/>
      <c r="B105" s="192"/>
      <c r="C105" s="191"/>
      <c r="D105" s="191"/>
      <c r="E105" s="191"/>
      <c r="F105" s="191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</row>
    <row r="106">
      <c r="A106" s="189"/>
      <c r="B106" s="192"/>
      <c r="C106" s="191"/>
      <c r="D106" s="191"/>
      <c r="E106" s="191"/>
      <c r="F106" s="191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</row>
    <row r="107">
      <c r="A107" s="189"/>
      <c r="B107" s="192"/>
      <c r="C107" s="191"/>
      <c r="D107" s="191"/>
      <c r="E107" s="191"/>
      <c r="F107" s="191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</row>
    <row r="108">
      <c r="A108" s="189"/>
      <c r="B108" s="192"/>
      <c r="C108" s="191"/>
      <c r="D108" s="191"/>
      <c r="E108" s="191"/>
      <c r="F108" s="191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</row>
    <row r="109">
      <c r="A109" s="189"/>
      <c r="B109" s="192"/>
      <c r="C109" s="191"/>
      <c r="D109" s="191"/>
      <c r="E109" s="191"/>
      <c r="F109" s="191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</row>
    <row r="110">
      <c r="A110" s="189"/>
      <c r="B110" s="128"/>
      <c r="C110" s="191"/>
      <c r="D110" s="128"/>
      <c r="E110" s="128"/>
      <c r="F110" s="191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</row>
    <row r="111">
      <c r="A111" s="189"/>
      <c r="B111" s="128"/>
      <c r="C111" s="191"/>
      <c r="D111" s="191"/>
      <c r="E111" s="191"/>
      <c r="F111" s="191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</row>
    <row r="112">
      <c r="A112" s="189"/>
      <c r="B112" s="128"/>
      <c r="C112" s="191"/>
      <c r="D112" s="191"/>
      <c r="E112" s="191"/>
      <c r="F112" s="191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</row>
    <row r="113">
      <c r="A113" s="189"/>
      <c r="B113" s="128"/>
      <c r="C113" s="191"/>
      <c r="D113" s="191"/>
      <c r="E113" s="191"/>
      <c r="F113" s="191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</row>
    <row r="114">
      <c r="A114" s="189"/>
      <c r="B114" s="191"/>
      <c r="C114" s="191"/>
      <c r="D114" s="191"/>
      <c r="E114" s="191"/>
      <c r="F114" s="191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</row>
    <row r="115">
      <c r="A115" s="189"/>
      <c r="B115" s="128"/>
      <c r="C115" s="191"/>
      <c r="D115" s="191"/>
      <c r="E115" s="191"/>
      <c r="F115" s="191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</row>
    <row r="116">
      <c r="A116" s="189"/>
      <c r="B116" s="128"/>
      <c r="C116" s="191"/>
      <c r="D116" s="191"/>
      <c r="E116" s="191"/>
      <c r="F116" s="191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</row>
    <row r="117">
      <c r="A117" s="189"/>
      <c r="B117" s="128"/>
      <c r="C117" s="191"/>
      <c r="D117" s="128"/>
      <c r="E117" s="128"/>
      <c r="F117" s="191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</row>
    <row r="118">
      <c r="A118" s="189"/>
      <c r="B118" s="191"/>
      <c r="C118" s="191"/>
      <c r="D118" s="191"/>
      <c r="E118" s="191"/>
      <c r="F118" s="191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</row>
    <row r="119">
      <c r="A119" s="189"/>
      <c r="B119" s="191"/>
      <c r="C119" s="191"/>
      <c r="D119" s="191"/>
      <c r="E119" s="191"/>
      <c r="F119" s="191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</row>
    <row r="120">
      <c r="A120" s="189"/>
      <c r="B120" s="128"/>
      <c r="C120" s="191"/>
      <c r="D120" s="191"/>
      <c r="E120" s="191"/>
      <c r="F120" s="191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</row>
    <row r="121">
      <c r="A121" s="189"/>
      <c r="B121" s="128"/>
      <c r="C121" s="191"/>
      <c r="D121" s="191"/>
      <c r="E121" s="191"/>
      <c r="F121" s="191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>
      <c r="A122" s="189"/>
      <c r="B122" s="191"/>
      <c r="C122" s="191"/>
      <c r="D122" s="191"/>
      <c r="E122" s="191"/>
      <c r="F122" s="191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</row>
    <row r="123">
      <c r="A123" s="189"/>
      <c r="B123" s="191"/>
      <c r="C123" s="191"/>
      <c r="D123" s="191"/>
      <c r="E123" s="191"/>
      <c r="F123" s="191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</row>
    <row r="124">
      <c r="A124" s="189"/>
      <c r="B124" s="128"/>
      <c r="C124" s="191"/>
      <c r="D124" s="128"/>
      <c r="E124" s="128"/>
      <c r="F124" s="191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</row>
    <row r="125">
      <c r="A125" s="189"/>
      <c r="B125" s="128"/>
      <c r="C125" s="191"/>
      <c r="D125" s="191"/>
      <c r="E125" s="191"/>
      <c r="F125" s="191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</row>
    <row r="126">
      <c r="A126" s="189"/>
      <c r="B126" s="191"/>
      <c r="C126" s="191"/>
      <c r="D126" s="191"/>
      <c r="E126" s="191"/>
      <c r="F126" s="191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</row>
    <row r="127">
      <c r="A127" s="189"/>
      <c r="B127" s="191"/>
      <c r="C127" s="191"/>
      <c r="D127" s="191"/>
      <c r="E127" s="191"/>
      <c r="F127" s="191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</row>
    <row r="128">
      <c r="A128" s="189"/>
      <c r="B128" s="128"/>
      <c r="C128" s="191"/>
      <c r="D128" s="191"/>
      <c r="E128" s="191"/>
      <c r="F128" s="191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</row>
    <row r="129">
      <c r="A129" s="189"/>
      <c r="B129" s="128"/>
      <c r="C129" s="191"/>
      <c r="D129" s="191"/>
      <c r="E129" s="191"/>
      <c r="F129" s="191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</row>
    <row r="130">
      <c r="A130" s="189"/>
      <c r="B130" s="191"/>
      <c r="C130" s="191"/>
      <c r="D130" s="191"/>
      <c r="E130" s="191"/>
      <c r="F130" s="191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</row>
    <row r="131">
      <c r="A131" s="189"/>
      <c r="B131" s="191"/>
      <c r="C131" s="191"/>
      <c r="D131" s="128"/>
      <c r="E131" s="128"/>
      <c r="F131" s="191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</row>
    <row r="132">
      <c r="A132" s="189"/>
      <c r="B132" s="191"/>
      <c r="C132" s="191"/>
      <c r="D132" s="191"/>
      <c r="E132" s="191"/>
      <c r="F132" s="191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</row>
    <row r="133">
      <c r="A133" s="189"/>
      <c r="B133" s="128"/>
      <c r="C133" s="191"/>
      <c r="D133" s="191"/>
      <c r="E133" s="191"/>
      <c r="F133" s="191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</row>
    <row r="134">
      <c r="A134" s="189"/>
      <c r="B134" s="191"/>
      <c r="C134" s="191"/>
      <c r="D134" s="191"/>
      <c r="E134" s="191"/>
      <c r="F134" s="191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</row>
    <row r="135">
      <c r="A135" s="189"/>
      <c r="B135" s="191"/>
      <c r="C135" s="191"/>
      <c r="D135" s="191"/>
      <c r="E135" s="191"/>
      <c r="F135" s="191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</row>
    <row r="136">
      <c r="A136" s="189"/>
      <c r="B136" s="128"/>
      <c r="C136" s="191"/>
      <c r="D136" s="191"/>
      <c r="E136" s="191"/>
      <c r="F136" s="191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</row>
    <row r="137">
      <c r="A137" s="189"/>
      <c r="B137" s="128"/>
      <c r="C137" s="191"/>
      <c r="D137" s="128"/>
      <c r="E137" s="128"/>
      <c r="F137" s="191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</row>
    <row r="138">
      <c r="A138" s="189"/>
      <c r="B138" s="191"/>
      <c r="C138" s="191"/>
      <c r="D138" s="128"/>
      <c r="E138" s="128"/>
      <c r="F138" s="191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</row>
    <row r="139">
      <c r="A139" s="189"/>
      <c r="B139" s="193"/>
      <c r="C139" s="191"/>
      <c r="D139" s="191"/>
      <c r="E139" s="191"/>
      <c r="F139" s="191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</row>
    <row r="140">
      <c r="A140" s="189"/>
      <c r="B140" s="190"/>
      <c r="C140" s="191"/>
      <c r="D140" s="191"/>
      <c r="E140" s="191"/>
      <c r="F140" s="191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</row>
    <row r="141">
      <c r="A141" s="189"/>
      <c r="B141" s="190"/>
      <c r="C141" s="191"/>
      <c r="D141" s="191"/>
      <c r="E141" s="191"/>
      <c r="F141" s="191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</row>
    <row r="142">
      <c r="A142" s="189"/>
      <c r="B142" s="191"/>
      <c r="C142" s="191"/>
      <c r="D142" s="191"/>
      <c r="E142" s="191"/>
      <c r="F142" s="191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</row>
    <row r="143">
      <c r="A143" s="189"/>
      <c r="B143" s="191"/>
      <c r="C143" s="191"/>
      <c r="D143" s="191"/>
      <c r="E143" s="191"/>
      <c r="F143" s="191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</row>
    <row r="144">
      <c r="A144" s="189"/>
      <c r="B144" s="128"/>
      <c r="C144" s="191"/>
      <c r="D144" s="191"/>
      <c r="E144" s="191"/>
      <c r="F144" s="191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</row>
    <row r="145">
      <c r="A145" s="189"/>
      <c r="B145" s="128"/>
      <c r="C145" s="191"/>
      <c r="D145" s="128"/>
      <c r="E145" s="128"/>
      <c r="F145" s="191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</row>
    <row r="146">
      <c r="A146" s="189"/>
      <c r="B146" s="191"/>
      <c r="C146" s="191"/>
      <c r="D146" s="191"/>
      <c r="E146" s="191"/>
      <c r="F146" s="191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</row>
    <row r="147">
      <c r="A147" s="189"/>
      <c r="B147" s="191"/>
      <c r="C147" s="191"/>
      <c r="D147" s="191"/>
      <c r="E147" s="191"/>
      <c r="F147" s="191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</row>
    <row r="148">
      <c r="A148" s="189"/>
      <c r="B148" s="128"/>
      <c r="C148" s="191"/>
      <c r="D148" s="191"/>
      <c r="E148" s="191"/>
      <c r="F148" s="191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</row>
    <row r="149">
      <c r="A149" s="189"/>
      <c r="B149" s="128"/>
      <c r="C149" s="191"/>
      <c r="D149" s="191"/>
      <c r="E149" s="191"/>
      <c r="F149" s="191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</row>
    <row r="150">
      <c r="A150" s="189"/>
      <c r="B150" s="191"/>
      <c r="C150" s="191"/>
      <c r="D150" s="191"/>
      <c r="E150" s="191"/>
      <c r="F150" s="191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</row>
    <row r="151">
      <c r="A151" s="189"/>
      <c r="B151" s="128"/>
      <c r="C151" s="191"/>
      <c r="D151" s="191"/>
      <c r="E151" s="191"/>
      <c r="F151" s="191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</row>
    <row r="152">
      <c r="A152" s="189"/>
      <c r="B152" s="128"/>
      <c r="C152" s="191"/>
      <c r="D152" s="128"/>
      <c r="E152" s="128"/>
      <c r="F152" s="191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</row>
    <row r="153">
      <c r="A153" s="189"/>
      <c r="B153" s="128"/>
      <c r="C153" s="191"/>
      <c r="D153" s="191"/>
      <c r="E153" s="191"/>
      <c r="F153" s="191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</row>
    <row r="154">
      <c r="A154" s="189"/>
      <c r="B154" s="191"/>
      <c r="C154" s="191"/>
      <c r="D154" s="191"/>
      <c r="E154" s="191"/>
      <c r="F154" s="191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</row>
    <row r="155">
      <c r="A155" s="189"/>
      <c r="B155" s="191"/>
      <c r="C155" s="191"/>
      <c r="D155" s="191"/>
      <c r="E155" s="191"/>
      <c r="F155" s="191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</row>
    <row r="156">
      <c r="A156" s="189"/>
      <c r="B156" s="128"/>
      <c r="C156" s="191"/>
      <c r="D156" s="191"/>
      <c r="E156" s="191"/>
      <c r="F156" s="191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</row>
    <row r="157">
      <c r="A157" s="189"/>
      <c r="B157" s="128"/>
      <c r="C157" s="191"/>
      <c r="D157" s="191"/>
      <c r="E157" s="191"/>
      <c r="F157" s="191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</row>
    <row r="158">
      <c r="A158" s="189"/>
      <c r="B158" s="191"/>
      <c r="C158" s="191"/>
      <c r="D158" s="191"/>
      <c r="E158" s="191"/>
      <c r="F158" s="191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</row>
    <row r="159">
      <c r="A159" s="189"/>
      <c r="B159" s="191"/>
      <c r="C159" s="191"/>
      <c r="D159" s="191"/>
      <c r="E159" s="191"/>
      <c r="F159" s="191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</row>
    <row r="160">
      <c r="A160" s="189"/>
      <c r="B160" s="128"/>
      <c r="C160" s="191"/>
      <c r="D160" s="191"/>
      <c r="E160" s="191"/>
      <c r="F160" s="191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</row>
    <row r="161">
      <c r="A161" s="189"/>
      <c r="B161" s="128"/>
      <c r="C161" s="191"/>
      <c r="D161" s="191"/>
      <c r="E161" s="191"/>
      <c r="F161" s="191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</row>
    <row r="162">
      <c r="A162" s="189"/>
      <c r="B162" s="191"/>
      <c r="C162" s="191"/>
      <c r="D162" s="191"/>
      <c r="E162" s="191"/>
      <c r="F162" s="191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</row>
    <row r="163">
      <c r="A163" s="189"/>
      <c r="B163" s="191"/>
      <c r="C163" s="191"/>
      <c r="D163" s="191"/>
      <c r="E163" s="191"/>
      <c r="F163" s="191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</row>
    <row r="164">
      <c r="A164" s="189"/>
      <c r="B164" s="128"/>
      <c r="C164" s="191"/>
      <c r="D164" s="191"/>
      <c r="E164" s="191"/>
      <c r="F164" s="191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</row>
    <row r="165">
      <c r="A165" s="189"/>
      <c r="B165" s="128"/>
      <c r="C165" s="191"/>
      <c r="D165" s="191"/>
      <c r="E165" s="191"/>
      <c r="F165" s="191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</row>
    <row r="166">
      <c r="A166" s="189"/>
      <c r="B166" s="191"/>
      <c r="C166" s="191"/>
      <c r="D166" s="191"/>
      <c r="E166" s="191"/>
      <c r="F166" s="191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</row>
    <row r="167">
      <c r="A167" s="189"/>
      <c r="B167" s="191"/>
      <c r="C167" s="191"/>
      <c r="D167" s="191"/>
      <c r="E167" s="191"/>
      <c r="F167" s="191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</row>
    <row r="168">
      <c r="A168" s="189"/>
      <c r="B168" s="128"/>
      <c r="C168" s="191"/>
      <c r="D168" s="191"/>
      <c r="E168" s="191"/>
      <c r="F168" s="191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</row>
    <row r="169">
      <c r="A169" s="189"/>
      <c r="B169" s="128"/>
      <c r="C169" s="191"/>
      <c r="D169" s="191"/>
      <c r="E169" s="191"/>
      <c r="F169" s="191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</row>
    <row r="170">
      <c r="A170" s="189"/>
      <c r="B170" s="191"/>
      <c r="C170" s="191"/>
      <c r="D170" s="191"/>
      <c r="E170" s="191"/>
      <c r="F170" s="191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</row>
    <row r="171">
      <c r="A171" s="189"/>
      <c r="B171" s="191"/>
      <c r="C171" s="191"/>
      <c r="D171" s="191"/>
      <c r="E171" s="191"/>
      <c r="F171" s="191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</row>
    <row r="172">
      <c r="A172" s="189"/>
      <c r="B172" s="128"/>
      <c r="C172" s="128"/>
      <c r="D172" s="191"/>
      <c r="E172" s="191"/>
      <c r="F172" s="135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</row>
    <row r="173">
      <c r="A173" s="189"/>
      <c r="B173" s="128"/>
      <c r="C173" s="128"/>
      <c r="D173" s="191"/>
      <c r="E173" s="191"/>
      <c r="F173" s="135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</row>
    <row r="174">
      <c r="A174" s="189"/>
      <c r="B174" s="191"/>
      <c r="C174" s="191"/>
      <c r="D174" s="191"/>
      <c r="E174" s="191"/>
      <c r="F174" s="191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</row>
    <row r="175">
      <c r="A175" s="189"/>
      <c r="B175" s="191"/>
      <c r="C175" s="191"/>
      <c r="D175" s="191"/>
      <c r="E175" s="191"/>
      <c r="F175" s="191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</row>
    <row r="176">
      <c r="A176" s="189"/>
      <c r="B176" s="128"/>
      <c r="C176" s="128"/>
      <c r="D176" s="191"/>
      <c r="E176" s="191"/>
      <c r="F176" s="135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</row>
    <row r="177">
      <c r="A177" s="189"/>
      <c r="B177" s="128"/>
      <c r="C177" s="128"/>
      <c r="D177" s="191"/>
      <c r="E177" s="191"/>
      <c r="F177" s="135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</row>
    <row r="178">
      <c r="A178" s="189"/>
      <c r="B178" s="191"/>
      <c r="C178" s="191"/>
      <c r="D178" s="191"/>
      <c r="E178" s="191"/>
      <c r="F178" s="191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</row>
    <row r="179">
      <c r="A179" s="189"/>
      <c r="B179" s="191"/>
      <c r="C179" s="191"/>
      <c r="D179" s="191"/>
      <c r="E179" s="191"/>
      <c r="F179" s="191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</row>
    <row r="180">
      <c r="A180" s="189"/>
      <c r="B180" s="128"/>
      <c r="C180" s="128"/>
      <c r="D180" s="191"/>
      <c r="E180" s="191"/>
      <c r="F180" s="135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</row>
    <row r="181">
      <c r="A181" s="189"/>
      <c r="B181" s="128"/>
      <c r="C181" s="128"/>
      <c r="D181" s="191"/>
      <c r="E181" s="191"/>
      <c r="F181" s="135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</row>
    <row r="182">
      <c r="A182" s="189"/>
      <c r="B182" s="191"/>
      <c r="C182" s="191"/>
      <c r="D182" s="191"/>
      <c r="E182" s="191"/>
      <c r="F182" s="191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</row>
    <row r="183">
      <c r="A183" s="189"/>
      <c r="B183" s="191"/>
      <c r="C183" s="191"/>
      <c r="D183" s="191"/>
      <c r="E183" s="191"/>
      <c r="F183" s="191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</row>
    <row r="184">
      <c r="A184" s="189"/>
      <c r="B184" s="194"/>
      <c r="C184" s="128"/>
      <c r="D184" s="191"/>
      <c r="E184" s="191"/>
      <c r="F184" s="135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</row>
    <row r="185">
      <c r="A185" s="189"/>
      <c r="B185" s="195"/>
      <c r="C185" s="191"/>
      <c r="D185" s="191"/>
      <c r="E185" s="191"/>
      <c r="F185" s="191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</row>
    <row r="186">
      <c r="A186" s="189"/>
      <c r="B186" s="195"/>
      <c r="C186" s="191"/>
      <c r="D186" s="191"/>
      <c r="E186" s="191"/>
      <c r="F186" s="191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</row>
    <row r="187">
      <c r="A187" s="189"/>
      <c r="B187" s="195"/>
      <c r="C187" s="191"/>
      <c r="D187" s="191"/>
      <c r="E187" s="191"/>
      <c r="F187" s="191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</row>
    <row r="188">
      <c r="A188" s="189"/>
      <c r="B188" s="195"/>
      <c r="C188" s="191"/>
      <c r="D188" s="191"/>
      <c r="E188" s="191"/>
      <c r="F188" s="191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</row>
    <row r="189">
      <c r="A189" s="189"/>
      <c r="B189" s="195"/>
      <c r="C189" s="191"/>
      <c r="D189" s="191"/>
      <c r="E189" s="191"/>
      <c r="F189" s="191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</row>
    <row r="190">
      <c r="A190" s="189"/>
      <c r="B190" s="195"/>
      <c r="C190" s="191"/>
      <c r="D190" s="191"/>
      <c r="E190" s="191"/>
      <c r="F190" s="191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</row>
    <row r="191">
      <c r="A191" s="185"/>
      <c r="B191" s="96"/>
      <c r="C191" s="96"/>
      <c r="D191" s="96"/>
      <c r="E191" s="96"/>
      <c r="F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</row>
    <row r="192">
      <c r="A192" s="185"/>
      <c r="B192" s="96"/>
      <c r="C192" s="96"/>
      <c r="D192" s="96"/>
      <c r="E192" s="96"/>
      <c r="F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</row>
    <row r="193">
      <c r="A193" s="185"/>
      <c r="B193" s="96"/>
      <c r="C193" s="96"/>
      <c r="D193" s="96"/>
      <c r="E193" s="96"/>
      <c r="F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</row>
    <row r="194">
      <c r="A194" s="185"/>
      <c r="B194" s="96"/>
      <c r="C194" s="96"/>
      <c r="D194" s="96"/>
      <c r="E194" s="96"/>
      <c r="F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</row>
    <row r="195">
      <c r="A195" s="185"/>
      <c r="B195" s="96"/>
      <c r="C195" s="96"/>
      <c r="D195" s="96"/>
      <c r="E195" s="96"/>
      <c r="F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</row>
    <row r="196">
      <c r="A196" s="185"/>
      <c r="B196" s="96"/>
      <c r="C196" s="96"/>
      <c r="D196" s="96"/>
      <c r="E196" s="96"/>
      <c r="F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</row>
    <row r="197">
      <c r="A197" s="185"/>
      <c r="B197" s="96"/>
      <c r="C197" s="96"/>
      <c r="D197" s="96"/>
      <c r="E197" s="96"/>
      <c r="F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</row>
    <row r="198">
      <c r="A198" s="185"/>
      <c r="B198" s="96"/>
      <c r="C198" s="96"/>
      <c r="D198" s="96"/>
      <c r="E198" s="96"/>
      <c r="F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</row>
    <row r="199">
      <c r="A199" s="185"/>
      <c r="B199" s="96"/>
      <c r="C199" s="96"/>
      <c r="D199" s="96"/>
      <c r="E199" s="96"/>
      <c r="F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</row>
    <row r="200">
      <c r="A200" s="185"/>
      <c r="B200" s="96"/>
      <c r="C200" s="96"/>
      <c r="D200" s="96"/>
      <c r="E200" s="96"/>
      <c r="F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</row>
    <row r="201">
      <c r="A201" s="185"/>
      <c r="B201" s="96"/>
      <c r="C201" s="96"/>
      <c r="D201" s="96"/>
      <c r="E201" s="96"/>
      <c r="F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</row>
    <row r="202">
      <c r="A202" s="185"/>
      <c r="B202" s="96"/>
      <c r="C202" s="96"/>
      <c r="D202" s="96"/>
      <c r="E202" s="96"/>
      <c r="F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</row>
    <row r="203">
      <c r="A203" s="185"/>
      <c r="B203" s="96"/>
      <c r="C203" s="96"/>
      <c r="D203" s="96"/>
      <c r="E203" s="96"/>
      <c r="F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</row>
    <row r="204">
      <c r="A204" s="185"/>
      <c r="B204" s="96"/>
      <c r="C204" s="96"/>
      <c r="D204" s="96"/>
      <c r="E204" s="96"/>
      <c r="F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</row>
    <row r="205">
      <c r="A205" s="185"/>
      <c r="B205" s="96"/>
      <c r="C205" s="96"/>
      <c r="D205" s="96"/>
      <c r="E205" s="96"/>
      <c r="F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</row>
    <row r="206">
      <c r="A206" s="185"/>
      <c r="B206" s="96"/>
      <c r="C206" s="96"/>
      <c r="D206" s="96"/>
      <c r="E206" s="96"/>
      <c r="F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</row>
    <row r="207">
      <c r="A207" s="185"/>
      <c r="B207" s="96"/>
      <c r="C207" s="96"/>
      <c r="D207" s="96"/>
      <c r="E207" s="96"/>
      <c r="F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</row>
    <row r="208">
      <c r="A208" s="185"/>
      <c r="B208" s="96"/>
      <c r="C208" s="96"/>
      <c r="D208" s="96"/>
      <c r="E208" s="96"/>
      <c r="F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</row>
    <row r="209">
      <c r="A209" s="185"/>
      <c r="B209" s="96"/>
      <c r="C209" s="96"/>
      <c r="D209" s="96"/>
      <c r="E209" s="96"/>
      <c r="F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</row>
    <row r="210">
      <c r="A210" s="185"/>
      <c r="B210" s="96"/>
      <c r="C210" s="96"/>
      <c r="D210" s="96"/>
      <c r="E210" s="96"/>
      <c r="F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</row>
    <row r="211">
      <c r="A211" s="185"/>
      <c r="B211" s="96"/>
      <c r="C211" s="96"/>
      <c r="D211" s="96"/>
      <c r="E211" s="96"/>
      <c r="F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</row>
    <row r="212">
      <c r="A212" s="185"/>
      <c r="B212" s="96"/>
      <c r="C212" s="96"/>
      <c r="D212" s="96"/>
      <c r="E212" s="96"/>
      <c r="F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</row>
    <row r="213">
      <c r="A213" s="185"/>
      <c r="B213" s="96"/>
      <c r="C213" s="96"/>
      <c r="D213" s="96"/>
      <c r="E213" s="96"/>
      <c r="F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</row>
    <row r="214">
      <c r="A214" s="185"/>
      <c r="B214" s="96"/>
      <c r="C214" s="96"/>
      <c r="D214" s="96"/>
      <c r="E214" s="96"/>
      <c r="F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</row>
    <row r="215">
      <c r="A215" s="185"/>
      <c r="B215" s="96"/>
      <c r="C215" s="96"/>
      <c r="D215" s="96"/>
      <c r="E215" s="96"/>
      <c r="F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</row>
    <row r="216">
      <c r="A216" s="185"/>
      <c r="B216" s="96"/>
      <c r="C216" s="96"/>
      <c r="D216" s="96"/>
      <c r="E216" s="96"/>
      <c r="F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</row>
    <row r="217">
      <c r="A217" s="185"/>
      <c r="B217" s="96"/>
      <c r="C217" s="96"/>
      <c r="D217" s="96"/>
      <c r="E217" s="96"/>
      <c r="F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</row>
    <row r="218">
      <c r="A218" s="185"/>
      <c r="B218" s="96"/>
      <c r="C218" s="96"/>
      <c r="D218" s="96"/>
      <c r="E218" s="96"/>
      <c r="F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</row>
    <row r="219">
      <c r="A219" s="185"/>
      <c r="B219" s="96"/>
      <c r="C219" s="96"/>
      <c r="D219" s="96"/>
      <c r="E219" s="96"/>
      <c r="F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</row>
    <row r="220">
      <c r="A220" s="185"/>
      <c r="B220" s="96"/>
      <c r="C220" s="96"/>
      <c r="D220" s="96"/>
      <c r="E220" s="96"/>
      <c r="F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</row>
    <row r="221">
      <c r="A221" s="185"/>
      <c r="B221" s="96"/>
      <c r="C221" s="96"/>
      <c r="D221" s="96"/>
      <c r="E221" s="96"/>
      <c r="F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</row>
    <row r="222">
      <c r="A222" s="185"/>
      <c r="B222" s="96"/>
      <c r="C222" s="96"/>
      <c r="D222" s="96"/>
      <c r="E222" s="96"/>
      <c r="F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</row>
    <row r="223">
      <c r="A223" s="185"/>
      <c r="B223" s="96"/>
      <c r="C223" s="96"/>
      <c r="D223" s="96"/>
      <c r="E223" s="96"/>
      <c r="F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</row>
    <row r="224">
      <c r="A224" s="185"/>
      <c r="B224" s="96"/>
      <c r="C224" s="96"/>
      <c r="D224" s="96"/>
      <c r="E224" s="96"/>
      <c r="F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</row>
    <row r="225">
      <c r="A225" s="185"/>
      <c r="B225" s="96"/>
      <c r="C225" s="96"/>
      <c r="D225" s="96"/>
      <c r="E225" s="96"/>
      <c r="F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</row>
    <row r="226">
      <c r="A226" s="185"/>
      <c r="B226" s="96"/>
      <c r="C226" s="96"/>
      <c r="D226" s="96"/>
      <c r="E226" s="96"/>
      <c r="F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</row>
    <row r="227">
      <c r="A227" s="185"/>
      <c r="B227" s="96"/>
      <c r="C227" s="96"/>
      <c r="D227" s="96"/>
      <c r="E227" s="96"/>
      <c r="F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</row>
    <row r="228">
      <c r="A228" s="185"/>
      <c r="B228" s="96"/>
      <c r="C228" s="96"/>
      <c r="D228" s="96"/>
      <c r="E228" s="96"/>
      <c r="F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</row>
    <row r="229">
      <c r="A229" s="185"/>
      <c r="B229" s="96"/>
      <c r="C229" s="96"/>
      <c r="D229" s="96"/>
      <c r="E229" s="96"/>
      <c r="F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</row>
    <row r="230">
      <c r="A230" s="185"/>
      <c r="B230" s="96"/>
      <c r="C230" s="96"/>
      <c r="D230" s="96"/>
      <c r="E230" s="96"/>
      <c r="F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</row>
    <row r="231">
      <c r="A231" s="185"/>
      <c r="B231" s="96"/>
      <c r="C231" s="96"/>
      <c r="D231" s="96"/>
      <c r="E231" s="96"/>
      <c r="F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</row>
    <row r="232">
      <c r="A232" s="185"/>
      <c r="B232" s="96"/>
      <c r="C232" s="96"/>
      <c r="D232" s="96"/>
      <c r="E232" s="96"/>
      <c r="F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</row>
    <row r="233">
      <c r="A233" s="185"/>
      <c r="B233" s="96"/>
      <c r="C233" s="96"/>
      <c r="D233" s="96"/>
      <c r="E233" s="96"/>
      <c r="F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</row>
    <row r="234">
      <c r="A234" s="185"/>
      <c r="B234" s="96"/>
      <c r="C234" s="96"/>
      <c r="D234" s="96"/>
      <c r="E234" s="96"/>
      <c r="F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</row>
    <row r="235">
      <c r="A235" s="185"/>
      <c r="B235" s="96"/>
      <c r="C235" s="96"/>
      <c r="D235" s="96"/>
      <c r="E235" s="96"/>
      <c r="F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</row>
    <row r="236">
      <c r="A236" s="185"/>
      <c r="B236" s="96"/>
      <c r="C236" s="96"/>
      <c r="D236" s="96"/>
      <c r="E236" s="96"/>
      <c r="F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</row>
    <row r="237">
      <c r="A237" s="185"/>
      <c r="B237" s="96"/>
      <c r="C237" s="96"/>
      <c r="D237" s="96"/>
      <c r="E237" s="96"/>
      <c r="F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</row>
    <row r="238">
      <c r="A238" s="185"/>
      <c r="B238" s="96"/>
      <c r="C238" s="96"/>
      <c r="D238" s="96"/>
      <c r="E238" s="96"/>
      <c r="F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</row>
    <row r="239">
      <c r="A239" s="185"/>
      <c r="B239" s="96"/>
      <c r="C239" s="96"/>
      <c r="D239" s="96"/>
      <c r="E239" s="96"/>
      <c r="F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</row>
    <row r="240">
      <c r="A240" s="185"/>
      <c r="B240" s="96"/>
      <c r="C240" s="96"/>
      <c r="D240" s="96"/>
      <c r="E240" s="96"/>
      <c r="F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</row>
    <row r="241">
      <c r="A241" s="185"/>
      <c r="B241" s="96"/>
      <c r="C241" s="96"/>
      <c r="D241" s="96"/>
      <c r="E241" s="96"/>
      <c r="F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</row>
    <row r="242">
      <c r="A242" s="185"/>
      <c r="B242" s="96"/>
      <c r="C242" s="96"/>
      <c r="D242" s="96"/>
      <c r="E242" s="96"/>
      <c r="F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</row>
    <row r="243">
      <c r="A243" s="185"/>
      <c r="B243" s="96"/>
      <c r="C243" s="96"/>
      <c r="D243" s="96"/>
      <c r="E243" s="96"/>
      <c r="F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</row>
    <row r="244">
      <c r="A244" s="185"/>
      <c r="B244" s="96"/>
      <c r="C244" s="96"/>
      <c r="D244" s="96"/>
      <c r="E244" s="96"/>
      <c r="F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</row>
    <row r="245">
      <c r="A245" s="185"/>
      <c r="B245" s="96"/>
      <c r="C245" s="96"/>
      <c r="D245" s="96"/>
      <c r="E245" s="96"/>
      <c r="F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</row>
    <row r="246">
      <c r="A246" s="185"/>
      <c r="B246" s="96"/>
      <c r="C246" s="96"/>
      <c r="D246" s="96"/>
      <c r="E246" s="96"/>
      <c r="F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</row>
    <row r="247">
      <c r="A247" s="185"/>
      <c r="B247" s="96"/>
      <c r="C247" s="96"/>
      <c r="D247" s="96"/>
      <c r="E247" s="96"/>
      <c r="F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</row>
    <row r="248">
      <c r="A248" s="185"/>
      <c r="B248" s="96"/>
      <c r="C248" s="96"/>
      <c r="D248" s="96"/>
      <c r="E248" s="96"/>
      <c r="F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</row>
    <row r="249">
      <c r="A249" s="185"/>
      <c r="B249" s="96"/>
      <c r="C249" s="96"/>
      <c r="D249" s="96"/>
      <c r="E249" s="96"/>
      <c r="F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</row>
    <row r="250">
      <c r="A250" s="185"/>
      <c r="B250" s="96"/>
      <c r="C250" s="96"/>
      <c r="D250" s="96"/>
      <c r="E250" s="96"/>
      <c r="F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</row>
    <row r="251">
      <c r="A251" s="185"/>
      <c r="B251" s="96"/>
      <c r="C251" s="96"/>
      <c r="D251" s="96"/>
      <c r="E251" s="96"/>
      <c r="F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</row>
    <row r="252">
      <c r="A252" s="185"/>
      <c r="B252" s="96"/>
      <c r="C252" s="96"/>
      <c r="D252" s="96"/>
      <c r="E252" s="96"/>
      <c r="F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</row>
    <row r="253">
      <c r="A253" s="185"/>
      <c r="B253" s="96"/>
      <c r="C253" s="96"/>
      <c r="D253" s="96"/>
      <c r="E253" s="96"/>
      <c r="F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</row>
    <row r="254">
      <c r="A254" s="185"/>
      <c r="B254" s="96"/>
      <c r="C254" s="96"/>
      <c r="D254" s="96"/>
      <c r="E254" s="96"/>
      <c r="F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</row>
    <row r="255">
      <c r="A255" s="185"/>
      <c r="B255" s="96"/>
      <c r="C255" s="96"/>
      <c r="D255" s="96"/>
      <c r="E255" s="96"/>
      <c r="F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</row>
    <row r="256">
      <c r="A256" s="185"/>
      <c r="B256" s="96"/>
      <c r="C256" s="96"/>
      <c r="D256" s="96"/>
      <c r="E256" s="96"/>
      <c r="F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</row>
    <row r="257">
      <c r="A257" s="185"/>
      <c r="B257" s="96"/>
      <c r="C257" s="96"/>
      <c r="D257" s="96"/>
      <c r="E257" s="96"/>
      <c r="F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</row>
    <row r="258">
      <c r="A258" s="185"/>
      <c r="B258" s="96"/>
      <c r="C258" s="96"/>
      <c r="D258" s="96"/>
      <c r="E258" s="96"/>
      <c r="F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</row>
    <row r="259">
      <c r="A259" s="185"/>
      <c r="B259" s="96"/>
      <c r="C259" s="96"/>
      <c r="D259" s="96"/>
      <c r="E259" s="96"/>
      <c r="F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</row>
    <row r="260">
      <c r="A260" s="185"/>
      <c r="B260" s="96"/>
      <c r="C260" s="96"/>
      <c r="D260" s="96"/>
      <c r="E260" s="96"/>
      <c r="F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</row>
    <row r="261">
      <c r="A261" s="185"/>
      <c r="B261" s="96"/>
      <c r="C261" s="96"/>
      <c r="D261" s="96"/>
      <c r="E261" s="96"/>
      <c r="F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</row>
    <row r="262">
      <c r="A262" s="185"/>
      <c r="B262" s="96"/>
      <c r="C262" s="96"/>
      <c r="D262" s="96"/>
      <c r="E262" s="96"/>
      <c r="F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</row>
    <row r="263">
      <c r="A263" s="185"/>
      <c r="B263" s="96"/>
      <c r="C263" s="96"/>
      <c r="D263" s="96"/>
      <c r="E263" s="96"/>
      <c r="F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</row>
    <row r="264">
      <c r="A264" s="185"/>
      <c r="B264" s="96"/>
      <c r="C264" s="96"/>
      <c r="D264" s="96"/>
      <c r="E264" s="96"/>
      <c r="F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</row>
    <row r="265">
      <c r="A265" s="185"/>
      <c r="B265" s="96"/>
      <c r="C265" s="96"/>
      <c r="D265" s="96"/>
      <c r="E265" s="96"/>
      <c r="F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</row>
    <row r="266">
      <c r="A266" s="185"/>
      <c r="B266" s="96"/>
      <c r="C266" s="96"/>
      <c r="D266" s="96"/>
      <c r="E266" s="96"/>
      <c r="F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</row>
    <row r="267">
      <c r="A267" s="185"/>
      <c r="B267" s="96"/>
      <c r="C267" s="96"/>
      <c r="D267" s="96"/>
      <c r="E267" s="96"/>
      <c r="F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</row>
    <row r="268">
      <c r="A268" s="185"/>
      <c r="B268" s="96"/>
      <c r="C268" s="96"/>
      <c r="D268" s="96"/>
      <c r="E268" s="96"/>
      <c r="F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</row>
    <row r="269">
      <c r="A269" s="185"/>
      <c r="B269" s="96"/>
      <c r="C269" s="96"/>
      <c r="D269" s="96"/>
      <c r="E269" s="96"/>
      <c r="F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</row>
    <row r="270">
      <c r="A270" s="185"/>
      <c r="B270" s="96"/>
      <c r="C270" s="96"/>
      <c r="D270" s="96"/>
      <c r="E270" s="96"/>
      <c r="F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</row>
    <row r="271">
      <c r="A271" s="185"/>
      <c r="B271" s="96"/>
      <c r="C271" s="96"/>
      <c r="D271" s="96"/>
      <c r="E271" s="96"/>
      <c r="F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</row>
    <row r="272">
      <c r="A272" s="185"/>
      <c r="B272" s="96"/>
      <c r="C272" s="96"/>
      <c r="D272" s="96"/>
      <c r="E272" s="96"/>
      <c r="F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</row>
    <row r="273">
      <c r="A273" s="185"/>
      <c r="B273" s="96"/>
      <c r="C273" s="96"/>
      <c r="D273" s="96"/>
      <c r="E273" s="96"/>
      <c r="F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</row>
    <row r="274">
      <c r="A274" s="185"/>
      <c r="B274" s="96"/>
      <c r="C274" s="96"/>
      <c r="D274" s="96"/>
      <c r="E274" s="96"/>
      <c r="F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</row>
    <row r="275">
      <c r="A275" s="185"/>
      <c r="B275" s="96"/>
      <c r="C275" s="96"/>
      <c r="D275" s="96"/>
      <c r="E275" s="96"/>
      <c r="F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</row>
    <row r="276">
      <c r="A276" s="185"/>
      <c r="B276" s="96"/>
      <c r="C276" s="96"/>
      <c r="D276" s="96"/>
      <c r="E276" s="96"/>
      <c r="F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</row>
    <row r="277">
      <c r="A277" s="185"/>
      <c r="B277" s="96"/>
      <c r="C277" s="96"/>
      <c r="D277" s="96"/>
      <c r="E277" s="96"/>
      <c r="F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</row>
    <row r="278">
      <c r="A278" s="185"/>
      <c r="B278" s="96"/>
      <c r="C278" s="96"/>
      <c r="D278" s="96"/>
      <c r="E278" s="96"/>
      <c r="F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</row>
    <row r="279">
      <c r="A279" s="185"/>
      <c r="B279" s="96"/>
      <c r="C279" s="96"/>
      <c r="D279" s="96"/>
      <c r="E279" s="96"/>
      <c r="F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</row>
    <row r="280">
      <c r="A280" s="185"/>
      <c r="B280" s="96"/>
      <c r="C280" s="96"/>
      <c r="D280" s="96"/>
      <c r="E280" s="96"/>
      <c r="F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</row>
    <row r="281">
      <c r="A281" s="185"/>
      <c r="B281" s="96"/>
      <c r="C281" s="96"/>
      <c r="D281" s="96"/>
      <c r="E281" s="96"/>
      <c r="F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</row>
    <row r="282">
      <c r="A282" s="185"/>
      <c r="B282" s="96"/>
      <c r="C282" s="96"/>
      <c r="D282" s="96"/>
      <c r="E282" s="96"/>
      <c r="F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</row>
    <row r="283">
      <c r="A283" s="185"/>
      <c r="B283" s="96"/>
      <c r="C283" s="96"/>
      <c r="D283" s="96"/>
      <c r="E283" s="96"/>
      <c r="F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</row>
    <row r="284">
      <c r="A284" s="185"/>
      <c r="B284" s="96"/>
      <c r="C284" s="96"/>
      <c r="D284" s="96"/>
      <c r="E284" s="96"/>
      <c r="F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</row>
    <row r="285">
      <c r="A285" s="185"/>
      <c r="B285" s="96"/>
      <c r="C285" s="96"/>
      <c r="D285" s="96"/>
      <c r="E285" s="96"/>
      <c r="F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</row>
    <row r="286">
      <c r="A286" s="185"/>
      <c r="B286" s="96"/>
      <c r="C286" s="96"/>
      <c r="D286" s="96"/>
      <c r="E286" s="96"/>
      <c r="F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</row>
    <row r="287">
      <c r="A287" s="185"/>
      <c r="B287" s="96"/>
      <c r="C287" s="96"/>
      <c r="D287" s="96"/>
      <c r="E287" s="96"/>
      <c r="F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</row>
    <row r="288">
      <c r="A288" s="185"/>
      <c r="B288" s="96"/>
      <c r="C288" s="96"/>
      <c r="D288" s="96"/>
      <c r="E288" s="96"/>
      <c r="F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</row>
    <row r="289">
      <c r="A289" s="185"/>
      <c r="B289" s="96"/>
      <c r="C289" s="96"/>
      <c r="D289" s="96"/>
      <c r="E289" s="96"/>
      <c r="F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</row>
    <row r="290">
      <c r="A290" s="185"/>
      <c r="B290" s="96"/>
      <c r="C290" s="96"/>
      <c r="D290" s="96"/>
      <c r="E290" s="96"/>
      <c r="F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</row>
    <row r="291">
      <c r="A291" s="185"/>
      <c r="B291" s="96"/>
      <c r="C291" s="96"/>
      <c r="D291" s="96"/>
      <c r="E291" s="96"/>
      <c r="F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</row>
    <row r="292">
      <c r="A292" s="185"/>
      <c r="B292" s="96"/>
      <c r="C292" s="96"/>
      <c r="D292" s="96"/>
      <c r="E292" s="96"/>
      <c r="F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</row>
    <row r="293">
      <c r="A293" s="185"/>
      <c r="B293" s="96"/>
      <c r="C293" s="96"/>
      <c r="D293" s="96"/>
      <c r="E293" s="96"/>
      <c r="F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</row>
    <row r="294">
      <c r="A294" s="185"/>
      <c r="B294" s="96"/>
      <c r="C294" s="96"/>
      <c r="D294" s="96"/>
      <c r="E294" s="96"/>
      <c r="F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</row>
    <row r="295">
      <c r="A295" s="185"/>
      <c r="B295" s="96"/>
      <c r="C295" s="96"/>
      <c r="D295" s="96"/>
      <c r="E295" s="96"/>
      <c r="F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</row>
    <row r="296">
      <c r="A296" s="185"/>
      <c r="B296" s="96"/>
      <c r="C296" s="96"/>
      <c r="D296" s="96"/>
      <c r="E296" s="96"/>
      <c r="F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</row>
    <row r="297">
      <c r="A297" s="185"/>
      <c r="B297" s="96"/>
      <c r="C297" s="96"/>
      <c r="D297" s="96"/>
      <c r="E297" s="96"/>
      <c r="F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</row>
    <row r="298">
      <c r="A298" s="185"/>
      <c r="B298" s="96"/>
      <c r="C298" s="96"/>
      <c r="D298" s="96"/>
      <c r="E298" s="96"/>
      <c r="F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</row>
    <row r="299">
      <c r="A299" s="185"/>
      <c r="B299" s="96"/>
      <c r="C299" s="96"/>
      <c r="D299" s="96"/>
      <c r="E299" s="96"/>
      <c r="F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</row>
    <row r="300">
      <c r="A300" s="185"/>
      <c r="B300" s="96"/>
      <c r="C300" s="96"/>
      <c r="D300" s="96"/>
      <c r="E300" s="96"/>
      <c r="F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</row>
    <row r="301">
      <c r="A301" s="185"/>
      <c r="B301" s="96"/>
      <c r="C301" s="96"/>
      <c r="D301" s="96"/>
      <c r="E301" s="96"/>
      <c r="F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</row>
    <row r="302">
      <c r="A302" s="185"/>
      <c r="B302" s="96"/>
      <c r="C302" s="96"/>
      <c r="D302" s="96"/>
      <c r="E302" s="96"/>
      <c r="F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</row>
    <row r="303">
      <c r="A303" s="185"/>
      <c r="B303" s="96"/>
      <c r="C303" s="96"/>
      <c r="D303" s="96"/>
      <c r="E303" s="96"/>
      <c r="F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</row>
    <row r="304">
      <c r="A304" s="185"/>
      <c r="B304" s="96"/>
      <c r="C304" s="96"/>
      <c r="D304" s="96"/>
      <c r="E304" s="96"/>
      <c r="F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</row>
    <row r="305">
      <c r="A305" s="185"/>
      <c r="B305" s="96"/>
      <c r="C305" s="96"/>
      <c r="D305" s="96"/>
      <c r="E305" s="96"/>
      <c r="F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</row>
    <row r="306">
      <c r="A306" s="185"/>
      <c r="B306" s="96"/>
      <c r="C306" s="96"/>
      <c r="D306" s="96"/>
      <c r="E306" s="96"/>
      <c r="F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</row>
    <row r="307">
      <c r="A307" s="185"/>
      <c r="B307" s="96"/>
      <c r="C307" s="96"/>
      <c r="D307" s="96"/>
      <c r="E307" s="96"/>
      <c r="F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</row>
    <row r="308">
      <c r="A308" s="185"/>
      <c r="B308" s="96"/>
      <c r="C308" s="96"/>
      <c r="D308" s="96"/>
      <c r="E308" s="96"/>
      <c r="F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</row>
    <row r="309">
      <c r="A309" s="185"/>
      <c r="B309" s="96"/>
      <c r="C309" s="96"/>
      <c r="D309" s="96"/>
      <c r="E309" s="96"/>
      <c r="F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</row>
    <row r="310">
      <c r="A310" s="185"/>
      <c r="B310" s="96"/>
      <c r="C310" s="96"/>
      <c r="D310" s="96"/>
      <c r="E310" s="96"/>
      <c r="F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</row>
    <row r="311">
      <c r="A311" s="185"/>
      <c r="B311" s="96"/>
      <c r="C311" s="96"/>
      <c r="D311" s="96"/>
      <c r="E311" s="96"/>
      <c r="F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</row>
    <row r="312">
      <c r="A312" s="185"/>
      <c r="B312" s="96"/>
      <c r="C312" s="96"/>
      <c r="D312" s="96"/>
      <c r="E312" s="96"/>
      <c r="F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</row>
    <row r="313">
      <c r="A313" s="185"/>
      <c r="B313" s="96"/>
      <c r="C313" s="96"/>
      <c r="D313" s="96"/>
      <c r="E313" s="96"/>
      <c r="F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</row>
    <row r="314">
      <c r="A314" s="185"/>
      <c r="B314" s="96"/>
      <c r="C314" s="96"/>
      <c r="D314" s="96"/>
      <c r="E314" s="96"/>
      <c r="F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</row>
    <row r="315">
      <c r="A315" s="185"/>
      <c r="B315" s="96"/>
      <c r="C315" s="96"/>
      <c r="D315" s="96"/>
      <c r="E315" s="96"/>
      <c r="F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</row>
    <row r="316">
      <c r="A316" s="185"/>
      <c r="B316" s="96"/>
      <c r="C316" s="96"/>
      <c r="D316" s="96"/>
      <c r="E316" s="96"/>
      <c r="F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</row>
    <row r="317">
      <c r="A317" s="185"/>
      <c r="B317" s="96"/>
      <c r="C317" s="96"/>
      <c r="D317" s="96"/>
      <c r="E317" s="96"/>
      <c r="F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</row>
    <row r="318">
      <c r="A318" s="185"/>
      <c r="B318" s="96"/>
      <c r="C318" s="96"/>
      <c r="D318" s="96"/>
      <c r="E318" s="96"/>
      <c r="F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</row>
    <row r="319">
      <c r="A319" s="185"/>
      <c r="B319" s="96"/>
      <c r="C319" s="96"/>
      <c r="D319" s="96"/>
      <c r="E319" s="96"/>
      <c r="F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</row>
    <row r="320">
      <c r="A320" s="185"/>
      <c r="B320" s="96"/>
      <c r="C320" s="96"/>
      <c r="D320" s="96"/>
      <c r="E320" s="96"/>
      <c r="F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</row>
    <row r="321">
      <c r="A321" s="185"/>
      <c r="B321" s="96"/>
      <c r="C321" s="96"/>
      <c r="D321" s="96"/>
      <c r="E321" s="96"/>
      <c r="F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</row>
    <row r="322">
      <c r="A322" s="185"/>
      <c r="B322" s="96"/>
      <c r="C322" s="96"/>
      <c r="D322" s="96"/>
      <c r="E322" s="96"/>
      <c r="F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</row>
    <row r="323">
      <c r="A323" s="185"/>
      <c r="B323" s="96"/>
      <c r="C323" s="96"/>
      <c r="D323" s="96"/>
      <c r="E323" s="96"/>
      <c r="F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</row>
    <row r="324">
      <c r="A324" s="185"/>
      <c r="B324" s="96"/>
      <c r="C324" s="96"/>
      <c r="D324" s="96"/>
      <c r="E324" s="96"/>
      <c r="F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</row>
    <row r="325">
      <c r="A325" s="185"/>
      <c r="B325" s="96"/>
      <c r="C325" s="96"/>
      <c r="D325" s="96"/>
      <c r="E325" s="96"/>
      <c r="F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</row>
    <row r="326">
      <c r="A326" s="185"/>
      <c r="B326" s="96"/>
      <c r="C326" s="96"/>
      <c r="D326" s="96"/>
      <c r="E326" s="96"/>
      <c r="F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</row>
    <row r="327">
      <c r="A327" s="185"/>
      <c r="B327" s="96"/>
      <c r="C327" s="96"/>
      <c r="D327" s="96"/>
      <c r="E327" s="96"/>
      <c r="F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</row>
    <row r="328">
      <c r="A328" s="185"/>
      <c r="B328" s="96"/>
      <c r="C328" s="96"/>
      <c r="D328" s="96"/>
      <c r="E328" s="96"/>
      <c r="F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</row>
    <row r="329">
      <c r="A329" s="185"/>
      <c r="B329" s="96"/>
      <c r="C329" s="96"/>
      <c r="D329" s="96"/>
      <c r="E329" s="96"/>
      <c r="F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</row>
    <row r="330">
      <c r="A330" s="185"/>
      <c r="B330" s="96"/>
      <c r="C330" s="96"/>
      <c r="D330" s="96"/>
      <c r="E330" s="96"/>
      <c r="F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</row>
    <row r="331">
      <c r="A331" s="185"/>
      <c r="B331" s="96"/>
      <c r="C331" s="96"/>
      <c r="D331" s="96"/>
      <c r="E331" s="96"/>
      <c r="F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</row>
    <row r="332">
      <c r="A332" s="185"/>
      <c r="B332" s="96"/>
      <c r="C332" s="96"/>
      <c r="D332" s="96"/>
      <c r="E332" s="96"/>
      <c r="F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</row>
    <row r="333">
      <c r="A333" s="185"/>
      <c r="B333" s="96"/>
      <c r="C333" s="96"/>
      <c r="D333" s="96"/>
      <c r="E333" s="96"/>
      <c r="F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</row>
    <row r="334">
      <c r="A334" s="185"/>
      <c r="B334" s="96"/>
      <c r="C334" s="96"/>
      <c r="D334" s="96"/>
      <c r="E334" s="96"/>
      <c r="F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</row>
    <row r="335">
      <c r="A335" s="185"/>
      <c r="B335" s="96"/>
      <c r="C335" s="96"/>
      <c r="D335" s="96"/>
      <c r="E335" s="96"/>
      <c r="F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</row>
    <row r="336">
      <c r="A336" s="185"/>
      <c r="B336" s="96"/>
      <c r="C336" s="96"/>
      <c r="D336" s="96"/>
      <c r="E336" s="96"/>
      <c r="F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</row>
    <row r="337">
      <c r="A337" s="185"/>
      <c r="B337" s="96"/>
      <c r="C337" s="96"/>
      <c r="D337" s="96"/>
      <c r="E337" s="96"/>
      <c r="F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</row>
    <row r="338">
      <c r="A338" s="185"/>
      <c r="B338" s="96"/>
      <c r="C338" s="96"/>
      <c r="D338" s="96"/>
      <c r="E338" s="96"/>
      <c r="F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</row>
    <row r="339">
      <c r="A339" s="185"/>
      <c r="B339" s="96"/>
      <c r="C339" s="96"/>
      <c r="D339" s="96"/>
      <c r="E339" s="96"/>
      <c r="F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</row>
    <row r="340">
      <c r="A340" s="185"/>
      <c r="B340" s="96"/>
      <c r="C340" s="96"/>
      <c r="D340" s="96"/>
      <c r="E340" s="96"/>
      <c r="F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</row>
    <row r="341">
      <c r="A341" s="185"/>
      <c r="B341" s="96"/>
      <c r="C341" s="96"/>
      <c r="D341" s="96"/>
      <c r="E341" s="96"/>
      <c r="F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</row>
    <row r="342">
      <c r="A342" s="185"/>
      <c r="B342" s="96"/>
      <c r="C342" s="96"/>
      <c r="D342" s="96"/>
      <c r="E342" s="96"/>
      <c r="F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</row>
    <row r="343">
      <c r="A343" s="185"/>
      <c r="B343" s="96"/>
      <c r="C343" s="96"/>
      <c r="D343" s="96"/>
      <c r="E343" s="96"/>
      <c r="F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</row>
    <row r="344">
      <c r="A344" s="185"/>
      <c r="B344" s="96"/>
      <c r="C344" s="96"/>
      <c r="D344" s="96"/>
      <c r="E344" s="96"/>
      <c r="F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</row>
    <row r="345">
      <c r="A345" s="185"/>
      <c r="B345" s="96"/>
      <c r="C345" s="96"/>
      <c r="D345" s="96"/>
      <c r="E345" s="96"/>
      <c r="F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</row>
    <row r="346">
      <c r="A346" s="185"/>
      <c r="B346" s="96"/>
      <c r="C346" s="96"/>
      <c r="D346" s="96"/>
      <c r="E346" s="96"/>
      <c r="F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</row>
    <row r="347">
      <c r="A347" s="185"/>
      <c r="B347" s="96"/>
      <c r="C347" s="96"/>
      <c r="D347" s="96"/>
      <c r="E347" s="96"/>
      <c r="F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</row>
    <row r="348">
      <c r="A348" s="185"/>
      <c r="B348" s="96"/>
      <c r="C348" s="96"/>
      <c r="D348" s="96"/>
      <c r="E348" s="96"/>
      <c r="F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</row>
    <row r="349">
      <c r="A349" s="185"/>
      <c r="B349" s="96"/>
      <c r="C349" s="96"/>
      <c r="D349" s="96"/>
      <c r="E349" s="96"/>
      <c r="F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</row>
    <row r="350">
      <c r="A350" s="185"/>
      <c r="B350" s="96"/>
      <c r="C350" s="96"/>
      <c r="D350" s="96"/>
      <c r="E350" s="96"/>
      <c r="F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</row>
    <row r="351">
      <c r="A351" s="185"/>
      <c r="B351" s="96"/>
      <c r="C351" s="96"/>
      <c r="D351" s="96"/>
      <c r="E351" s="96"/>
      <c r="F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</row>
    <row r="352">
      <c r="A352" s="185"/>
      <c r="B352" s="96"/>
      <c r="C352" s="96"/>
      <c r="D352" s="96"/>
      <c r="E352" s="96"/>
      <c r="F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</row>
    <row r="353">
      <c r="A353" s="185"/>
      <c r="B353" s="96"/>
      <c r="C353" s="96"/>
      <c r="D353" s="96"/>
      <c r="E353" s="96"/>
      <c r="F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</row>
    <row r="354">
      <c r="A354" s="185"/>
      <c r="B354" s="96"/>
      <c r="C354" s="96"/>
      <c r="D354" s="96"/>
      <c r="E354" s="96"/>
      <c r="F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</row>
    <row r="355">
      <c r="A355" s="185"/>
      <c r="B355" s="96"/>
      <c r="C355" s="96"/>
      <c r="D355" s="96"/>
      <c r="E355" s="96"/>
      <c r="F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</row>
    <row r="356">
      <c r="A356" s="185"/>
      <c r="B356" s="96"/>
      <c r="C356" s="96"/>
      <c r="D356" s="96"/>
      <c r="E356" s="96"/>
      <c r="F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</row>
    <row r="357">
      <c r="A357" s="185"/>
      <c r="B357" s="96"/>
      <c r="C357" s="96"/>
      <c r="D357" s="96"/>
      <c r="E357" s="96"/>
      <c r="F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</row>
    <row r="358">
      <c r="A358" s="185"/>
      <c r="B358" s="96"/>
      <c r="C358" s="96"/>
      <c r="D358" s="96"/>
      <c r="E358" s="96"/>
      <c r="F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</row>
    <row r="359">
      <c r="A359" s="185"/>
      <c r="B359" s="96"/>
      <c r="C359" s="96"/>
      <c r="D359" s="96"/>
      <c r="E359" s="96"/>
      <c r="F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</row>
    <row r="360">
      <c r="A360" s="185"/>
      <c r="B360" s="96"/>
      <c r="C360" s="96"/>
      <c r="D360" s="96"/>
      <c r="E360" s="96"/>
      <c r="F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</row>
    <row r="361">
      <c r="A361" s="185"/>
      <c r="B361" s="96"/>
      <c r="C361" s="96"/>
      <c r="D361" s="96"/>
      <c r="E361" s="96"/>
      <c r="F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</row>
    <row r="362">
      <c r="A362" s="185"/>
      <c r="B362" s="96"/>
      <c r="C362" s="96"/>
      <c r="D362" s="96"/>
      <c r="E362" s="96"/>
      <c r="F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</row>
    <row r="363">
      <c r="A363" s="185"/>
      <c r="B363" s="96"/>
      <c r="C363" s="96"/>
      <c r="D363" s="96"/>
      <c r="E363" s="96"/>
      <c r="F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</row>
    <row r="364">
      <c r="A364" s="185"/>
      <c r="B364" s="96"/>
      <c r="C364" s="96"/>
      <c r="D364" s="96"/>
      <c r="E364" s="96"/>
      <c r="F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</row>
    <row r="365">
      <c r="A365" s="185"/>
      <c r="B365" s="96"/>
      <c r="C365" s="96"/>
      <c r="D365" s="96"/>
      <c r="E365" s="96"/>
      <c r="F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</row>
    <row r="366">
      <c r="A366" s="185"/>
      <c r="B366" s="96"/>
      <c r="C366" s="96"/>
      <c r="D366" s="96"/>
      <c r="E366" s="96"/>
      <c r="F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</row>
    <row r="367">
      <c r="A367" s="185"/>
      <c r="B367" s="96"/>
      <c r="C367" s="96"/>
      <c r="D367" s="96"/>
      <c r="E367" s="96"/>
      <c r="F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</row>
    <row r="368">
      <c r="A368" s="185"/>
      <c r="B368" s="96"/>
      <c r="C368" s="96"/>
      <c r="D368" s="96"/>
      <c r="E368" s="96"/>
      <c r="F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</row>
    <row r="369">
      <c r="A369" s="185"/>
      <c r="B369" s="96"/>
      <c r="C369" s="96"/>
      <c r="D369" s="96"/>
      <c r="E369" s="96"/>
      <c r="F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</row>
    <row r="370">
      <c r="A370" s="185"/>
      <c r="B370" s="96"/>
      <c r="C370" s="96"/>
      <c r="D370" s="96"/>
      <c r="E370" s="96"/>
      <c r="F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</row>
    <row r="371">
      <c r="A371" s="185"/>
      <c r="B371" s="96"/>
      <c r="C371" s="96"/>
      <c r="D371" s="96"/>
      <c r="E371" s="96"/>
      <c r="F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</row>
    <row r="372">
      <c r="A372" s="185"/>
      <c r="B372" s="96"/>
      <c r="C372" s="96"/>
      <c r="D372" s="96"/>
      <c r="E372" s="96"/>
      <c r="F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</row>
    <row r="373">
      <c r="A373" s="185"/>
      <c r="B373" s="96"/>
      <c r="C373" s="96"/>
      <c r="D373" s="96"/>
      <c r="E373" s="96"/>
      <c r="F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</row>
    <row r="374">
      <c r="A374" s="185"/>
      <c r="B374" s="96"/>
      <c r="C374" s="96"/>
      <c r="D374" s="96"/>
      <c r="E374" s="96"/>
      <c r="F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</row>
    <row r="375">
      <c r="A375" s="185"/>
      <c r="B375" s="96"/>
      <c r="C375" s="96"/>
      <c r="D375" s="96"/>
      <c r="E375" s="96"/>
      <c r="F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</row>
    <row r="376">
      <c r="A376" s="185"/>
      <c r="B376" s="96"/>
      <c r="C376" s="96"/>
      <c r="D376" s="96"/>
      <c r="E376" s="96"/>
      <c r="F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</row>
    <row r="377">
      <c r="A377" s="185"/>
      <c r="B377" s="96"/>
      <c r="C377" s="96"/>
      <c r="D377" s="96"/>
      <c r="E377" s="96"/>
      <c r="F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</row>
    <row r="378">
      <c r="A378" s="185"/>
      <c r="B378" s="96"/>
      <c r="C378" s="96"/>
      <c r="D378" s="96"/>
      <c r="E378" s="96"/>
      <c r="F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</row>
    <row r="379">
      <c r="A379" s="185"/>
      <c r="B379" s="96"/>
      <c r="C379" s="96"/>
      <c r="D379" s="96"/>
      <c r="E379" s="96"/>
      <c r="F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</row>
    <row r="380">
      <c r="A380" s="185"/>
      <c r="B380" s="96"/>
      <c r="C380" s="96"/>
      <c r="D380" s="96"/>
      <c r="E380" s="96"/>
      <c r="F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</row>
    <row r="381">
      <c r="A381" s="185"/>
      <c r="B381" s="96"/>
      <c r="C381" s="96"/>
      <c r="D381" s="96"/>
      <c r="E381" s="96"/>
      <c r="F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</row>
    <row r="382">
      <c r="A382" s="185"/>
      <c r="B382" s="96"/>
      <c r="C382" s="96"/>
      <c r="D382" s="96"/>
      <c r="E382" s="96"/>
      <c r="F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</row>
    <row r="383">
      <c r="A383" s="185"/>
      <c r="B383" s="96"/>
      <c r="C383" s="96"/>
      <c r="D383" s="96"/>
      <c r="E383" s="96"/>
      <c r="F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</row>
    <row r="384">
      <c r="A384" s="185"/>
      <c r="B384" s="96"/>
      <c r="C384" s="96"/>
      <c r="D384" s="96"/>
      <c r="E384" s="96"/>
      <c r="F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</row>
    <row r="385">
      <c r="A385" s="185"/>
      <c r="B385" s="96"/>
      <c r="C385" s="96"/>
      <c r="D385" s="96"/>
      <c r="E385" s="96"/>
      <c r="F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</row>
    <row r="386">
      <c r="A386" s="185"/>
      <c r="B386" s="96"/>
      <c r="C386" s="96"/>
      <c r="D386" s="96"/>
      <c r="E386" s="96"/>
      <c r="F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</row>
    <row r="387">
      <c r="A387" s="185"/>
      <c r="B387" s="96"/>
      <c r="C387" s="96"/>
      <c r="D387" s="96"/>
      <c r="E387" s="96"/>
      <c r="F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</row>
    <row r="388">
      <c r="A388" s="185"/>
      <c r="B388" s="96"/>
      <c r="C388" s="96"/>
      <c r="D388" s="96"/>
      <c r="E388" s="96"/>
      <c r="F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</row>
    <row r="389">
      <c r="A389" s="185"/>
      <c r="B389" s="96"/>
      <c r="C389" s="96"/>
      <c r="D389" s="96"/>
      <c r="E389" s="96"/>
      <c r="F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</row>
    <row r="390">
      <c r="A390" s="185"/>
      <c r="B390" s="96"/>
      <c r="C390" s="96"/>
      <c r="D390" s="96"/>
      <c r="E390" s="96"/>
      <c r="F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</row>
    <row r="391">
      <c r="A391" s="185"/>
      <c r="B391" s="96"/>
      <c r="C391" s="96"/>
      <c r="D391" s="96"/>
      <c r="E391" s="96"/>
      <c r="F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</row>
    <row r="392">
      <c r="A392" s="185"/>
      <c r="B392" s="96"/>
      <c r="C392" s="96"/>
      <c r="D392" s="96"/>
      <c r="E392" s="96"/>
      <c r="F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</row>
    <row r="393">
      <c r="A393" s="185"/>
      <c r="B393" s="96"/>
      <c r="C393" s="96"/>
      <c r="D393" s="96"/>
      <c r="E393" s="96"/>
      <c r="F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</row>
    <row r="394">
      <c r="A394" s="185"/>
      <c r="B394" s="96"/>
      <c r="C394" s="96"/>
      <c r="D394" s="96"/>
      <c r="E394" s="96"/>
      <c r="F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</row>
    <row r="395">
      <c r="A395" s="185"/>
      <c r="B395" s="96"/>
      <c r="C395" s="96"/>
      <c r="D395" s="96"/>
      <c r="E395" s="96"/>
      <c r="F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</row>
    <row r="396">
      <c r="A396" s="185"/>
      <c r="B396" s="96"/>
      <c r="C396" s="96"/>
      <c r="D396" s="96"/>
      <c r="E396" s="96"/>
      <c r="F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</row>
    <row r="397">
      <c r="A397" s="185"/>
      <c r="B397" s="96"/>
      <c r="C397" s="96"/>
      <c r="D397" s="96"/>
      <c r="E397" s="96"/>
      <c r="F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</row>
    <row r="398">
      <c r="A398" s="185"/>
      <c r="B398" s="96"/>
      <c r="C398" s="96"/>
      <c r="D398" s="96"/>
      <c r="E398" s="96"/>
      <c r="F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</row>
    <row r="399">
      <c r="A399" s="185"/>
      <c r="B399" s="96"/>
      <c r="C399" s="96"/>
      <c r="D399" s="96"/>
      <c r="E399" s="96"/>
      <c r="F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</row>
    <row r="400">
      <c r="A400" s="185"/>
      <c r="B400" s="96"/>
      <c r="C400" s="96"/>
      <c r="D400" s="96"/>
      <c r="E400" s="96"/>
      <c r="F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</row>
    <row r="401">
      <c r="A401" s="185"/>
      <c r="B401" s="96"/>
      <c r="C401" s="96"/>
      <c r="D401" s="96"/>
      <c r="E401" s="96"/>
      <c r="F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</row>
    <row r="402">
      <c r="A402" s="185"/>
      <c r="B402" s="96"/>
      <c r="C402" s="96"/>
      <c r="D402" s="96"/>
      <c r="E402" s="96"/>
      <c r="F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</row>
    <row r="403">
      <c r="A403" s="185"/>
      <c r="B403" s="96"/>
      <c r="C403" s="96"/>
      <c r="D403" s="96"/>
      <c r="E403" s="96"/>
      <c r="F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</row>
    <row r="404">
      <c r="A404" s="185"/>
      <c r="B404" s="96"/>
      <c r="C404" s="96"/>
      <c r="D404" s="96"/>
      <c r="E404" s="96"/>
      <c r="F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</row>
    <row r="405">
      <c r="A405" s="185"/>
      <c r="B405" s="96"/>
      <c r="C405" s="96"/>
      <c r="D405" s="96"/>
      <c r="E405" s="96"/>
      <c r="F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</row>
    <row r="406">
      <c r="A406" s="185"/>
      <c r="B406" s="96"/>
      <c r="C406" s="96"/>
      <c r="D406" s="96"/>
      <c r="E406" s="96"/>
      <c r="F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</row>
    <row r="407">
      <c r="A407" s="185"/>
      <c r="B407" s="96"/>
      <c r="C407" s="96"/>
      <c r="D407" s="96"/>
      <c r="E407" s="96"/>
      <c r="F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</row>
    <row r="408">
      <c r="A408" s="185"/>
      <c r="B408" s="96"/>
      <c r="C408" s="96"/>
      <c r="D408" s="96"/>
      <c r="E408" s="96"/>
      <c r="F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</row>
    <row r="409">
      <c r="A409" s="185"/>
      <c r="B409" s="96"/>
      <c r="C409" s="96"/>
      <c r="D409" s="96"/>
      <c r="E409" s="96"/>
      <c r="F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</row>
    <row r="410">
      <c r="A410" s="185"/>
      <c r="B410" s="96"/>
      <c r="C410" s="96"/>
      <c r="D410" s="96"/>
      <c r="E410" s="96"/>
      <c r="F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</row>
    <row r="411">
      <c r="A411" s="185"/>
      <c r="B411" s="96"/>
      <c r="C411" s="96"/>
      <c r="D411" s="96"/>
      <c r="E411" s="96"/>
      <c r="F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</row>
    <row r="412">
      <c r="A412" s="185"/>
      <c r="B412" s="96"/>
      <c r="C412" s="96"/>
      <c r="D412" s="96"/>
      <c r="E412" s="96"/>
      <c r="F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</row>
    <row r="413">
      <c r="A413" s="185"/>
      <c r="B413" s="96"/>
      <c r="C413" s="96"/>
      <c r="D413" s="96"/>
      <c r="E413" s="96"/>
      <c r="F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</row>
    <row r="414">
      <c r="A414" s="185"/>
      <c r="B414" s="96"/>
      <c r="C414" s="96"/>
      <c r="D414" s="96"/>
      <c r="E414" s="96"/>
      <c r="F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</row>
    <row r="415">
      <c r="A415" s="185"/>
      <c r="B415" s="96"/>
      <c r="C415" s="96"/>
      <c r="D415" s="96"/>
      <c r="E415" s="96"/>
      <c r="F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</row>
    <row r="416">
      <c r="A416" s="185"/>
      <c r="B416" s="96"/>
      <c r="C416" s="96"/>
      <c r="D416" s="96"/>
      <c r="E416" s="96"/>
      <c r="F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</row>
    <row r="417">
      <c r="A417" s="185"/>
      <c r="B417" s="96"/>
      <c r="C417" s="96"/>
      <c r="D417" s="96"/>
      <c r="E417" s="96"/>
      <c r="F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</row>
    <row r="418">
      <c r="A418" s="185"/>
      <c r="B418" s="96"/>
      <c r="C418" s="96"/>
      <c r="D418" s="96"/>
      <c r="E418" s="96"/>
      <c r="F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</row>
    <row r="419">
      <c r="A419" s="185"/>
      <c r="B419" s="96"/>
      <c r="C419" s="96"/>
      <c r="D419" s="96"/>
      <c r="E419" s="96"/>
      <c r="F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</row>
    <row r="420">
      <c r="A420" s="185"/>
      <c r="B420" s="96"/>
      <c r="C420" s="96"/>
      <c r="D420" s="96"/>
      <c r="E420" s="96"/>
      <c r="F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</row>
    <row r="421">
      <c r="A421" s="185"/>
      <c r="B421" s="96"/>
      <c r="C421" s="96"/>
      <c r="D421" s="96"/>
      <c r="E421" s="96"/>
      <c r="F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</row>
    <row r="422">
      <c r="A422" s="185"/>
      <c r="B422" s="96"/>
      <c r="C422" s="96"/>
      <c r="D422" s="96"/>
      <c r="E422" s="96"/>
      <c r="F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</row>
    <row r="423">
      <c r="A423" s="185"/>
      <c r="B423" s="96"/>
      <c r="C423" s="96"/>
      <c r="D423" s="96"/>
      <c r="E423" s="96"/>
      <c r="F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</row>
    <row r="424">
      <c r="A424" s="185"/>
      <c r="B424" s="96"/>
      <c r="C424" s="96"/>
      <c r="D424" s="96"/>
      <c r="E424" s="96"/>
      <c r="F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</row>
    <row r="425">
      <c r="A425" s="185"/>
      <c r="B425" s="96"/>
      <c r="C425" s="96"/>
      <c r="D425" s="96"/>
      <c r="E425" s="96"/>
      <c r="F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</row>
    <row r="426">
      <c r="A426" s="185"/>
      <c r="B426" s="96"/>
      <c r="C426" s="96"/>
      <c r="D426" s="96"/>
      <c r="E426" s="96"/>
      <c r="F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</row>
    <row r="427">
      <c r="A427" s="185"/>
      <c r="B427" s="96"/>
      <c r="C427" s="96"/>
      <c r="D427" s="96"/>
      <c r="E427" s="96"/>
      <c r="F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</row>
    <row r="428">
      <c r="A428" s="185"/>
      <c r="B428" s="96"/>
      <c r="C428" s="96"/>
      <c r="D428" s="96"/>
      <c r="E428" s="96"/>
      <c r="F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</row>
    <row r="429">
      <c r="A429" s="185"/>
      <c r="B429" s="96"/>
      <c r="C429" s="96"/>
      <c r="D429" s="96"/>
      <c r="E429" s="96"/>
      <c r="F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</row>
    <row r="430">
      <c r="A430" s="185"/>
      <c r="B430" s="96"/>
      <c r="C430" s="96"/>
      <c r="D430" s="96"/>
      <c r="E430" s="96"/>
      <c r="F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</row>
    <row r="431">
      <c r="A431" s="185"/>
      <c r="B431" s="96"/>
      <c r="C431" s="96"/>
      <c r="D431" s="96"/>
      <c r="E431" s="96"/>
      <c r="F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</row>
    <row r="432">
      <c r="A432" s="185"/>
      <c r="B432" s="96"/>
      <c r="C432" s="96"/>
      <c r="D432" s="96"/>
      <c r="E432" s="96"/>
      <c r="F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</row>
    <row r="433">
      <c r="A433" s="185"/>
      <c r="B433" s="96"/>
      <c r="C433" s="96"/>
      <c r="D433" s="96"/>
      <c r="E433" s="96"/>
      <c r="F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</row>
    <row r="434">
      <c r="A434" s="185"/>
      <c r="B434" s="96"/>
      <c r="C434" s="96"/>
      <c r="D434" s="96"/>
      <c r="E434" s="96"/>
      <c r="F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</row>
    <row r="435">
      <c r="A435" s="185"/>
      <c r="B435" s="96"/>
      <c r="C435" s="96"/>
      <c r="D435" s="96"/>
      <c r="E435" s="96"/>
      <c r="F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</row>
    <row r="436">
      <c r="A436" s="185"/>
      <c r="B436" s="96"/>
      <c r="C436" s="96"/>
      <c r="D436" s="96"/>
      <c r="E436" s="96"/>
      <c r="F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</row>
    <row r="437">
      <c r="A437" s="185"/>
      <c r="B437" s="96"/>
      <c r="C437" s="96"/>
      <c r="D437" s="96"/>
      <c r="E437" s="96"/>
      <c r="F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</row>
    <row r="438">
      <c r="A438" s="185"/>
      <c r="B438" s="96"/>
      <c r="C438" s="96"/>
      <c r="D438" s="96"/>
      <c r="E438" s="96"/>
      <c r="F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</row>
    <row r="439">
      <c r="A439" s="185"/>
      <c r="B439" s="96"/>
      <c r="C439" s="96"/>
      <c r="D439" s="96"/>
      <c r="E439" s="96"/>
      <c r="F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</row>
    <row r="440">
      <c r="A440" s="185"/>
      <c r="B440" s="96"/>
      <c r="C440" s="96"/>
      <c r="D440" s="96"/>
      <c r="E440" s="96"/>
      <c r="F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</row>
    <row r="441">
      <c r="A441" s="185"/>
      <c r="B441" s="96"/>
      <c r="C441" s="96"/>
      <c r="D441" s="96"/>
      <c r="E441" s="96"/>
      <c r="F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</row>
    <row r="442">
      <c r="A442" s="185"/>
      <c r="B442" s="96"/>
      <c r="C442" s="96"/>
      <c r="D442" s="96"/>
      <c r="E442" s="96"/>
      <c r="F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</row>
    <row r="443">
      <c r="A443" s="185"/>
      <c r="B443" s="96"/>
      <c r="C443" s="96"/>
      <c r="D443" s="96"/>
      <c r="E443" s="96"/>
      <c r="F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</row>
    <row r="444">
      <c r="A444" s="185"/>
      <c r="B444" s="96"/>
      <c r="C444" s="96"/>
      <c r="D444" s="96"/>
      <c r="E444" s="96"/>
      <c r="F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</row>
    <row r="445">
      <c r="A445" s="185"/>
      <c r="B445" s="96"/>
      <c r="C445" s="96"/>
      <c r="D445" s="96"/>
      <c r="E445" s="96"/>
      <c r="F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</row>
    <row r="446">
      <c r="A446" s="185"/>
      <c r="B446" s="96"/>
      <c r="C446" s="96"/>
      <c r="D446" s="96"/>
      <c r="E446" s="96"/>
      <c r="F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</row>
    <row r="447">
      <c r="A447" s="185"/>
      <c r="B447" s="96"/>
      <c r="C447" s="96"/>
      <c r="D447" s="96"/>
      <c r="E447" s="96"/>
      <c r="F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</row>
    <row r="448">
      <c r="A448" s="185"/>
      <c r="B448" s="96"/>
      <c r="C448" s="96"/>
      <c r="D448" s="96"/>
      <c r="E448" s="96"/>
      <c r="F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</row>
    <row r="449">
      <c r="A449" s="185"/>
      <c r="B449" s="96"/>
      <c r="C449" s="96"/>
      <c r="D449" s="96"/>
      <c r="E449" s="96"/>
      <c r="F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</row>
    <row r="450">
      <c r="A450" s="185"/>
      <c r="B450" s="96"/>
      <c r="C450" s="96"/>
      <c r="D450" s="96"/>
      <c r="E450" s="96"/>
      <c r="F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</row>
    <row r="451">
      <c r="A451" s="185"/>
      <c r="B451" s="96"/>
      <c r="C451" s="96"/>
      <c r="D451" s="96"/>
      <c r="E451" s="96"/>
      <c r="F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</row>
    <row r="452">
      <c r="A452" s="185"/>
      <c r="B452" s="96"/>
      <c r="C452" s="96"/>
      <c r="D452" s="96"/>
      <c r="E452" s="96"/>
      <c r="F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</row>
    <row r="453">
      <c r="A453" s="185"/>
      <c r="B453" s="96"/>
      <c r="C453" s="96"/>
      <c r="D453" s="96"/>
      <c r="E453" s="96"/>
      <c r="F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</row>
    <row r="454">
      <c r="A454" s="185"/>
      <c r="B454" s="96"/>
      <c r="C454" s="96"/>
      <c r="D454" s="96"/>
      <c r="E454" s="96"/>
      <c r="F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</row>
    <row r="455">
      <c r="A455" s="185"/>
      <c r="B455" s="96"/>
      <c r="C455" s="96"/>
      <c r="D455" s="96"/>
      <c r="E455" s="96"/>
      <c r="F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</row>
    <row r="456">
      <c r="A456" s="185"/>
      <c r="B456" s="96"/>
      <c r="C456" s="96"/>
      <c r="D456" s="96"/>
      <c r="E456" s="96"/>
      <c r="F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</row>
    <row r="457">
      <c r="A457" s="185"/>
      <c r="B457" s="96"/>
      <c r="C457" s="96"/>
      <c r="D457" s="96"/>
      <c r="E457" s="96"/>
      <c r="F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</row>
    <row r="458">
      <c r="A458" s="185"/>
      <c r="B458" s="96"/>
      <c r="C458" s="96"/>
      <c r="D458" s="96"/>
      <c r="E458" s="96"/>
      <c r="F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</row>
    <row r="459">
      <c r="A459" s="185"/>
      <c r="B459" s="96"/>
      <c r="C459" s="96"/>
      <c r="D459" s="96"/>
      <c r="E459" s="96"/>
      <c r="F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</row>
    <row r="460">
      <c r="A460" s="185"/>
      <c r="B460" s="96"/>
      <c r="C460" s="96"/>
      <c r="D460" s="96"/>
      <c r="E460" s="96"/>
      <c r="F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</row>
    <row r="461">
      <c r="A461" s="185"/>
      <c r="B461" s="96"/>
      <c r="C461" s="96"/>
      <c r="D461" s="96"/>
      <c r="E461" s="96"/>
      <c r="F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</row>
    <row r="462">
      <c r="A462" s="185"/>
      <c r="B462" s="96"/>
      <c r="C462" s="96"/>
      <c r="D462" s="96"/>
      <c r="E462" s="96"/>
      <c r="F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</row>
    <row r="463">
      <c r="A463" s="185"/>
      <c r="B463" s="96"/>
      <c r="C463" s="96"/>
      <c r="D463" s="96"/>
      <c r="E463" s="96"/>
      <c r="F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</row>
    <row r="464">
      <c r="A464" s="185"/>
      <c r="B464" s="96"/>
      <c r="C464" s="96"/>
      <c r="D464" s="96"/>
      <c r="E464" s="96"/>
      <c r="F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</row>
    <row r="465">
      <c r="A465" s="185"/>
      <c r="B465" s="96"/>
      <c r="C465" s="96"/>
      <c r="D465" s="96"/>
      <c r="E465" s="96"/>
      <c r="F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</row>
    <row r="466">
      <c r="A466" s="185"/>
      <c r="B466" s="96"/>
      <c r="C466" s="96"/>
      <c r="D466" s="96"/>
      <c r="E466" s="96"/>
      <c r="F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</row>
    <row r="467">
      <c r="A467" s="185"/>
      <c r="B467" s="96"/>
      <c r="C467" s="96"/>
      <c r="D467" s="96"/>
      <c r="E467" s="96"/>
      <c r="F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</row>
    <row r="468">
      <c r="A468" s="185"/>
      <c r="B468" s="96"/>
      <c r="C468" s="96"/>
      <c r="D468" s="96"/>
      <c r="E468" s="96"/>
      <c r="F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</row>
    <row r="469">
      <c r="A469" s="185"/>
      <c r="B469" s="96"/>
      <c r="C469" s="96"/>
      <c r="D469" s="96"/>
      <c r="E469" s="96"/>
      <c r="F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</row>
    <row r="470">
      <c r="A470" s="185"/>
      <c r="B470" s="96"/>
      <c r="C470" s="96"/>
      <c r="D470" s="96"/>
      <c r="E470" s="96"/>
      <c r="F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</row>
    <row r="471">
      <c r="A471" s="185"/>
      <c r="B471" s="96"/>
      <c r="C471" s="96"/>
      <c r="D471" s="96"/>
      <c r="E471" s="96"/>
      <c r="F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</row>
    <row r="472">
      <c r="A472" s="185"/>
      <c r="B472" s="96"/>
      <c r="C472" s="96"/>
      <c r="D472" s="96"/>
      <c r="E472" s="96"/>
      <c r="F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</row>
    <row r="473">
      <c r="A473" s="185"/>
      <c r="B473" s="96"/>
      <c r="C473" s="96"/>
      <c r="D473" s="96"/>
      <c r="E473" s="96"/>
      <c r="F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</row>
    <row r="474">
      <c r="A474" s="185"/>
      <c r="B474" s="96"/>
      <c r="C474" s="96"/>
      <c r="D474" s="96"/>
      <c r="E474" s="96"/>
      <c r="F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</row>
    <row r="475">
      <c r="A475" s="185"/>
      <c r="B475" s="96"/>
      <c r="C475" s="96"/>
      <c r="D475" s="96"/>
      <c r="E475" s="96"/>
      <c r="F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</row>
    <row r="476">
      <c r="A476" s="185"/>
      <c r="B476" s="96"/>
      <c r="C476" s="96"/>
      <c r="D476" s="96"/>
      <c r="E476" s="96"/>
      <c r="F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</row>
    <row r="477">
      <c r="A477" s="185"/>
      <c r="B477" s="96"/>
      <c r="C477" s="96"/>
      <c r="D477" s="96"/>
      <c r="E477" s="96"/>
      <c r="F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</row>
    <row r="478">
      <c r="A478" s="185"/>
      <c r="B478" s="96"/>
      <c r="C478" s="96"/>
      <c r="D478" s="96"/>
      <c r="E478" s="96"/>
      <c r="F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</row>
    <row r="479">
      <c r="A479" s="185"/>
      <c r="B479" s="96"/>
      <c r="C479" s="96"/>
      <c r="D479" s="96"/>
      <c r="E479" s="96"/>
      <c r="F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</row>
    <row r="480">
      <c r="A480" s="185"/>
      <c r="B480" s="96"/>
      <c r="C480" s="96"/>
      <c r="D480" s="96"/>
      <c r="E480" s="96"/>
      <c r="F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</row>
    <row r="481">
      <c r="A481" s="185"/>
      <c r="B481" s="96"/>
      <c r="C481" s="96"/>
      <c r="D481" s="96"/>
      <c r="E481" s="96"/>
      <c r="F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</row>
    <row r="482">
      <c r="A482" s="185"/>
      <c r="B482" s="96"/>
      <c r="C482" s="96"/>
      <c r="D482" s="96"/>
      <c r="E482" s="96"/>
      <c r="F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</row>
    <row r="483">
      <c r="A483" s="185"/>
      <c r="B483" s="96"/>
      <c r="C483" s="96"/>
      <c r="D483" s="96"/>
      <c r="E483" s="96"/>
      <c r="F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</row>
    <row r="484">
      <c r="A484" s="185"/>
      <c r="B484" s="96"/>
      <c r="C484" s="96"/>
      <c r="D484" s="96"/>
      <c r="E484" s="96"/>
      <c r="F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</row>
    <row r="485">
      <c r="A485" s="185"/>
      <c r="B485" s="96"/>
      <c r="C485" s="96"/>
      <c r="D485" s="96"/>
      <c r="E485" s="96"/>
      <c r="F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</row>
    <row r="486">
      <c r="A486" s="185"/>
      <c r="B486" s="96"/>
      <c r="C486" s="96"/>
      <c r="D486" s="96"/>
      <c r="E486" s="96"/>
      <c r="F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</row>
    <row r="487">
      <c r="A487" s="185"/>
      <c r="B487" s="96"/>
      <c r="C487" s="96"/>
      <c r="D487" s="96"/>
      <c r="E487" s="96"/>
      <c r="F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</row>
    <row r="488">
      <c r="A488" s="185"/>
      <c r="B488" s="96"/>
      <c r="C488" s="96"/>
      <c r="D488" s="96"/>
      <c r="E488" s="96"/>
      <c r="F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</row>
    <row r="489">
      <c r="A489" s="185"/>
      <c r="B489" s="96"/>
      <c r="C489" s="96"/>
      <c r="D489" s="96"/>
      <c r="E489" s="96"/>
      <c r="F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</row>
    <row r="490">
      <c r="A490" s="185"/>
      <c r="B490" s="96"/>
      <c r="C490" s="96"/>
      <c r="D490" s="96"/>
      <c r="E490" s="96"/>
      <c r="F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</row>
    <row r="491">
      <c r="A491" s="185"/>
      <c r="B491" s="96"/>
      <c r="C491" s="96"/>
      <c r="D491" s="96"/>
      <c r="E491" s="96"/>
      <c r="F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</row>
    <row r="492">
      <c r="A492" s="185"/>
      <c r="B492" s="96"/>
      <c r="C492" s="96"/>
      <c r="D492" s="96"/>
      <c r="E492" s="96"/>
      <c r="F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</row>
    <row r="493">
      <c r="A493" s="185"/>
      <c r="B493" s="96"/>
      <c r="C493" s="96"/>
      <c r="D493" s="96"/>
      <c r="E493" s="96"/>
      <c r="F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</row>
    <row r="494">
      <c r="A494" s="185"/>
      <c r="B494" s="96"/>
      <c r="C494" s="96"/>
      <c r="D494" s="96"/>
      <c r="E494" s="96"/>
      <c r="F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</row>
    <row r="495">
      <c r="A495" s="185"/>
      <c r="B495" s="96"/>
      <c r="C495" s="96"/>
      <c r="D495" s="96"/>
      <c r="E495" s="96"/>
      <c r="F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</row>
    <row r="496">
      <c r="A496" s="185"/>
      <c r="B496" s="96"/>
      <c r="C496" s="96"/>
      <c r="D496" s="96"/>
      <c r="E496" s="96"/>
      <c r="F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</row>
    <row r="497">
      <c r="A497" s="185"/>
      <c r="B497" s="96"/>
      <c r="C497" s="96"/>
      <c r="D497" s="96"/>
      <c r="E497" s="96"/>
      <c r="F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</row>
    <row r="498">
      <c r="A498" s="185"/>
      <c r="B498" s="96"/>
      <c r="C498" s="96"/>
      <c r="D498" s="96"/>
      <c r="E498" s="96"/>
      <c r="F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</row>
    <row r="499">
      <c r="A499" s="185"/>
      <c r="B499" s="96"/>
      <c r="C499" s="96"/>
      <c r="D499" s="96"/>
      <c r="E499" s="96"/>
      <c r="F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</row>
    <row r="500">
      <c r="A500" s="185"/>
      <c r="B500" s="96"/>
      <c r="C500" s="96"/>
      <c r="D500" s="96"/>
      <c r="E500" s="96"/>
      <c r="F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</row>
    <row r="501">
      <c r="A501" s="185"/>
      <c r="B501" s="96"/>
      <c r="C501" s="96"/>
      <c r="D501" s="96"/>
      <c r="E501" s="96"/>
      <c r="F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</row>
    <row r="502">
      <c r="A502" s="185"/>
      <c r="B502" s="96"/>
      <c r="C502" s="96"/>
      <c r="D502" s="96"/>
      <c r="E502" s="96"/>
      <c r="F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</row>
    <row r="503">
      <c r="A503" s="185"/>
      <c r="B503" s="96"/>
      <c r="C503" s="96"/>
      <c r="D503" s="96"/>
      <c r="E503" s="96"/>
      <c r="F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</row>
    <row r="504">
      <c r="A504" s="185"/>
      <c r="B504" s="96"/>
      <c r="C504" s="96"/>
      <c r="D504" s="96"/>
      <c r="E504" s="96"/>
      <c r="F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</row>
    <row r="505">
      <c r="A505" s="185"/>
      <c r="B505" s="96"/>
      <c r="C505" s="96"/>
      <c r="D505" s="96"/>
      <c r="E505" s="96"/>
      <c r="F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</row>
    <row r="506">
      <c r="A506" s="185"/>
      <c r="B506" s="96"/>
      <c r="C506" s="96"/>
      <c r="D506" s="96"/>
      <c r="E506" s="96"/>
      <c r="F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</row>
    <row r="507">
      <c r="A507" s="185"/>
      <c r="B507" s="96"/>
      <c r="C507" s="96"/>
      <c r="D507" s="96"/>
      <c r="E507" s="96"/>
      <c r="F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</row>
    <row r="508">
      <c r="A508" s="185"/>
      <c r="B508" s="96"/>
      <c r="C508" s="96"/>
      <c r="D508" s="96"/>
      <c r="E508" s="96"/>
      <c r="F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</row>
    <row r="509">
      <c r="A509" s="185"/>
      <c r="B509" s="96"/>
      <c r="C509" s="96"/>
      <c r="D509" s="96"/>
      <c r="E509" s="96"/>
      <c r="F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</row>
    <row r="510">
      <c r="A510" s="185"/>
      <c r="B510" s="96"/>
      <c r="C510" s="96"/>
      <c r="D510" s="96"/>
      <c r="E510" s="96"/>
      <c r="F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</row>
    <row r="511">
      <c r="A511" s="185"/>
      <c r="B511" s="96"/>
      <c r="C511" s="96"/>
      <c r="D511" s="96"/>
      <c r="E511" s="96"/>
      <c r="F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</row>
    <row r="512">
      <c r="A512" s="185"/>
      <c r="B512" s="96"/>
      <c r="C512" s="96"/>
      <c r="D512" s="96"/>
      <c r="E512" s="96"/>
      <c r="F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</row>
    <row r="513">
      <c r="A513" s="185"/>
      <c r="B513" s="96"/>
      <c r="C513" s="96"/>
      <c r="D513" s="96"/>
      <c r="E513" s="96"/>
      <c r="F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</row>
    <row r="514">
      <c r="A514" s="185"/>
      <c r="B514" s="96"/>
      <c r="C514" s="96"/>
      <c r="D514" s="96"/>
      <c r="E514" s="96"/>
      <c r="F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</row>
    <row r="515">
      <c r="A515" s="185"/>
      <c r="B515" s="96"/>
      <c r="C515" s="96"/>
      <c r="D515" s="96"/>
      <c r="E515" s="96"/>
      <c r="F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</row>
    <row r="516">
      <c r="A516" s="185"/>
      <c r="B516" s="96"/>
      <c r="C516" s="96"/>
      <c r="D516" s="96"/>
      <c r="E516" s="96"/>
      <c r="F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</row>
    <row r="517">
      <c r="A517" s="185"/>
      <c r="B517" s="96"/>
      <c r="C517" s="96"/>
      <c r="D517" s="96"/>
      <c r="E517" s="96"/>
      <c r="F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</row>
    <row r="518">
      <c r="A518" s="185"/>
      <c r="B518" s="96"/>
      <c r="C518" s="96"/>
      <c r="D518" s="96"/>
      <c r="E518" s="96"/>
      <c r="F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</row>
    <row r="519">
      <c r="A519" s="185"/>
      <c r="B519" s="96"/>
      <c r="C519" s="96"/>
      <c r="D519" s="96"/>
      <c r="E519" s="96"/>
      <c r="F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</row>
    <row r="520">
      <c r="A520" s="185"/>
      <c r="B520" s="96"/>
      <c r="C520" s="96"/>
      <c r="D520" s="96"/>
      <c r="E520" s="96"/>
      <c r="F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</row>
    <row r="521">
      <c r="A521" s="185"/>
      <c r="B521" s="96"/>
      <c r="C521" s="96"/>
      <c r="D521" s="96"/>
      <c r="E521" s="96"/>
      <c r="F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</row>
    <row r="522">
      <c r="A522" s="185"/>
      <c r="B522" s="96"/>
      <c r="C522" s="96"/>
      <c r="D522" s="96"/>
      <c r="E522" s="96"/>
      <c r="F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</row>
    <row r="523">
      <c r="A523" s="185"/>
      <c r="B523" s="96"/>
      <c r="C523" s="96"/>
      <c r="D523" s="96"/>
      <c r="E523" s="96"/>
      <c r="F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</row>
    <row r="524">
      <c r="A524" s="185"/>
      <c r="B524" s="96"/>
      <c r="C524" s="96"/>
      <c r="D524" s="96"/>
      <c r="E524" s="96"/>
      <c r="F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</row>
    <row r="525">
      <c r="A525" s="185"/>
      <c r="B525" s="96"/>
      <c r="C525" s="96"/>
      <c r="D525" s="96"/>
      <c r="E525" s="96"/>
      <c r="F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</row>
    <row r="526">
      <c r="A526" s="185"/>
      <c r="B526" s="96"/>
      <c r="C526" s="96"/>
      <c r="D526" s="96"/>
      <c r="E526" s="96"/>
      <c r="F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</row>
    <row r="527">
      <c r="A527" s="185"/>
      <c r="B527" s="96"/>
      <c r="C527" s="96"/>
      <c r="D527" s="96"/>
      <c r="E527" s="96"/>
      <c r="F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</row>
    <row r="528">
      <c r="A528" s="185"/>
      <c r="B528" s="96"/>
      <c r="C528" s="96"/>
      <c r="D528" s="96"/>
      <c r="E528" s="96"/>
      <c r="F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</row>
    <row r="529">
      <c r="A529" s="185"/>
      <c r="B529" s="96"/>
      <c r="C529" s="96"/>
      <c r="D529" s="96"/>
      <c r="E529" s="96"/>
      <c r="F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</row>
    <row r="530">
      <c r="A530" s="185"/>
      <c r="B530" s="96"/>
      <c r="C530" s="96"/>
      <c r="D530" s="96"/>
      <c r="E530" s="96"/>
      <c r="F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</row>
    <row r="531">
      <c r="A531" s="185"/>
      <c r="B531" s="96"/>
      <c r="C531" s="96"/>
      <c r="D531" s="96"/>
      <c r="E531" s="96"/>
      <c r="F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</row>
    <row r="532">
      <c r="A532" s="185"/>
      <c r="B532" s="96"/>
      <c r="C532" s="96"/>
      <c r="D532" s="96"/>
      <c r="E532" s="96"/>
      <c r="F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</row>
    <row r="533">
      <c r="A533" s="185"/>
      <c r="B533" s="96"/>
      <c r="C533" s="96"/>
      <c r="D533" s="96"/>
      <c r="E533" s="96"/>
      <c r="F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</row>
    <row r="534">
      <c r="A534" s="185"/>
      <c r="B534" s="96"/>
      <c r="C534" s="96"/>
      <c r="D534" s="96"/>
      <c r="E534" s="96"/>
      <c r="F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</row>
    <row r="535">
      <c r="A535" s="185"/>
      <c r="B535" s="96"/>
      <c r="C535" s="96"/>
      <c r="D535" s="96"/>
      <c r="E535" s="96"/>
      <c r="F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</row>
    <row r="536">
      <c r="A536" s="185"/>
      <c r="B536" s="96"/>
      <c r="C536" s="96"/>
      <c r="D536" s="96"/>
      <c r="E536" s="96"/>
      <c r="F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</row>
    <row r="537">
      <c r="A537" s="185"/>
      <c r="B537" s="96"/>
      <c r="C537" s="96"/>
      <c r="D537" s="96"/>
      <c r="E537" s="96"/>
      <c r="F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</row>
    <row r="538">
      <c r="A538" s="185"/>
      <c r="B538" s="96"/>
      <c r="C538" s="96"/>
      <c r="D538" s="96"/>
      <c r="E538" s="96"/>
      <c r="F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</row>
    <row r="539">
      <c r="A539" s="185"/>
      <c r="B539" s="96"/>
      <c r="C539" s="96"/>
      <c r="D539" s="96"/>
      <c r="E539" s="96"/>
      <c r="F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</row>
    <row r="540">
      <c r="A540" s="185"/>
      <c r="B540" s="96"/>
      <c r="C540" s="96"/>
      <c r="D540" s="96"/>
      <c r="E540" s="96"/>
      <c r="F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</row>
    <row r="541">
      <c r="A541" s="185"/>
      <c r="B541" s="96"/>
      <c r="C541" s="96"/>
      <c r="D541" s="96"/>
      <c r="E541" s="96"/>
      <c r="F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</row>
    <row r="542">
      <c r="A542" s="185"/>
      <c r="B542" s="96"/>
      <c r="C542" s="96"/>
      <c r="D542" s="96"/>
      <c r="E542" s="96"/>
      <c r="F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</row>
    <row r="543">
      <c r="A543" s="185"/>
      <c r="B543" s="96"/>
      <c r="C543" s="96"/>
      <c r="D543" s="96"/>
      <c r="E543" s="96"/>
      <c r="F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</row>
    <row r="544">
      <c r="A544" s="185"/>
      <c r="B544" s="96"/>
      <c r="C544" s="96"/>
      <c r="D544" s="96"/>
      <c r="E544" s="96"/>
      <c r="F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</row>
    <row r="545">
      <c r="A545" s="185"/>
      <c r="B545" s="96"/>
      <c r="C545" s="96"/>
      <c r="D545" s="96"/>
      <c r="E545" s="96"/>
      <c r="F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</row>
    <row r="546">
      <c r="A546" s="185"/>
      <c r="B546" s="96"/>
      <c r="C546" s="96"/>
      <c r="D546" s="96"/>
      <c r="E546" s="96"/>
      <c r="F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</row>
    <row r="547">
      <c r="A547" s="185"/>
      <c r="B547" s="96"/>
      <c r="C547" s="96"/>
      <c r="D547" s="96"/>
      <c r="E547" s="96"/>
      <c r="F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</row>
    <row r="548">
      <c r="A548" s="185"/>
      <c r="B548" s="96"/>
      <c r="C548" s="96"/>
      <c r="D548" s="96"/>
      <c r="E548" s="96"/>
      <c r="F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</row>
    <row r="549">
      <c r="A549" s="185"/>
      <c r="B549" s="96"/>
      <c r="C549" s="96"/>
      <c r="D549" s="96"/>
      <c r="E549" s="96"/>
      <c r="F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</row>
    <row r="550">
      <c r="A550" s="185"/>
      <c r="B550" s="96"/>
      <c r="C550" s="96"/>
      <c r="D550" s="96"/>
      <c r="E550" s="96"/>
      <c r="F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</row>
    <row r="551">
      <c r="A551" s="185"/>
      <c r="B551" s="96"/>
      <c r="C551" s="96"/>
      <c r="D551" s="96"/>
      <c r="E551" s="96"/>
      <c r="F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</row>
    <row r="552">
      <c r="A552" s="185"/>
      <c r="B552" s="96"/>
      <c r="C552" s="96"/>
      <c r="D552" s="96"/>
      <c r="E552" s="96"/>
      <c r="F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</row>
    <row r="553">
      <c r="A553" s="185"/>
      <c r="B553" s="96"/>
      <c r="C553" s="96"/>
      <c r="D553" s="96"/>
      <c r="E553" s="96"/>
      <c r="F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</row>
    <row r="554">
      <c r="A554" s="185"/>
      <c r="B554" s="96"/>
      <c r="C554" s="96"/>
      <c r="D554" s="96"/>
      <c r="E554" s="96"/>
      <c r="F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</row>
    <row r="555">
      <c r="A555" s="185"/>
      <c r="B555" s="96"/>
      <c r="C555" s="96"/>
      <c r="D555" s="96"/>
      <c r="E555" s="96"/>
      <c r="F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</row>
    <row r="556">
      <c r="A556" s="185"/>
      <c r="B556" s="96"/>
      <c r="C556" s="96"/>
      <c r="D556" s="96"/>
      <c r="E556" s="96"/>
      <c r="F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</row>
    <row r="557">
      <c r="A557" s="185"/>
      <c r="B557" s="96"/>
      <c r="C557" s="96"/>
      <c r="D557" s="96"/>
      <c r="E557" s="96"/>
      <c r="F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</row>
    <row r="558">
      <c r="A558" s="185"/>
      <c r="B558" s="96"/>
      <c r="C558" s="96"/>
      <c r="D558" s="96"/>
      <c r="E558" s="96"/>
      <c r="F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</row>
    <row r="559">
      <c r="A559" s="185"/>
      <c r="B559" s="96"/>
      <c r="C559" s="96"/>
      <c r="D559" s="96"/>
      <c r="E559" s="96"/>
      <c r="F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</row>
    <row r="560">
      <c r="A560" s="185"/>
      <c r="B560" s="96"/>
      <c r="C560" s="96"/>
      <c r="D560" s="96"/>
      <c r="E560" s="96"/>
      <c r="F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</row>
    <row r="561">
      <c r="A561" s="185"/>
      <c r="B561" s="96"/>
      <c r="C561" s="96"/>
      <c r="D561" s="96"/>
      <c r="E561" s="96"/>
      <c r="F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</row>
    <row r="562">
      <c r="A562" s="185"/>
      <c r="B562" s="96"/>
      <c r="C562" s="96"/>
      <c r="D562" s="96"/>
      <c r="E562" s="96"/>
      <c r="F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</row>
    <row r="563">
      <c r="A563" s="185"/>
      <c r="B563" s="96"/>
      <c r="C563" s="96"/>
      <c r="D563" s="96"/>
      <c r="E563" s="96"/>
      <c r="F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</row>
    <row r="564">
      <c r="A564" s="185"/>
      <c r="B564" s="96"/>
      <c r="C564" s="96"/>
      <c r="D564" s="96"/>
      <c r="E564" s="96"/>
      <c r="F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</row>
    <row r="565">
      <c r="A565" s="185"/>
      <c r="B565" s="96"/>
      <c r="C565" s="96"/>
      <c r="D565" s="96"/>
      <c r="E565" s="96"/>
      <c r="F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</row>
    <row r="566">
      <c r="A566" s="185"/>
      <c r="B566" s="96"/>
      <c r="C566" s="96"/>
      <c r="D566" s="96"/>
      <c r="E566" s="96"/>
      <c r="F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</row>
    <row r="567">
      <c r="A567" s="185"/>
      <c r="B567" s="96"/>
      <c r="C567" s="96"/>
      <c r="D567" s="96"/>
      <c r="E567" s="96"/>
      <c r="F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</row>
    <row r="568">
      <c r="A568" s="185"/>
      <c r="B568" s="96"/>
      <c r="C568" s="96"/>
      <c r="D568" s="96"/>
      <c r="E568" s="96"/>
      <c r="F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</row>
    <row r="569">
      <c r="A569" s="185"/>
      <c r="B569" s="96"/>
      <c r="C569" s="96"/>
      <c r="D569" s="96"/>
      <c r="E569" s="96"/>
      <c r="F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</row>
    <row r="570">
      <c r="A570" s="185"/>
      <c r="B570" s="96"/>
      <c r="C570" s="96"/>
      <c r="D570" s="96"/>
      <c r="E570" s="96"/>
      <c r="F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</row>
    <row r="571">
      <c r="A571" s="185"/>
      <c r="B571" s="96"/>
      <c r="C571" s="96"/>
      <c r="D571" s="96"/>
      <c r="E571" s="96"/>
      <c r="F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</row>
    <row r="572">
      <c r="A572" s="185"/>
      <c r="B572" s="96"/>
      <c r="C572" s="96"/>
      <c r="D572" s="96"/>
      <c r="E572" s="96"/>
      <c r="F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</row>
    <row r="573">
      <c r="A573" s="185"/>
      <c r="B573" s="96"/>
      <c r="C573" s="96"/>
      <c r="D573" s="96"/>
      <c r="E573" s="96"/>
      <c r="F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</row>
    <row r="574">
      <c r="A574" s="185"/>
      <c r="B574" s="96"/>
      <c r="C574" s="96"/>
      <c r="D574" s="96"/>
      <c r="E574" s="96"/>
      <c r="F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</row>
    <row r="575">
      <c r="A575" s="185"/>
      <c r="B575" s="96"/>
      <c r="C575" s="96"/>
      <c r="D575" s="96"/>
      <c r="E575" s="96"/>
      <c r="F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</row>
    <row r="576">
      <c r="A576" s="185"/>
      <c r="B576" s="96"/>
      <c r="C576" s="96"/>
      <c r="D576" s="96"/>
      <c r="E576" s="96"/>
      <c r="F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</row>
    <row r="577">
      <c r="A577" s="185"/>
      <c r="B577" s="96"/>
      <c r="C577" s="96"/>
      <c r="D577" s="96"/>
      <c r="E577" s="96"/>
      <c r="F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</row>
    <row r="578">
      <c r="A578" s="185"/>
      <c r="B578" s="96"/>
      <c r="C578" s="96"/>
      <c r="D578" s="96"/>
      <c r="E578" s="96"/>
      <c r="F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</row>
    <row r="579">
      <c r="A579" s="185"/>
      <c r="B579" s="96"/>
      <c r="C579" s="96"/>
      <c r="D579" s="96"/>
      <c r="E579" s="96"/>
      <c r="F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</row>
    <row r="580">
      <c r="A580" s="185"/>
      <c r="B580" s="96"/>
      <c r="C580" s="96"/>
      <c r="D580" s="96"/>
      <c r="E580" s="96"/>
      <c r="F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</row>
    <row r="581">
      <c r="A581" s="185"/>
      <c r="B581" s="96"/>
      <c r="C581" s="96"/>
      <c r="D581" s="96"/>
      <c r="E581" s="96"/>
      <c r="F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</row>
    <row r="582">
      <c r="A582" s="185"/>
      <c r="B582" s="96"/>
      <c r="C582" s="96"/>
      <c r="D582" s="96"/>
      <c r="E582" s="96"/>
      <c r="F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</row>
    <row r="583">
      <c r="A583" s="185"/>
      <c r="B583" s="96"/>
      <c r="C583" s="96"/>
      <c r="D583" s="96"/>
      <c r="E583" s="96"/>
      <c r="F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</row>
    <row r="584">
      <c r="A584" s="185"/>
      <c r="B584" s="96"/>
      <c r="C584" s="96"/>
      <c r="D584" s="96"/>
      <c r="E584" s="96"/>
      <c r="F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</row>
    <row r="585">
      <c r="A585" s="185"/>
      <c r="B585" s="96"/>
      <c r="C585" s="96"/>
      <c r="D585" s="96"/>
      <c r="E585" s="96"/>
      <c r="F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</row>
    <row r="586">
      <c r="A586" s="185"/>
      <c r="B586" s="96"/>
      <c r="C586" s="96"/>
      <c r="D586" s="96"/>
      <c r="E586" s="96"/>
      <c r="F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</row>
    <row r="587">
      <c r="A587" s="185"/>
      <c r="B587" s="96"/>
      <c r="C587" s="96"/>
      <c r="D587" s="96"/>
      <c r="E587" s="96"/>
      <c r="F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</row>
    <row r="588">
      <c r="A588" s="185"/>
      <c r="B588" s="96"/>
      <c r="C588" s="96"/>
      <c r="D588" s="96"/>
      <c r="E588" s="96"/>
      <c r="F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</row>
    <row r="589">
      <c r="A589" s="185"/>
      <c r="B589" s="96"/>
      <c r="C589" s="96"/>
      <c r="D589" s="96"/>
      <c r="E589" s="96"/>
      <c r="F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</row>
    <row r="590">
      <c r="A590" s="185"/>
      <c r="B590" s="96"/>
      <c r="C590" s="96"/>
      <c r="D590" s="96"/>
      <c r="E590" s="96"/>
      <c r="F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</row>
    <row r="591">
      <c r="A591" s="185"/>
      <c r="B591" s="96"/>
      <c r="C591" s="96"/>
      <c r="D591" s="96"/>
      <c r="E591" s="96"/>
      <c r="F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</row>
    <row r="592">
      <c r="A592" s="185"/>
      <c r="B592" s="96"/>
      <c r="C592" s="96"/>
      <c r="D592" s="96"/>
      <c r="E592" s="96"/>
      <c r="F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</row>
    <row r="593">
      <c r="A593" s="185"/>
      <c r="B593" s="96"/>
      <c r="C593" s="96"/>
      <c r="D593" s="96"/>
      <c r="E593" s="96"/>
      <c r="F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</row>
    <row r="594">
      <c r="A594" s="185"/>
      <c r="B594" s="96"/>
      <c r="C594" s="96"/>
      <c r="D594" s="96"/>
      <c r="E594" s="96"/>
      <c r="F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</row>
    <row r="595">
      <c r="A595" s="185"/>
      <c r="B595" s="96"/>
      <c r="C595" s="96"/>
      <c r="D595" s="96"/>
      <c r="E595" s="96"/>
      <c r="F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</row>
    <row r="596">
      <c r="A596" s="185"/>
      <c r="B596" s="96"/>
      <c r="C596" s="96"/>
      <c r="D596" s="96"/>
      <c r="E596" s="96"/>
      <c r="F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</row>
    <row r="597">
      <c r="A597" s="185"/>
      <c r="B597" s="96"/>
      <c r="C597" s="96"/>
      <c r="D597" s="96"/>
      <c r="E597" s="96"/>
      <c r="F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</row>
    <row r="598">
      <c r="A598" s="185"/>
      <c r="B598" s="96"/>
      <c r="C598" s="96"/>
      <c r="D598" s="96"/>
      <c r="E598" s="96"/>
      <c r="F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</row>
    <row r="599">
      <c r="A599" s="185"/>
      <c r="B599" s="96"/>
      <c r="C599" s="96"/>
      <c r="D599" s="96"/>
      <c r="E599" s="96"/>
      <c r="F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</row>
    <row r="600">
      <c r="A600" s="185"/>
      <c r="B600" s="96"/>
      <c r="C600" s="96"/>
      <c r="D600" s="96"/>
      <c r="E600" s="96"/>
      <c r="F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</row>
    <row r="601">
      <c r="A601" s="185"/>
      <c r="B601" s="96"/>
      <c r="C601" s="96"/>
      <c r="D601" s="96"/>
      <c r="E601" s="96"/>
      <c r="F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</row>
    <row r="602">
      <c r="A602" s="185"/>
      <c r="B602" s="96"/>
      <c r="C602" s="96"/>
      <c r="D602" s="96"/>
      <c r="E602" s="96"/>
      <c r="F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</row>
    <row r="603">
      <c r="A603" s="185"/>
      <c r="B603" s="96"/>
      <c r="C603" s="96"/>
      <c r="D603" s="96"/>
      <c r="E603" s="96"/>
      <c r="F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</row>
    <row r="604">
      <c r="A604" s="185"/>
      <c r="B604" s="96"/>
      <c r="C604" s="96"/>
      <c r="D604" s="96"/>
      <c r="E604" s="96"/>
      <c r="F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</row>
    <row r="605">
      <c r="A605" s="185"/>
      <c r="B605" s="96"/>
      <c r="C605" s="96"/>
      <c r="D605" s="96"/>
      <c r="E605" s="96"/>
      <c r="F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</row>
    <row r="606">
      <c r="A606" s="185"/>
      <c r="B606" s="96"/>
      <c r="C606" s="96"/>
      <c r="D606" s="96"/>
      <c r="E606" s="96"/>
      <c r="F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</row>
    <row r="607">
      <c r="A607" s="185"/>
      <c r="B607" s="96"/>
      <c r="C607" s="96"/>
      <c r="D607" s="96"/>
      <c r="E607" s="96"/>
      <c r="F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</row>
    <row r="608">
      <c r="A608" s="185"/>
      <c r="B608" s="96"/>
      <c r="C608" s="96"/>
      <c r="D608" s="96"/>
      <c r="E608" s="96"/>
      <c r="F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</row>
    <row r="609">
      <c r="A609" s="185"/>
      <c r="B609" s="96"/>
      <c r="C609" s="96"/>
      <c r="D609" s="96"/>
      <c r="E609" s="96"/>
      <c r="F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</row>
    <row r="610">
      <c r="A610" s="185"/>
      <c r="B610" s="96"/>
      <c r="C610" s="96"/>
      <c r="D610" s="96"/>
      <c r="E610" s="96"/>
      <c r="F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</row>
    <row r="611">
      <c r="A611" s="185"/>
      <c r="B611" s="96"/>
      <c r="C611" s="96"/>
      <c r="D611" s="96"/>
      <c r="E611" s="96"/>
      <c r="F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</row>
    <row r="612">
      <c r="A612" s="185"/>
      <c r="B612" s="96"/>
      <c r="C612" s="96"/>
      <c r="D612" s="96"/>
      <c r="E612" s="96"/>
      <c r="F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</row>
    <row r="613">
      <c r="A613" s="185"/>
      <c r="B613" s="96"/>
      <c r="C613" s="96"/>
      <c r="D613" s="96"/>
      <c r="E613" s="96"/>
      <c r="F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</row>
    <row r="614">
      <c r="A614" s="185"/>
      <c r="B614" s="96"/>
      <c r="C614" s="96"/>
      <c r="D614" s="96"/>
      <c r="E614" s="96"/>
      <c r="F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</row>
    <row r="615">
      <c r="A615" s="185"/>
      <c r="B615" s="96"/>
      <c r="C615" s="96"/>
      <c r="D615" s="96"/>
      <c r="E615" s="96"/>
      <c r="F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</row>
    <row r="616">
      <c r="A616" s="185"/>
      <c r="B616" s="96"/>
      <c r="C616" s="96"/>
      <c r="D616" s="96"/>
      <c r="E616" s="96"/>
      <c r="F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</row>
    <row r="617">
      <c r="A617" s="185"/>
      <c r="B617" s="96"/>
      <c r="C617" s="96"/>
      <c r="D617" s="96"/>
      <c r="E617" s="96"/>
      <c r="F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</row>
    <row r="618">
      <c r="A618" s="185"/>
      <c r="B618" s="96"/>
      <c r="C618" s="96"/>
      <c r="D618" s="96"/>
      <c r="E618" s="96"/>
      <c r="F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</row>
    <row r="619">
      <c r="A619" s="185"/>
      <c r="B619" s="96"/>
      <c r="C619" s="96"/>
      <c r="D619" s="96"/>
      <c r="E619" s="96"/>
      <c r="F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</row>
    <row r="620">
      <c r="A620" s="185"/>
      <c r="B620" s="96"/>
      <c r="C620" s="96"/>
      <c r="D620" s="96"/>
      <c r="E620" s="96"/>
      <c r="F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</row>
    <row r="621">
      <c r="A621" s="185"/>
      <c r="B621" s="96"/>
      <c r="C621" s="96"/>
      <c r="D621" s="96"/>
      <c r="E621" s="96"/>
      <c r="F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</row>
    <row r="622">
      <c r="A622" s="185"/>
      <c r="B622" s="96"/>
      <c r="C622" s="96"/>
      <c r="D622" s="96"/>
      <c r="E622" s="96"/>
      <c r="F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</row>
    <row r="623">
      <c r="A623" s="185"/>
      <c r="B623" s="96"/>
      <c r="C623" s="96"/>
      <c r="D623" s="96"/>
      <c r="E623" s="96"/>
      <c r="F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</row>
    <row r="624">
      <c r="A624" s="185"/>
      <c r="B624" s="96"/>
      <c r="C624" s="96"/>
      <c r="D624" s="96"/>
      <c r="E624" s="96"/>
      <c r="F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</row>
    <row r="625">
      <c r="A625" s="185"/>
      <c r="B625" s="96"/>
      <c r="C625" s="96"/>
      <c r="D625" s="96"/>
      <c r="E625" s="96"/>
      <c r="F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</row>
    <row r="626">
      <c r="A626" s="185"/>
      <c r="B626" s="96"/>
      <c r="C626" s="96"/>
      <c r="D626" s="96"/>
      <c r="E626" s="96"/>
      <c r="F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</row>
    <row r="627">
      <c r="A627" s="185"/>
      <c r="B627" s="96"/>
      <c r="C627" s="96"/>
      <c r="D627" s="96"/>
      <c r="E627" s="96"/>
      <c r="F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</row>
    <row r="628">
      <c r="A628" s="185"/>
      <c r="B628" s="96"/>
      <c r="C628" s="96"/>
      <c r="D628" s="96"/>
      <c r="E628" s="96"/>
      <c r="F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</row>
    <row r="629">
      <c r="A629" s="185"/>
      <c r="B629" s="96"/>
      <c r="C629" s="96"/>
      <c r="D629" s="96"/>
      <c r="E629" s="96"/>
      <c r="F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</row>
    <row r="630">
      <c r="A630" s="185"/>
      <c r="B630" s="96"/>
      <c r="C630" s="96"/>
      <c r="D630" s="96"/>
      <c r="E630" s="96"/>
      <c r="F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</row>
    <row r="631">
      <c r="A631" s="185"/>
      <c r="B631" s="96"/>
      <c r="C631" s="96"/>
      <c r="D631" s="96"/>
      <c r="E631" s="96"/>
      <c r="F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</row>
    <row r="632">
      <c r="A632" s="185"/>
      <c r="B632" s="96"/>
      <c r="C632" s="96"/>
      <c r="D632" s="96"/>
      <c r="E632" s="96"/>
      <c r="F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</row>
    <row r="633">
      <c r="A633" s="185"/>
      <c r="B633" s="96"/>
      <c r="C633" s="96"/>
      <c r="D633" s="96"/>
      <c r="E633" s="96"/>
      <c r="F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</row>
    <row r="634">
      <c r="A634" s="185"/>
      <c r="B634" s="96"/>
      <c r="C634" s="96"/>
      <c r="D634" s="96"/>
      <c r="E634" s="96"/>
      <c r="F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</row>
    <row r="635">
      <c r="A635" s="185"/>
      <c r="B635" s="96"/>
      <c r="C635" s="96"/>
      <c r="D635" s="96"/>
      <c r="E635" s="96"/>
      <c r="F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</row>
    <row r="636">
      <c r="A636" s="185"/>
      <c r="B636" s="96"/>
      <c r="C636" s="96"/>
      <c r="D636" s="96"/>
      <c r="E636" s="96"/>
      <c r="F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</row>
    <row r="637">
      <c r="A637" s="185"/>
      <c r="B637" s="96"/>
      <c r="C637" s="96"/>
      <c r="D637" s="96"/>
      <c r="E637" s="96"/>
      <c r="F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</row>
    <row r="638">
      <c r="A638" s="185"/>
      <c r="B638" s="96"/>
      <c r="C638" s="96"/>
      <c r="D638" s="96"/>
      <c r="E638" s="96"/>
      <c r="F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</row>
    <row r="639">
      <c r="A639" s="185"/>
      <c r="B639" s="96"/>
      <c r="C639" s="96"/>
      <c r="D639" s="96"/>
      <c r="E639" s="96"/>
      <c r="F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</row>
    <row r="640">
      <c r="A640" s="185"/>
      <c r="B640" s="96"/>
      <c r="C640" s="96"/>
      <c r="D640" s="96"/>
      <c r="E640" s="96"/>
      <c r="F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</row>
    <row r="641">
      <c r="A641" s="185"/>
      <c r="B641" s="96"/>
      <c r="C641" s="96"/>
      <c r="D641" s="96"/>
      <c r="E641" s="96"/>
      <c r="F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</row>
    <row r="642">
      <c r="A642" s="185"/>
      <c r="B642" s="96"/>
      <c r="C642" s="96"/>
      <c r="D642" s="96"/>
      <c r="E642" s="96"/>
      <c r="F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</row>
    <row r="643">
      <c r="A643" s="185"/>
      <c r="B643" s="96"/>
      <c r="C643" s="96"/>
      <c r="D643" s="96"/>
      <c r="E643" s="96"/>
      <c r="F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</row>
    <row r="644">
      <c r="A644" s="185"/>
      <c r="B644" s="96"/>
      <c r="C644" s="96"/>
      <c r="D644" s="96"/>
      <c r="E644" s="96"/>
      <c r="F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</row>
    <row r="645">
      <c r="A645" s="185"/>
      <c r="B645" s="96"/>
      <c r="C645" s="96"/>
      <c r="D645" s="96"/>
      <c r="E645" s="96"/>
      <c r="F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</row>
    <row r="646">
      <c r="A646" s="185"/>
      <c r="B646" s="96"/>
      <c r="C646" s="96"/>
      <c r="D646" s="96"/>
      <c r="E646" s="96"/>
      <c r="F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</row>
    <row r="647">
      <c r="A647" s="185"/>
      <c r="B647" s="96"/>
      <c r="C647" s="96"/>
      <c r="D647" s="96"/>
      <c r="E647" s="96"/>
      <c r="F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</row>
    <row r="648">
      <c r="A648" s="185"/>
      <c r="B648" s="96"/>
      <c r="C648" s="96"/>
      <c r="D648" s="96"/>
      <c r="E648" s="96"/>
      <c r="F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</row>
    <row r="649">
      <c r="A649" s="185"/>
      <c r="B649" s="96"/>
      <c r="C649" s="96"/>
      <c r="D649" s="96"/>
      <c r="E649" s="96"/>
      <c r="F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</row>
    <row r="650">
      <c r="A650" s="185"/>
      <c r="B650" s="96"/>
      <c r="C650" s="96"/>
      <c r="D650" s="96"/>
      <c r="E650" s="96"/>
      <c r="F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</row>
    <row r="651">
      <c r="A651" s="185"/>
      <c r="B651" s="96"/>
      <c r="C651" s="96"/>
      <c r="D651" s="96"/>
      <c r="E651" s="96"/>
      <c r="F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</row>
    <row r="652">
      <c r="A652" s="185"/>
      <c r="B652" s="96"/>
      <c r="C652" s="96"/>
      <c r="D652" s="96"/>
      <c r="E652" s="96"/>
      <c r="F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</row>
    <row r="653">
      <c r="A653" s="185"/>
      <c r="B653" s="96"/>
      <c r="C653" s="96"/>
      <c r="D653" s="96"/>
      <c r="E653" s="96"/>
      <c r="F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</row>
    <row r="654">
      <c r="A654" s="185"/>
      <c r="B654" s="96"/>
      <c r="C654" s="96"/>
      <c r="D654" s="96"/>
      <c r="E654" s="96"/>
      <c r="F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</row>
    <row r="655">
      <c r="A655" s="185"/>
      <c r="B655" s="96"/>
      <c r="C655" s="96"/>
      <c r="D655" s="96"/>
      <c r="E655" s="96"/>
      <c r="F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</row>
    <row r="656">
      <c r="A656" s="185"/>
      <c r="B656" s="96"/>
      <c r="C656" s="96"/>
      <c r="D656" s="96"/>
      <c r="E656" s="96"/>
      <c r="F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</row>
    <row r="657">
      <c r="A657" s="185"/>
      <c r="B657" s="96"/>
      <c r="C657" s="96"/>
      <c r="D657" s="96"/>
      <c r="E657" s="96"/>
      <c r="F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</row>
    <row r="658">
      <c r="A658" s="185"/>
      <c r="B658" s="96"/>
      <c r="C658" s="96"/>
      <c r="D658" s="96"/>
      <c r="E658" s="96"/>
      <c r="F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</row>
    <row r="659">
      <c r="A659" s="185"/>
      <c r="B659" s="96"/>
      <c r="C659" s="96"/>
      <c r="D659" s="96"/>
      <c r="E659" s="96"/>
      <c r="F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</row>
    <row r="660">
      <c r="A660" s="185"/>
      <c r="B660" s="96"/>
      <c r="C660" s="96"/>
      <c r="D660" s="96"/>
      <c r="E660" s="96"/>
      <c r="F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</row>
    <row r="661">
      <c r="A661" s="185"/>
      <c r="B661" s="96"/>
      <c r="C661" s="96"/>
      <c r="D661" s="96"/>
      <c r="E661" s="96"/>
      <c r="F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</row>
    <row r="662">
      <c r="A662" s="185"/>
      <c r="B662" s="96"/>
      <c r="C662" s="96"/>
      <c r="D662" s="96"/>
      <c r="E662" s="96"/>
      <c r="F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</row>
    <row r="663">
      <c r="A663" s="185"/>
      <c r="B663" s="96"/>
      <c r="C663" s="96"/>
      <c r="D663" s="96"/>
      <c r="E663" s="96"/>
      <c r="F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</row>
    <row r="664">
      <c r="A664" s="185"/>
      <c r="B664" s="96"/>
      <c r="C664" s="96"/>
      <c r="D664" s="96"/>
      <c r="E664" s="96"/>
      <c r="F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</row>
    <row r="665">
      <c r="A665" s="185"/>
      <c r="B665" s="96"/>
      <c r="C665" s="96"/>
      <c r="D665" s="96"/>
      <c r="E665" s="96"/>
      <c r="F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</row>
    <row r="666">
      <c r="A666" s="185"/>
      <c r="B666" s="96"/>
      <c r="C666" s="96"/>
      <c r="D666" s="96"/>
      <c r="E666" s="96"/>
      <c r="F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</row>
    <row r="667">
      <c r="A667" s="185"/>
      <c r="B667" s="96"/>
      <c r="C667" s="96"/>
      <c r="D667" s="96"/>
      <c r="E667" s="96"/>
      <c r="F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</row>
    <row r="668">
      <c r="A668" s="185"/>
      <c r="B668" s="96"/>
      <c r="C668" s="96"/>
      <c r="D668" s="96"/>
      <c r="E668" s="96"/>
      <c r="F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</row>
    <row r="669">
      <c r="A669" s="185"/>
      <c r="B669" s="96"/>
      <c r="C669" s="96"/>
      <c r="D669" s="96"/>
      <c r="E669" s="96"/>
      <c r="F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</row>
    <row r="670">
      <c r="A670" s="185"/>
      <c r="B670" s="96"/>
      <c r="C670" s="96"/>
      <c r="D670" s="96"/>
      <c r="E670" s="96"/>
      <c r="F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</row>
    <row r="671">
      <c r="A671" s="185"/>
      <c r="B671" s="96"/>
      <c r="C671" s="96"/>
      <c r="D671" s="96"/>
      <c r="E671" s="96"/>
      <c r="F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</row>
    <row r="672">
      <c r="A672" s="185"/>
      <c r="B672" s="96"/>
      <c r="C672" s="96"/>
      <c r="D672" s="96"/>
      <c r="E672" s="96"/>
      <c r="F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</row>
    <row r="673">
      <c r="A673" s="185"/>
      <c r="B673" s="96"/>
      <c r="C673" s="96"/>
      <c r="D673" s="96"/>
      <c r="E673" s="96"/>
      <c r="F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</row>
    <row r="674">
      <c r="A674" s="185"/>
      <c r="B674" s="96"/>
      <c r="C674" s="96"/>
      <c r="D674" s="96"/>
      <c r="E674" s="96"/>
      <c r="F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</row>
    <row r="675">
      <c r="A675" s="185"/>
      <c r="B675" s="96"/>
      <c r="C675" s="96"/>
      <c r="D675" s="96"/>
      <c r="E675" s="96"/>
      <c r="F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</row>
    <row r="676">
      <c r="A676" s="185"/>
      <c r="B676" s="96"/>
      <c r="C676" s="96"/>
      <c r="D676" s="96"/>
      <c r="E676" s="96"/>
      <c r="F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</row>
    <row r="677">
      <c r="A677" s="185"/>
      <c r="B677" s="96"/>
      <c r="C677" s="96"/>
      <c r="D677" s="96"/>
      <c r="E677" s="96"/>
      <c r="F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</row>
    <row r="678">
      <c r="A678" s="185"/>
      <c r="B678" s="96"/>
      <c r="C678" s="96"/>
      <c r="D678" s="96"/>
      <c r="E678" s="96"/>
      <c r="F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</row>
    <row r="679">
      <c r="A679" s="185"/>
      <c r="B679" s="96"/>
      <c r="C679" s="96"/>
      <c r="D679" s="96"/>
      <c r="E679" s="96"/>
      <c r="F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</row>
    <row r="680">
      <c r="A680" s="185"/>
      <c r="B680" s="96"/>
      <c r="C680" s="96"/>
      <c r="D680" s="96"/>
      <c r="E680" s="96"/>
      <c r="F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</row>
    <row r="681">
      <c r="A681" s="185"/>
      <c r="B681" s="96"/>
      <c r="C681" s="96"/>
      <c r="D681" s="96"/>
      <c r="E681" s="96"/>
      <c r="F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</row>
    <row r="682">
      <c r="A682" s="185"/>
      <c r="B682" s="96"/>
      <c r="C682" s="96"/>
      <c r="D682" s="96"/>
      <c r="E682" s="96"/>
      <c r="F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</row>
    <row r="683">
      <c r="A683" s="185"/>
      <c r="B683" s="96"/>
      <c r="C683" s="96"/>
      <c r="D683" s="96"/>
      <c r="E683" s="96"/>
      <c r="F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</row>
    <row r="684">
      <c r="A684" s="185"/>
      <c r="B684" s="96"/>
      <c r="C684" s="96"/>
      <c r="D684" s="96"/>
      <c r="E684" s="96"/>
      <c r="F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</row>
    <row r="685">
      <c r="A685" s="185"/>
      <c r="B685" s="96"/>
      <c r="C685" s="96"/>
      <c r="D685" s="96"/>
      <c r="E685" s="96"/>
      <c r="F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</row>
    <row r="686">
      <c r="A686" s="185"/>
      <c r="B686" s="96"/>
      <c r="C686" s="96"/>
      <c r="D686" s="96"/>
      <c r="E686" s="96"/>
      <c r="F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</row>
    <row r="687">
      <c r="A687" s="185"/>
      <c r="B687" s="96"/>
      <c r="C687" s="96"/>
      <c r="D687" s="96"/>
      <c r="E687" s="96"/>
      <c r="F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</row>
    <row r="688">
      <c r="A688" s="185"/>
      <c r="B688" s="96"/>
      <c r="C688" s="96"/>
      <c r="D688" s="96"/>
      <c r="E688" s="96"/>
      <c r="F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</row>
    <row r="689">
      <c r="A689" s="185"/>
      <c r="B689" s="96"/>
      <c r="C689" s="96"/>
      <c r="D689" s="96"/>
      <c r="E689" s="96"/>
      <c r="F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</row>
    <row r="690">
      <c r="A690" s="185"/>
      <c r="B690" s="96"/>
      <c r="C690" s="96"/>
      <c r="D690" s="96"/>
      <c r="E690" s="96"/>
      <c r="F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</row>
    <row r="691">
      <c r="A691" s="185"/>
      <c r="B691" s="96"/>
      <c r="C691" s="96"/>
      <c r="D691" s="96"/>
      <c r="E691" s="96"/>
      <c r="F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</row>
    <row r="692">
      <c r="A692" s="185"/>
      <c r="B692" s="96"/>
      <c r="C692" s="96"/>
      <c r="D692" s="96"/>
      <c r="E692" s="96"/>
      <c r="F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</row>
    <row r="693">
      <c r="A693" s="185"/>
      <c r="B693" s="96"/>
      <c r="C693" s="96"/>
      <c r="D693" s="96"/>
      <c r="E693" s="96"/>
      <c r="F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</row>
    <row r="694">
      <c r="A694" s="185"/>
      <c r="B694" s="96"/>
      <c r="C694" s="96"/>
      <c r="D694" s="96"/>
      <c r="E694" s="96"/>
      <c r="F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</row>
    <row r="695">
      <c r="A695" s="185"/>
      <c r="B695" s="96"/>
      <c r="C695" s="96"/>
      <c r="D695" s="96"/>
      <c r="E695" s="96"/>
      <c r="F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</row>
    <row r="696">
      <c r="A696" s="185"/>
      <c r="B696" s="96"/>
      <c r="C696" s="96"/>
      <c r="D696" s="96"/>
      <c r="E696" s="96"/>
      <c r="F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</row>
    <row r="697">
      <c r="A697" s="185"/>
      <c r="B697" s="96"/>
      <c r="C697" s="96"/>
      <c r="D697" s="96"/>
      <c r="E697" s="96"/>
      <c r="F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</row>
    <row r="698">
      <c r="A698" s="185"/>
      <c r="B698" s="96"/>
      <c r="C698" s="96"/>
      <c r="D698" s="96"/>
      <c r="E698" s="96"/>
      <c r="F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</row>
    <row r="699">
      <c r="A699" s="185"/>
      <c r="B699" s="96"/>
      <c r="C699" s="96"/>
      <c r="D699" s="96"/>
      <c r="E699" s="96"/>
      <c r="F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</row>
    <row r="700">
      <c r="A700" s="185"/>
      <c r="B700" s="96"/>
      <c r="C700" s="96"/>
      <c r="D700" s="96"/>
      <c r="E700" s="96"/>
      <c r="F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</row>
    <row r="701">
      <c r="A701" s="185"/>
      <c r="B701" s="96"/>
      <c r="C701" s="96"/>
      <c r="D701" s="96"/>
      <c r="E701" s="96"/>
      <c r="F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</row>
    <row r="702">
      <c r="A702" s="185"/>
      <c r="B702" s="96"/>
      <c r="C702" s="96"/>
      <c r="D702" s="96"/>
      <c r="E702" s="96"/>
      <c r="F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</row>
    <row r="703">
      <c r="A703" s="185"/>
      <c r="B703" s="96"/>
      <c r="C703" s="96"/>
      <c r="D703" s="96"/>
      <c r="E703" s="96"/>
      <c r="F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</row>
    <row r="704">
      <c r="A704" s="185"/>
      <c r="B704" s="96"/>
      <c r="C704" s="96"/>
      <c r="D704" s="96"/>
      <c r="E704" s="96"/>
      <c r="F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</row>
    <row r="705">
      <c r="A705" s="185"/>
      <c r="B705" s="96"/>
      <c r="C705" s="96"/>
      <c r="D705" s="96"/>
      <c r="E705" s="96"/>
      <c r="F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</row>
    <row r="706">
      <c r="A706" s="185"/>
      <c r="B706" s="96"/>
      <c r="C706" s="96"/>
      <c r="D706" s="96"/>
      <c r="E706" s="96"/>
      <c r="F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</row>
    <row r="707">
      <c r="A707" s="185"/>
      <c r="B707" s="96"/>
      <c r="C707" s="96"/>
      <c r="D707" s="96"/>
      <c r="E707" s="96"/>
      <c r="F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</row>
    <row r="708">
      <c r="A708" s="185"/>
      <c r="B708" s="96"/>
      <c r="C708" s="96"/>
      <c r="D708" s="96"/>
      <c r="E708" s="96"/>
      <c r="F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</row>
    <row r="709">
      <c r="A709" s="185"/>
      <c r="B709" s="96"/>
      <c r="C709" s="96"/>
      <c r="D709" s="96"/>
      <c r="E709" s="96"/>
      <c r="F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</row>
    <row r="710">
      <c r="A710" s="185"/>
      <c r="B710" s="96"/>
      <c r="C710" s="96"/>
      <c r="D710" s="96"/>
      <c r="E710" s="96"/>
      <c r="F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</row>
    <row r="711">
      <c r="A711" s="185"/>
      <c r="B711" s="96"/>
      <c r="C711" s="96"/>
      <c r="D711" s="96"/>
      <c r="E711" s="96"/>
      <c r="F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</row>
    <row r="712">
      <c r="A712" s="185"/>
      <c r="B712" s="96"/>
      <c r="C712" s="96"/>
      <c r="D712" s="96"/>
      <c r="E712" s="96"/>
      <c r="F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</row>
    <row r="713">
      <c r="A713" s="185"/>
      <c r="B713" s="96"/>
      <c r="C713" s="96"/>
      <c r="D713" s="96"/>
      <c r="E713" s="96"/>
      <c r="F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</row>
    <row r="714">
      <c r="A714" s="185"/>
      <c r="B714" s="96"/>
      <c r="C714" s="96"/>
      <c r="D714" s="96"/>
      <c r="E714" s="96"/>
      <c r="F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</row>
    <row r="715">
      <c r="A715" s="185"/>
      <c r="B715" s="96"/>
      <c r="C715" s="96"/>
      <c r="D715" s="96"/>
      <c r="E715" s="96"/>
      <c r="F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</row>
    <row r="716">
      <c r="A716" s="185"/>
      <c r="B716" s="96"/>
      <c r="C716" s="96"/>
      <c r="D716" s="96"/>
      <c r="E716" s="96"/>
      <c r="F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</row>
    <row r="717">
      <c r="A717" s="185"/>
      <c r="B717" s="96"/>
      <c r="C717" s="96"/>
      <c r="D717" s="96"/>
      <c r="E717" s="96"/>
      <c r="F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</row>
    <row r="718">
      <c r="A718" s="185"/>
      <c r="B718" s="96"/>
      <c r="C718" s="96"/>
      <c r="D718" s="96"/>
      <c r="E718" s="96"/>
      <c r="F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</row>
    <row r="719">
      <c r="A719" s="185"/>
      <c r="B719" s="96"/>
      <c r="C719" s="96"/>
      <c r="D719" s="96"/>
      <c r="E719" s="96"/>
      <c r="F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</row>
    <row r="720">
      <c r="A720" s="185"/>
      <c r="B720" s="96"/>
      <c r="C720" s="96"/>
      <c r="D720" s="96"/>
      <c r="E720" s="96"/>
      <c r="F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</row>
    <row r="721">
      <c r="A721" s="185"/>
      <c r="B721" s="96"/>
      <c r="C721" s="96"/>
      <c r="D721" s="96"/>
      <c r="E721" s="96"/>
      <c r="F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</row>
    <row r="722">
      <c r="A722" s="185"/>
      <c r="B722" s="96"/>
      <c r="C722" s="96"/>
      <c r="D722" s="96"/>
      <c r="E722" s="96"/>
      <c r="F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</row>
    <row r="723">
      <c r="A723" s="185"/>
      <c r="B723" s="96"/>
      <c r="C723" s="96"/>
      <c r="D723" s="96"/>
      <c r="E723" s="96"/>
      <c r="F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</row>
    <row r="724">
      <c r="A724" s="185"/>
      <c r="B724" s="96"/>
      <c r="C724" s="96"/>
      <c r="D724" s="96"/>
      <c r="E724" s="96"/>
      <c r="F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</row>
    <row r="725">
      <c r="A725" s="185"/>
      <c r="B725" s="96"/>
      <c r="C725" s="96"/>
      <c r="D725" s="96"/>
      <c r="E725" s="96"/>
      <c r="F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</row>
    <row r="726">
      <c r="A726" s="185"/>
      <c r="B726" s="96"/>
      <c r="C726" s="96"/>
      <c r="D726" s="96"/>
      <c r="E726" s="96"/>
      <c r="F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</row>
    <row r="727">
      <c r="A727" s="185"/>
      <c r="B727" s="96"/>
      <c r="C727" s="96"/>
      <c r="D727" s="96"/>
      <c r="E727" s="96"/>
      <c r="F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</row>
    <row r="728">
      <c r="A728" s="185"/>
      <c r="B728" s="96"/>
      <c r="C728" s="96"/>
      <c r="D728" s="96"/>
      <c r="E728" s="96"/>
      <c r="F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</row>
    <row r="729">
      <c r="A729" s="185"/>
      <c r="B729" s="96"/>
      <c r="C729" s="96"/>
      <c r="D729" s="96"/>
      <c r="E729" s="96"/>
      <c r="F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</row>
    <row r="730">
      <c r="A730" s="185"/>
      <c r="B730" s="96"/>
      <c r="C730" s="96"/>
      <c r="D730" s="96"/>
      <c r="E730" s="96"/>
      <c r="F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</row>
    <row r="731">
      <c r="A731" s="185"/>
      <c r="B731" s="96"/>
      <c r="C731" s="96"/>
      <c r="D731" s="96"/>
      <c r="E731" s="96"/>
      <c r="F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</row>
    <row r="732">
      <c r="A732" s="185"/>
      <c r="B732" s="96"/>
      <c r="C732" s="96"/>
      <c r="D732" s="96"/>
      <c r="E732" s="96"/>
      <c r="F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</row>
    <row r="733">
      <c r="A733" s="185"/>
      <c r="B733" s="96"/>
      <c r="C733" s="96"/>
      <c r="D733" s="96"/>
      <c r="E733" s="96"/>
      <c r="F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</row>
    <row r="734">
      <c r="A734" s="185"/>
      <c r="B734" s="96"/>
      <c r="C734" s="96"/>
      <c r="D734" s="96"/>
      <c r="E734" s="96"/>
      <c r="F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</row>
    <row r="735">
      <c r="A735" s="185"/>
      <c r="B735" s="96"/>
      <c r="C735" s="96"/>
      <c r="D735" s="96"/>
      <c r="E735" s="96"/>
      <c r="F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</row>
    <row r="736">
      <c r="A736" s="185"/>
      <c r="B736" s="96"/>
      <c r="C736" s="96"/>
      <c r="D736" s="96"/>
      <c r="E736" s="96"/>
      <c r="F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</row>
    <row r="737">
      <c r="A737" s="185"/>
      <c r="B737" s="96"/>
      <c r="C737" s="96"/>
      <c r="D737" s="96"/>
      <c r="E737" s="96"/>
      <c r="F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</row>
    <row r="738">
      <c r="A738" s="185"/>
      <c r="B738" s="96"/>
      <c r="C738" s="96"/>
      <c r="D738" s="96"/>
      <c r="E738" s="96"/>
      <c r="F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</row>
    <row r="739">
      <c r="A739" s="185"/>
      <c r="B739" s="96"/>
      <c r="C739" s="96"/>
      <c r="D739" s="96"/>
      <c r="E739" s="96"/>
      <c r="F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</row>
    <row r="740">
      <c r="A740" s="185"/>
      <c r="B740" s="96"/>
      <c r="C740" s="96"/>
      <c r="D740" s="96"/>
      <c r="E740" s="96"/>
      <c r="F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</row>
    <row r="741">
      <c r="A741" s="185"/>
      <c r="B741" s="96"/>
      <c r="C741" s="96"/>
      <c r="D741" s="96"/>
      <c r="E741" s="96"/>
      <c r="F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</row>
    <row r="742">
      <c r="A742" s="185"/>
      <c r="B742" s="96"/>
      <c r="C742" s="96"/>
      <c r="D742" s="96"/>
      <c r="E742" s="96"/>
      <c r="F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</row>
    <row r="743">
      <c r="A743" s="185"/>
      <c r="B743" s="96"/>
      <c r="C743" s="96"/>
      <c r="D743" s="96"/>
      <c r="E743" s="96"/>
      <c r="F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</row>
    <row r="744">
      <c r="A744" s="185"/>
      <c r="B744" s="96"/>
      <c r="C744" s="96"/>
      <c r="D744" s="96"/>
      <c r="E744" s="96"/>
      <c r="F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</row>
    <row r="745">
      <c r="A745" s="185"/>
      <c r="B745" s="96"/>
      <c r="C745" s="96"/>
      <c r="D745" s="96"/>
      <c r="E745" s="96"/>
      <c r="F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</row>
    <row r="746">
      <c r="A746" s="185"/>
      <c r="B746" s="96"/>
      <c r="C746" s="96"/>
      <c r="D746" s="96"/>
      <c r="E746" s="96"/>
      <c r="F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</row>
    <row r="747">
      <c r="A747" s="185"/>
      <c r="B747" s="96"/>
      <c r="C747" s="96"/>
      <c r="D747" s="96"/>
      <c r="E747" s="96"/>
      <c r="F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</row>
    <row r="748">
      <c r="A748" s="185"/>
      <c r="B748" s="96"/>
      <c r="C748" s="96"/>
      <c r="D748" s="96"/>
      <c r="E748" s="96"/>
      <c r="F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</row>
    <row r="749">
      <c r="A749" s="185"/>
      <c r="B749" s="96"/>
      <c r="C749" s="96"/>
      <c r="D749" s="96"/>
      <c r="E749" s="96"/>
      <c r="F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</row>
    <row r="750">
      <c r="A750" s="185"/>
      <c r="B750" s="96"/>
      <c r="C750" s="96"/>
      <c r="D750" s="96"/>
      <c r="E750" s="96"/>
      <c r="F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</row>
    <row r="751">
      <c r="A751" s="185"/>
      <c r="B751" s="96"/>
      <c r="C751" s="96"/>
      <c r="D751" s="96"/>
      <c r="E751" s="96"/>
      <c r="F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</row>
    <row r="752">
      <c r="A752" s="185"/>
      <c r="B752" s="96"/>
      <c r="C752" s="96"/>
      <c r="D752" s="96"/>
      <c r="E752" s="96"/>
      <c r="F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</row>
    <row r="753">
      <c r="A753" s="185"/>
      <c r="B753" s="96"/>
      <c r="C753" s="96"/>
      <c r="D753" s="96"/>
      <c r="E753" s="96"/>
      <c r="F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</row>
    <row r="754">
      <c r="A754" s="185"/>
      <c r="B754" s="96"/>
      <c r="C754" s="96"/>
      <c r="D754" s="96"/>
      <c r="E754" s="96"/>
      <c r="F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</row>
    <row r="755">
      <c r="A755" s="185"/>
      <c r="B755" s="96"/>
      <c r="C755" s="96"/>
      <c r="D755" s="96"/>
      <c r="E755" s="96"/>
      <c r="F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</row>
    <row r="756">
      <c r="A756" s="185"/>
      <c r="B756" s="96"/>
      <c r="C756" s="96"/>
      <c r="D756" s="96"/>
      <c r="E756" s="96"/>
      <c r="F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</row>
    <row r="757">
      <c r="A757" s="185"/>
      <c r="B757" s="96"/>
      <c r="C757" s="96"/>
      <c r="D757" s="96"/>
      <c r="E757" s="96"/>
      <c r="F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</row>
    <row r="758">
      <c r="A758" s="185"/>
      <c r="B758" s="96"/>
      <c r="C758" s="96"/>
      <c r="D758" s="96"/>
      <c r="E758" s="96"/>
      <c r="F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</row>
    <row r="759">
      <c r="A759" s="185"/>
      <c r="B759" s="96"/>
      <c r="C759" s="96"/>
      <c r="D759" s="96"/>
      <c r="E759" s="96"/>
      <c r="F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</row>
    <row r="760">
      <c r="A760" s="185"/>
      <c r="B760" s="96"/>
      <c r="C760" s="96"/>
      <c r="D760" s="96"/>
      <c r="E760" s="96"/>
      <c r="F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</row>
    <row r="761">
      <c r="A761" s="185"/>
      <c r="B761" s="96"/>
      <c r="C761" s="96"/>
      <c r="D761" s="96"/>
      <c r="E761" s="96"/>
      <c r="F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</row>
    <row r="762">
      <c r="A762" s="185"/>
      <c r="B762" s="96"/>
      <c r="C762" s="96"/>
      <c r="D762" s="96"/>
      <c r="E762" s="96"/>
      <c r="F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</row>
    <row r="763">
      <c r="A763" s="185"/>
      <c r="B763" s="96"/>
      <c r="C763" s="96"/>
      <c r="D763" s="96"/>
      <c r="E763" s="96"/>
      <c r="F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</row>
    <row r="764">
      <c r="A764" s="185"/>
      <c r="B764" s="96"/>
      <c r="C764" s="96"/>
      <c r="D764" s="96"/>
      <c r="E764" s="96"/>
      <c r="F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</row>
    <row r="765">
      <c r="A765" s="185"/>
      <c r="B765" s="96"/>
      <c r="C765" s="96"/>
      <c r="D765" s="96"/>
      <c r="E765" s="96"/>
      <c r="F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</row>
    <row r="766">
      <c r="A766" s="185"/>
      <c r="B766" s="96"/>
      <c r="C766" s="96"/>
      <c r="D766" s="96"/>
      <c r="E766" s="96"/>
      <c r="F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</row>
    <row r="767">
      <c r="A767" s="185"/>
      <c r="B767" s="96"/>
      <c r="C767" s="96"/>
      <c r="D767" s="96"/>
      <c r="E767" s="96"/>
      <c r="F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</row>
    <row r="768">
      <c r="A768" s="185"/>
      <c r="B768" s="96"/>
      <c r="C768" s="96"/>
      <c r="D768" s="96"/>
      <c r="E768" s="96"/>
      <c r="F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</row>
    <row r="769">
      <c r="A769" s="185"/>
      <c r="B769" s="96"/>
      <c r="C769" s="96"/>
      <c r="D769" s="96"/>
      <c r="E769" s="96"/>
      <c r="F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</row>
    <row r="770">
      <c r="A770" s="185"/>
      <c r="B770" s="96"/>
      <c r="C770" s="96"/>
      <c r="D770" s="96"/>
      <c r="E770" s="96"/>
      <c r="F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</row>
    <row r="771">
      <c r="A771" s="185"/>
      <c r="B771" s="96"/>
      <c r="C771" s="96"/>
      <c r="D771" s="96"/>
      <c r="E771" s="96"/>
      <c r="F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</row>
    <row r="772">
      <c r="A772" s="185"/>
      <c r="B772" s="96"/>
      <c r="C772" s="96"/>
      <c r="D772" s="96"/>
      <c r="E772" s="96"/>
      <c r="F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</row>
    <row r="773">
      <c r="A773" s="185"/>
      <c r="B773" s="96"/>
      <c r="C773" s="96"/>
      <c r="D773" s="96"/>
      <c r="E773" s="96"/>
      <c r="F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</row>
    <row r="774">
      <c r="A774" s="185"/>
      <c r="B774" s="96"/>
      <c r="C774" s="96"/>
      <c r="D774" s="96"/>
      <c r="E774" s="96"/>
      <c r="F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</row>
    <row r="775">
      <c r="A775" s="185"/>
      <c r="B775" s="96"/>
      <c r="C775" s="96"/>
      <c r="D775" s="96"/>
      <c r="E775" s="96"/>
      <c r="F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</row>
    <row r="776">
      <c r="A776" s="185"/>
      <c r="B776" s="96"/>
      <c r="C776" s="96"/>
      <c r="D776" s="96"/>
      <c r="E776" s="96"/>
      <c r="F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</row>
    <row r="777">
      <c r="A777" s="185"/>
      <c r="B777" s="96"/>
      <c r="C777" s="96"/>
      <c r="D777" s="96"/>
      <c r="E777" s="96"/>
      <c r="F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</row>
    <row r="778">
      <c r="A778" s="185"/>
      <c r="B778" s="96"/>
      <c r="C778" s="96"/>
      <c r="D778" s="96"/>
      <c r="E778" s="96"/>
      <c r="F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</row>
    <row r="779">
      <c r="A779" s="185"/>
      <c r="B779" s="96"/>
      <c r="C779" s="96"/>
      <c r="D779" s="96"/>
      <c r="E779" s="96"/>
      <c r="F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</row>
    <row r="780">
      <c r="A780" s="185"/>
      <c r="B780" s="96"/>
      <c r="C780" s="96"/>
      <c r="D780" s="96"/>
      <c r="E780" s="96"/>
      <c r="F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</row>
    <row r="781">
      <c r="A781" s="185"/>
      <c r="B781" s="96"/>
      <c r="C781" s="96"/>
      <c r="D781" s="96"/>
      <c r="E781" s="96"/>
      <c r="F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</row>
    <row r="782">
      <c r="A782" s="185"/>
      <c r="B782" s="96"/>
      <c r="C782" s="96"/>
      <c r="D782" s="96"/>
      <c r="E782" s="96"/>
      <c r="F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</row>
    <row r="783">
      <c r="A783" s="185"/>
      <c r="B783" s="96"/>
      <c r="C783" s="96"/>
      <c r="D783" s="96"/>
      <c r="E783" s="96"/>
      <c r="F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</row>
    <row r="784">
      <c r="A784" s="185"/>
      <c r="B784" s="96"/>
      <c r="C784" s="96"/>
      <c r="D784" s="96"/>
      <c r="E784" s="96"/>
      <c r="F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</row>
    <row r="785">
      <c r="A785" s="185"/>
      <c r="B785" s="96"/>
      <c r="C785" s="96"/>
      <c r="D785" s="96"/>
      <c r="E785" s="96"/>
      <c r="F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</row>
    <row r="786">
      <c r="A786" s="185"/>
      <c r="B786" s="96"/>
      <c r="C786" s="96"/>
      <c r="D786" s="96"/>
      <c r="E786" s="96"/>
      <c r="F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</row>
    <row r="787">
      <c r="A787" s="185"/>
      <c r="B787" s="96"/>
      <c r="C787" s="96"/>
      <c r="D787" s="96"/>
      <c r="E787" s="96"/>
      <c r="F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</row>
    <row r="788">
      <c r="A788" s="185"/>
      <c r="B788" s="96"/>
      <c r="C788" s="96"/>
      <c r="D788" s="96"/>
      <c r="E788" s="96"/>
      <c r="F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</row>
    <row r="789">
      <c r="A789" s="185"/>
      <c r="B789" s="96"/>
      <c r="C789" s="96"/>
      <c r="D789" s="96"/>
      <c r="E789" s="96"/>
      <c r="F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</row>
    <row r="790">
      <c r="A790" s="185"/>
      <c r="B790" s="96"/>
      <c r="C790" s="96"/>
      <c r="D790" s="96"/>
      <c r="E790" s="96"/>
      <c r="F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</row>
    <row r="791">
      <c r="A791" s="185"/>
      <c r="B791" s="96"/>
      <c r="C791" s="96"/>
      <c r="D791" s="96"/>
      <c r="E791" s="96"/>
      <c r="F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</row>
    <row r="792">
      <c r="A792" s="185"/>
      <c r="B792" s="96"/>
      <c r="C792" s="96"/>
      <c r="D792" s="96"/>
      <c r="E792" s="96"/>
      <c r="F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</row>
    <row r="793">
      <c r="A793" s="185"/>
      <c r="B793" s="96"/>
      <c r="C793" s="96"/>
      <c r="D793" s="96"/>
      <c r="E793" s="96"/>
      <c r="F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</row>
    <row r="794">
      <c r="A794" s="185"/>
      <c r="B794" s="96"/>
      <c r="C794" s="96"/>
      <c r="D794" s="96"/>
      <c r="E794" s="96"/>
      <c r="F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</row>
    <row r="795">
      <c r="A795" s="185"/>
      <c r="B795" s="96"/>
      <c r="C795" s="96"/>
      <c r="D795" s="96"/>
      <c r="E795" s="96"/>
      <c r="F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</row>
    <row r="796">
      <c r="A796" s="185"/>
      <c r="B796" s="96"/>
      <c r="C796" s="96"/>
      <c r="D796" s="96"/>
      <c r="E796" s="96"/>
      <c r="F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</row>
    <row r="797">
      <c r="A797" s="185"/>
      <c r="B797" s="96"/>
      <c r="C797" s="96"/>
      <c r="D797" s="96"/>
      <c r="E797" s="96"/>
      <c r="F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</row>
    <row r="798">
      <c r="A798" s="185"/>
      <c r="B798" s="96"/>
      <c r="C798" s="96"/>
      <c r="D798" s="96"/>
      <c r="E798" s="96"/>
      <c r="F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</row>
    <row r="799">
      <c r="A799" s="185"/>
      <c r="B799" s="96"/>
      <c r="C799" s="96"/>
      <c r="D799" s="96"/>
      <c r="E799" s="96"/>
      <c r="F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</row>
    <row r="800">
      <c r="A800" s="185"/>
      <c r="B800" s="96"/>
      <c r="C800" s="96"/>
      <c r="D800" s="96"/>
      <c r="E800" s="96"/>
      <c r="F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</row>
    <row r="801">
      <c r="A801" s="185"/>
      <c r="B801" s="96"/>
      <c r="C801" s="96"/>
      <c r="D801" s="96"/>
      <c r="E801" s="96"/>
      <c r="F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</row>
    <row r="802">
      <c r="A802" s="185"/>
      <c r="B802" s="96"/>
      <c r="C802" s="96"/>
      <c r="D802" s="96"/>
      <c r="E802" s="96"/>
      <c r="F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</row>
    <row r="803">
      <c r="A803" s="185"/>
      <c r="B803" s="96"/>
      <c r="C803" s="96"/>
      <c r="D803" s="96"/>
      <c r="E803" s="96"/>
      <c r="F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</row>
    <row r="804">
      <c r="A804" s="185"/>
      <c r="B804" s="96"/>
      <c r="C804" s="96"/>
      <c r="D804" s="96"/>
      <c r="E804" s="96"/>
      <c r="F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</row>
    <row r="805">
      <c r="A805" s="185"/>
      <c r="B805" s="96"/>
      <c r="C805" s="96"/>
      <c r="D805" s="96"/>
      <c r="E805" s="96"/>
      <c r="F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</row>
    <row r="806">
      <c r="A806" s="185"/>
      <c r="B806" s="96"/>
      <c r="C806" s="96"/>
      <c r="D806" s="96"/>
      <c r="E806" s="96"/>
      <c r="F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</row>
    <row r="807">
      <c r="A807" s="185"/>
      <c r="B807" s="96"/>
      <c r="C807" s="96"/>
      <c r="D807" s="96"/>
      <c r="E807" s="96"/>
      <c r="F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</row>
    <row r="808">
      <c r="A808" s="185"/>
      <c r="B808" s="96"/>
      <c r="C808" s="96"/>
      <c r="D808" s="96"/>
      <c r="E808" s="96"/>
      <c r="F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</row>
    <row r="809">
      <c r="A809" s="185"/>
      <c r="B809" s="96"/>
      <c r="C809" s="96"/>
      <c r="D809" s="96"/>
      <c r="E809" s="96"/>
      <c r="F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</row>
    <row r="810">
      <c r="A810" s="185"/>
      <c r="B810" s="96"/>
      <c r="C810" s="96"/>
      <c r="D810" s="96"/>
      <c r="E810" s="96"/>
      <c r="F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</row>
    <row r="811">
      <c r="A811" s="185"/>
      <c r="B811" s="96"/>
      <c r="C811" s="96"/>
      <c r="D811" s="96"/>
      <c r="E811" s="96"/>
      <c r="F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</row>
    <row r="812">
      <c r="A812" s="185"/>
      <c r="B812" s="96"/>
      <c r="C812" s="96"/>
      <c r="D812" s="96"/>
      <c r="E812" s="96"/>
      <c r="F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</row>
    <row r="813">
      <c r="A813" s="185"/>
      <c r="B813" s="96"/>
      <c r="C813" s="96"/>
      <c r="D813" s="96"/>
      <c r="E813" s="96"/>
      <c r="F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</row>
    <row r="814">
      <c r="A814" s="185"/>
      <c r="B814" s="96"/>
      <c r="C814" s="96"/>
      <c r="D814" s="96"/>
      <c r="E814" s="96"/>
      <c r="F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</row>
    <row r="815">
      <c r="A815" s="185"/>
      <c r="B815" s="96"/>
      <c r="C815" s="96"/>
      <c r="D815" s="96"/>
      <c r="E815" s="96"/>
      <c r="F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</row>
    <row r="816">
      <c r="A816" s="185"/>
      <c r="B816" s="96"/>
      <c r="C816" s="96"/>
      <c r="D816" s="96"/>
      <c r="E816" s="96"/>
      <c r="F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</row>
    <row r="817">
      <c r="A817" s="185"/>
      <c r="B817" s="96"/>
      <c r="C817" s="96"/>
      <c r="D817" s="96"/>
      <c r="E817" s="96"/>
      <c r="F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</row>
    <row r="818">
      <c r="A818" s="185"/>
      <c r="B818" s="96"/>
      <c r="C818" s="96"/>
      <c r="D818" s="96"/>
      <c r="E818" s="96"/>
      <c r="F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</row>
    <row r="819">
      <c r="A819" s="185"/>
      <c r="B819" s="96"/>
      <c r="C819" s="96"/>
      <c r="D819" s="96"/>
      <c r="E819" s="96"/>
      <c r="F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</row>
    <row r="820">
      <c r="A820" s="185"/>
      <c r="B820" s="96"/>
      <c r="C820" s="96"/>
      <c r="D820" s="96"/>
      <c r="E820" s="96"/>
      <c r="F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</row>
    <row r="821">
      <c r="A821" s="185"/>
      <c r="B821" s="96"/>
      <c r="C821" s="96"/>
      <c r="D821" s="96"/>
      <c r="E821" s="96"/>
      <c r="F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</row>
    <row r="822">
      <c r="A822" s="185"/>
      <c r="B822" s="96"/>
      <c r="C822" s="96"/>
      <c r="D822" s="96"/>
      <c r="E822" s="96"/>
      <c r="F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</row>
    <row r="823">
      <c r="A823" s="185"/>
      <c r="B823" s="96"/>
      <c r="C823" s="96"/>
      <c r="D823" s="96"/>
      <c r="E823" s="96"/>
      <c r="F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</row>
    <row r="824">
      <c r="A824" s="185"/>
      <c r="B824" s="96"/>
      <c r="C824" s="96"/>
      <c r="D824" s="96"/>
      <c r="E824" s="96"/>
      <c r="F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</row>
    <row r="825">
      <c r="A825" s="185"/>
      <c r="B825" s="96"/>
      <c r="C825" s="96"/>
      <c r="D825" s="96"/>
      <c r="E825" s="96"/>
      <c r="F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</row>
    <row r="826">
      <c r="A826" s="185"/>
      <c r="B826" s="96"/>
      <c r="C826" s="96"/>
      <c r="D826" s="96"/>
      <c r="E826" s="96"/>
      <c r="F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</row>
    <row r="827">
      <c r="A827" s="185"/>
      <c r="B827" s="96"/>
      <c r="C827" s="96"/>
      <c r="D827" s="96"/>
      <c r="E827" s="96"/>
      <c r="F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</row>
    <row r="828">
      <c r="A828" s="185"/>
      <c r="B828" s="96"/>
      <c r="C828" s="96"/>
      <c r="D828" s="96"/>
      <c r="E828" s="96"/>
      <c r="F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</row>
    <row r="829">
      <c r="A829" s="185"/>
      <c r="B829" s="96"/>
      <c r="C829" s="96"/>
      <c r="D829" s="96"/>
      <c r="E829" s="96"/>
      <c r="F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</row>
    <row r="830">
      <c r="A830" s="185"/>
      <c r="B830" s="96"/>
      <c r="C830" s="96"/>
      <c r="D830" s="96"/>
      <c r="E830" s="96"/>
      <c r="F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</row>
    <row r="831">
      <c r="A831" s="185"/>
      <c r="B831" s="96"/>
      <c r="C831" s="96"/>
      <c r="D831" s="96"/>
      <c r="E831" s="96"/>
      <c r="F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</row>
    <row r="832">
      <c r="A832" s="185"/>
      <c r="B832" s="96"/>
      <c r="C832" s="96"/>
      <c r="D832" s="96"/>
      <c r="E832" s="96"/>
      <c r="F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</row>
    <row r="833">
      <c r="A833" s="185"/>
      <c r="B833" s="96"/>
      <c r="C833" s="96"/>
      <c r="D833" s="96"/>
      <c r="E833" s="96"/>
      <c r="F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</row>
    <row r="834">
      <c r="A834" s="185"/>
      <c r="B834" s="96"/>
      <c r="C834" s="96"/>
      <c r="D834" s="96"/>
      <c r="E834" s="96"/>
      <c r="F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</row>
    <row r="835">
      <c r="A835" s="185"/>
      <c r="B835" s="96"/>
      <c r="C835" s="96"/>
      <c r="D835" s="96"/>
      <c r="E835" s="96"/>
      <c r="F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</row>
    <row r="836">
      <c r="A836" s="185"/>
      <c r="B836" s="96"/>
      <c r="C836" s="96"/>
      <c r="D836" s="96"/>
      <c r="E836" s="96"/>
      <c r="F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</row>
    <row r="837">
      <c r="A837" s="185"/>
      <c r="B837" s="96"/>
      <c r="C837" s="96"/>
      <c r="D837" s="96"/>
      <c r="E837" s="96"/>
      <c r="F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</row>
    <row r="838">
      <c r="A838" s="185"/>
      <c r="B838" s="96"/>
      <c r="C838" s="96"/>
      <c r="D838" s="96"/>
      <c r="E838" s="96"/>
      <c r="F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</row>
    <row r="839">
      <c r="A839" s="185"/>
      <c r="B839" s="96"/>
      <c r="C839" s="96"/>
      <c r="D839" s="96"/>
      <c r="E839" s="96"/>
      <c r="F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</row>
    <row r="840">
      <c r="A840" s="185"/>
      <c r="B840" s="96"/>
      <c r="C840" s="96"/>
      <c r="D840" s="96"/>
      <c r="E840" s="96"/>
      <c r="F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</row>
    <row r="841">
      <c r="A841" s="185"/>
      <c r="B841" s="96"/>
      <c r="C841" s="96"/>
      <c r="D841" s="96"/>
      <c r="E841" s="96"/>
      <c r="F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</row>
    <row r="842">
      <c r="A842" s="185"/>
      <c r="B842" s="96"/>
      <c r="C842" s="96"/>
      <c r="D842" s="96"/>
      <c r="E842" s="96"/>
      <c r="F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</row>
    <row r="843">
      <c r="A843" s="185"/>
      <c r="B843" s="96"/>
      <c r="C843" s="96"/>
      <c r="D843" s="96"/>
      <c r="E843" s="96"/>
      <c r="F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</row>
    <row r="844">
      <c r="A844" s="185"/>
      <c r="B844" s="96"/>
      <c r="C844" s="96"/>
      <c r="D844" s="96"/>
      <c r="E844" s="96"/>
      <c r="F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</row>
    <row r="845">
      <c r="A845" s="185"/>
      <c r="B845" s="96"/>
      <c r="C845" s="96"/>
      <c r="D845" s="96"/>
      <c r="E845" s="96"/>
      <c r="F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</row>
    <row r="846">
      <c r="A846" s="185"/>
      <c r="B846" s="96"/>
      <c r="C846" s="96"/>
      <c r="D846" s="96"/>
      <c r="E846" s="96"/>
      <c r="F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</row>
    <row r="847">
      <c r="A847" s="185"/>
      <c r="B847" s="96"/>
      <c r="C847" s="96"/>
      <c r="D847" s="96"/>
      <c r="E847" s="96"/>
      <c r="F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</row>
    <row r="848">
      <c r="A848" s="185"/>
      <c r="B848" s="96"/>
      <c r="C848" s="96"/>
      <c r="D848" s="96"/>
      <c r="E848" s="96"/>
      <c r="F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</row>
    <row r="849">
      <c r="A849" s="185"/>
      <c r="B849" s="96"/>
      <c r="C849" s="96"/>
      <c r="D849" s="96"/>
      <c r="E849" s="96"/>
      <c r="F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</row>
    <row r="850">
      <c r="A850" s="185"/>
      <c r="B850" s="96"/>
      <c r="C850" s="96"/>
      <c r="D850" s="96"/>
      <c r="E850" s="96"/>
      <c r="F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</row>
    <row r="851">
      <c r="A851" s="185"/>
      <c r="B851" s="96"/>
      <c r="C851" s="96"/>
      <c r="D851" s="96"/>
      <c r="E851" s="96"/>
      <c r="F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</row>
    <row r="852">
      <c r="A852" s="185"/>
      <c r="B852" s="96"/>
      <c r="C852" s="96"/>
      <c r="D852" s="96"/>
      <c r="E852" s="96"/>
      <c r="F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</row>
    <row r="853">
      <c r="A853" s="185"/>
      <c r="B853" s="96"/>
      <c r="C853" s="96"/>
      <c r="D853" s="96"/>
      <c r="E853" s="96"/>
      <c r="F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</row>
    <row r="854">
      <c r="A854" s="185"/>
      <c r="B854" s="96"/>
      <c r="C854" s="96"/>
      <c r="D854" s="96"/>
      <c r="E854" s="96"/>
      <c r="F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</row>
    <row r="855">
      <c r="A855" s="185"/>
      <c r="B855" s="96"/>
      <c r="C855" s="96"/>
      <c r="D855" s="96"/>
      <c r="E855" s="96"/>
      <c r="F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</row>
    <row r="856">
      <c r="A856" s="185"/>
      <c r="B856" s="96"/>
      <c r="C856" s="96"/>
      <c r="D856" s="96"/>
      <c r="E856" s="96"/>
      <c r="F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</row>
    <row r="857">
      <c r="A857" s="185"/>
      <c r="B857" s="96"/>
      <c r="C857" s="96"/>
      <c r="D857" s="96"/>
      <c r="E857" s="96"/>
      <c r="F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</row>
    <row r="858">
      <c r="A858" s="185"/>
      <c r="B858" s="96"/>
      <c r="C858" s="96"/>
      <c r="D858" s="96"/>
      <c r="E858" s="96"/>
      <c r="F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</row>
    <row r="859">
      <c r="A859" s="185"/>
      <c r="B859" s="96"/>
      <c r="C859" s="96"/>
      <c r="D859" s="96"/>
      <c r="E859" s="96"/>
      <c r="F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</row>
    <row r="860">
      <c r="A860" s="185"/>
      <c r="B860" s="96"/>
      <c r="C860" s="96"/>
      <c r="D860" s="96"/>
      <c r="E860" s="96"/>
      <c r="F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</row>
    <row r="861">
      <c r="A861" s="185"/>
      <c r="B861" s="96"/>
      <c r="C861" s="96"/>
      <c r="D861" s="96"/>
      <c r="E861" s="96"/>
      <c r="F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</row>
    <row r="862">
      <c r="A862" s="185"/>
      <c r="B862" s="96"/>
      <c r="C862" s="96"/>
      <c r="D862" s="96"/>
      <c r="E862" s="96"/>
      <c r="F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</row>
    <row r="863">
      <c r="A863" s="185"/>
      <c r="B863" s="96"/>
      <c r="C863" s="96"/>
      <c r="D863" s="96"/>
      <c r="E863" s="96"/>
      <c r="F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</row>
    <row r="864">
      <c r="A864" s="185"/>
      <c r="B864" s="96"/>
      <c r="C864" s="96"/>
      <c r="D864" s="96"/>
      <c r="E864" s="96"/>
      <c r="F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</row>
    <row r="865">
      <c r="A865" s="185"/>
      <c r="B865" s="96"/>
      <c r="C865" s="96"/>
      <c r="D865" s="96"/>
      <c r="E865" s="96"/>
      <c r="F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</row>
    <row r="866">
      <c r="A866" s="185"/>
      <c r="B866" s="96"/>
      <c r="C866" s="96"/>
      <c r="D866" s="96"/>
      <c r="E866" s="96"/>
      <c r="F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</row>
    <row r="867">
      <c r="A867" s="185"/>
      <c r="B867" s="96"/>
      <c r="C867" s="96"/>
      <c r="D867" s="96"/>
      <c r="E867" s="96"/>
      <c r="F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</row>
    <row r="868">
      <c r="A868" s="185"/>
      <c r="B868" s="96"/>
      <c r="C868" s="96"/>
      <c r="D868" s="96"/>
      <c r="E868" s="96"/>
      <c r="F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</row>
    <row r="869">
      <c r="A869" s="185"/>
      <c r="B869" s="96"/>
      <c r="C869" s="96"/>
      <c r="D869" s="96"/>
      <c r="E869" s="96"/>
      <c r="F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</row>
    <row r="870">
      <c r="A870" s="185"/>
      <c r="B870" s="96"/>
      <c r="C870" s="96"/>
      <c r="D870" s="96"/>
      <c r="E870" s="96"/>
      <c r="F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</row>
    <row r="871">
      <c r="A871" s="185"/>
      <c r="B871" s="96"/>
      <c r="C871" s="96"/>
      <c r="D871" s="96"/>
      <c r="E871" s="96"/>
      <c r="F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</row>
    <row r="872">
      <c r="A872" s="185"/>
      <c r="B872" s="96"/>
      <c r="C872" s="96"/>
      <c r="D872" s="96"/>
      <c r="E872" s="96"/>
      <c r="F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</row>
    <row r="873">
      <c r="A873" s="185"/>
      <c r="B873" s="96"/>
      <c r="C873" s="96"/>
      <c r="D873" s="96"/>
      <c r="E873" s="96"/>
      <c r="F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</row>
    <row r="874">
      <c r="A874" s="185"/>
      <c r="B874" s="96"/>
      <c r="C874" s="96"/>
      <c r="D874" s="96"/>
      <c r="E874" s="96"/>
      <c r="F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</row>
    <row r="875">
      <c r="A875" s="185"/>
      <c r="B875" s="96"/>
      <c r="C875" s="96"/>
      <c r="D875" s="96"/>
      <c r="E875" s="96"/>
      <c r="F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</row>
    <row r="876">
      <c r="A876" s="185"/>
      <c r="B876" s="96"/>
      <c r="C876" s="96"/>
      <c r="D876" s="96"/>
      <c r="E876" s="96"/>
      <c r="F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</row>
    <row r="877">
      <c r="A877" s="185"/>
      <c r="B877" s="96"/>
      <c r="C877" s="96"/>
      <c r="D877" s="96"/>
      <c r="E877" s="96"/>
      <c r="F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</row>
    <row r="878">
      <c r="A878" s="185"/>
      <c r="B878" s="96"/>
      <c r="C878" s="96"/>
      <c r="D878" s="96"/>
      <c r="E878" s="96"/>
      <c r="F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</row>
    <row r="879">
      <c r="A879" s="185"/>
      <c r="B879" s="96"/>
      <c r="C879" s="96"/>
      <c r="D879" s="96"/>
      <c r="E879" s="96"/>
      <c r="F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</row>
    <row r="880">
      <c r="A880" s="185"/>
      <c r="B880" s="96"/>
      <c r="C880" s="96"/>
      <c r="D880" s="96"/>
      <c r="E880" s="96"/>
      <c r="F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</row>
    <row r="881">
      <c r="A881" s="185"/>
      <c r="B881" s="96"/>
      <c r="C881" s="96"/>
      <c r="D881" s="96"/>
      <c r="E881" s="96"/>
      <c r="F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</row>
    <row r="882">
      <c r="A882" s="185"/>
      <c r="B882" s="96"/>
      <c r="C882" s="96"/>
      <c r="D882" s="96"/>
      <c r="E882" s="96"/>
      <c r="F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</row>
    <row r="883">
      <c r="A883" s="185"/>
      <c r="B883" s="96"/>
      <c r="C883" s="96"/>
      <c r="D883" s="96"/>
      <c r="E883" s="96"/>
      <c r="F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</row>
    <row r="884">
      <c r="A884" s="185"/>
      <c r="B884" s="96"/>
      <c r="C884" s="96"/>
      <c r="D884" s="96"/>
      <c r="E884" s="96"/>
      <c r="F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</row>
    <row r="885">
      <c r="A885" s="185"/>
      <c r="B885" s="96"/>
      <c r="C885" s="96"/>
      <c r="D885" s="96"/>
      <c r="E885" s="96"/>
      <c r="F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</row>
    <row r="886">
      <c r="A886" s="185"/>
      <c r="B886" s="96"/>
      <c r="C886" s="96"/>
      <c r="D886" s="96"/>
      <c r="E886" s="96"/>
      <c r="F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</row>
    <row r="887">
      <c r="A887" s="185"/>
      <c r="B887" s="96"/>
      <c r="C887" s="96"/>
      <c r="D887" s="96"/>
      <c r="E887" s="96"/>
      <c r="F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</row>
    <row r="888">
      <c r="A888" s="185"/>
      <c r="B888" s="96"/>
      <c r="C888" s="96"/>
      <c r="D888" s="96"/>
      <c r="E888" s="96"/>
      <c r="F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</row>
    <row r="889">
      <c r="A889" s="185"/>
      <c r="B889" s="96"/>
      <c r="C889" s="96"/>
      <c r="D889" s="96"/>
      <c r="E889" s="96"/>
      <c r="F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</row>
    <row r="890">
      <c r="A890" s="185"/>
      <c r="B890" s="96"/>
      <c r="C890" s="96"/>
      <c r="D890" s="96"/>
      <c r="E890" s="96"/>
      <c r="F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</row>
    <row r="891">
      <c r="A891" s="185"/>
      <c r="B891" s="96"/>
      <c r="C891" s="96"/>
      <c r="D891" s="96"/>
      <c r="E891" s="96"/>
      <c r="F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</row>
    <row r="892">
      <c r="A892" s="185"/>
      <c r="B892" s="96"/>
      <c r="C892" s="96"/>
      <c r="D892" s="96"/>
      <c r="E892" s="96"/>
      <c r="F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</row>
    <row r="893">
      <c r="A893" s="185"/>
      <c r="B893" s="96"/>
      <c r="C893" s="96"/>
      <c r="D893" s="96"/>
      <c r="E893" s="96"/>
      <c r="F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</row>
    <row r="894">
      <c r="A894" s="185"/>
      <c r="B894" s="96"/>
      <c r="C894" s="96"/>
      <c r="D894" s="96"/>
      <c r="E894" s="96"/>
      <c r="F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</row>
    <row r="895">
      <c r="A895" s="185"/>
      <c r="B895" s="96"/>
      <c r="C895" s="96"/>
      <c r="D895" s="96"/>
      <c r="E895" s="96"/>
      <c r="F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</row>
    <row r="896">
      <c r="A896" s="185"/>
      <c r="B896" s="96"/>
      <c r="C896" s="96"/>
      <c r="D896" s="96"/>
      <c r="E896" s="96"/>
      <c r="F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</row>
    <row r="897">
      <c r="A897" s="185"/>
      <c r="B897" s="96"/>
      <c r="C897" s="96"/>
      <c r="D897" s="96"/>
      <c r="E897" s="96"/>
      <c r="F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</row>
    <row r="898">
      <c r="A898" s="185"/>
      <c r="B898" s="96"/>
      <c r="C898" s="96"/>
      <c r="D898" s="96"/>
      <c r="E898" s="96"/>
      <c r="F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</row>
    <row r="899">
      <c r="A899" s="185"/>
      <c r="B899" s="96"/>
      <c r="C899" s="96"/>
      <c r="D899" s="96"/>
      <c r="E899" s="96"/>
      <c r="F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</row>
    <row r="900">
      <c r="A900" s="185"/>
      <c r="B900" s="96"/>
      <c r="C900" s="96"/>
      <c r="D900" s="96"/>
      <c r="E900" s="96"/>
      <c r="F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</row>
    <row r="901">
      <c r="A901" s="185"/>
      <c r="B901" s="96"/>
      <c r="C901" s="96"/>
      <c r="D901" s="96"/>
      <c r="E901" s="96"/>
      <c r="F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</row>
    <row r="902">
      <c r="A902" s="185"/>
      <c r="B902" s="96"/>
      <c r="C902" s="96"/>
      <c r="D902" s="96"/>
      <c r="E902" s="96"/>
      <c r="F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</row>
    <row r="903">
      <c r="A903" s="185"/>
      <c r="B903" s="96"/>
      <c r="C903" s="96"/>
      <c r="D903" s="96"/>
      <c r="E903" s="96"/>
      <c r="F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</row>
    <row r="904">
      <c r="A904" s="185"/>
      <c r="B904" s="96"/>
      <c r="C904" s="96"/>
      <c r="D904" s="96"/>
      <c r="E904" s="96"/>
      <c r="F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</row>
    <row r="905">
      <c r="A905" s="185"/>
      <c r="B905" s="96"/>
      <c r="C905" s="96"/>
      <c r="D905" s="96"/>
      <c r="E905" s="96"/>
      <c r="F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</row>
    <row r="906">
      <c r="A906" s="185"/>
      <c r="B906" s="96"/>
      <c r="C906" s="96"/>
      <c r="D906" s="96"/>
      <c r="E906" s="96"/>
      <c r="F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</row>
    <row r="907">
      <c r="A907" s="185"/>
      <c r="B907" s="96"/>
      <c r="C907" s="96"/>
      <c r="D907" s="96"/>
      <c r="E907" s="96"/>
      <c r="F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</row>
    <row r="908">
      <c r="A908" s="185"/>
      <c r="B908" s="96"/>
      <c r="C908" s="96"/>
      <c r="D908" s="96"/>
      <c r="E908" s="96"/>
      <c r="F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</row>
    <row r="909">
      <c r="A909" s="185"/>
      <c r="B909" s="96"/>
      <c r="C909" s="96"/>
      <c r="D909" s="96"/>
      <c r="E909" s="96"/>
      <c r="F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</row>
    <row r="910">
      <c r="A910" s="185"/>
      <c r="B910" s="96"/>
      <c r="C910" s="96"/>
      <c r="D910" s="96"/>
      <c r="E910" s="96"/>
      <c r="F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</row>
    <row r="911">
      <c r="A911" s="185"/>
      <c r="B911" s="96"/>
      <c r="C911" s="96"/>
      <c r="D911" s="96"/>
      <c r="E911" s="96"/>
      <c r="F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</row>
    <row r="912">
      <c r="A912" s="185"/>
      <c r="B912" s="96"/>
      <c r="C912" s="96"/>
      <c r="D912" s="96"/>
      <c r="E912" s="96"/>
      <c r="F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</row>
    <row r="913">
      <c r="A913" s="185"/>
      <c r="B913" s="96"/>
      <c r="C913" s="96"/>
      <c r="D913" s="96"/>
      <c r="E913" s="96"/>
      <c r="F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</row>
    <row r="914">
      <c r="A914" s="185"/>
      <c r="B914" s="96"/>
      <c r="C914" s="96"/>
      <c r="D914" s="96"/>
      <c r="E914" s="96"/>
      <c r="F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</row>
    <row r="915">
      <c r="A915" s="185"/>
      <c r="B915" s="96"/>
      <c r="C915" s="96"/>
      <c r="D915" s="96"/>
      <c r="E915" s="96"/>
      <c r="F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</row>
    <row r="916">
      <c r="A916" s="185"/>
      <c r="B916" s="96"/>
      <c r="C916" s="96"/>
      <c r="D916" s="96"/>
      <c r="E916" s="96"/>
      <c r="F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</row>
    <row r="917">
      <c r="A917" s="185"/>
      <c r="B917" s="96"/>
      <c r="C917" s="96"/>
      <c r="D917" s="96"/>
      <c r="E917" s="96"/>
      <c r="F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</row>
    <row r="918">
      <c r="A918" s="185"/>
      <c r="B918" s="96"/>
      <c r="C918" s="96"/>
      <c r="D918" s="96"/>
      <c r="E918" s="96"/>
      <c r="F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</row>
    <row r="919">
      <c r="A919" s="185"/>
      <c r="B919" s="96"/>
      <c r="C919" s="96"/>
      <c r="D919" s="96"/>
      <c r="E919" s="96"/>
      <c r="F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</row>
    <row r="920">
      <c r="A920" s="185"/>
      <c r="B920" s="96"/>
      <c r="C920" s="96"/>
      <c r="D920" s="96"/>
      <c r="E920" s="96"/>
      <c r="F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</row>
    <row r="921">
      <c r="A921" s="185"/>
      <c r="B921" s="96"/>
      <c r="C921" s="96"/>
      <c r="D921" s="96"/>
      <c r="E921" s="96"/>
      <c r="F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</row>
    <row r="922">
      <c r="A922" s="185"/>
      <c r="B922" s="96"/>
      <c r="C922" s="96"/>
      <c r="D922" s="96"/>
      <c r="E922" s="96"/>
      <c r="F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</row>
    <row r="923">
      <c r="A923" s="185"/>
      <c r="B923" s="96"/>
      <c r="C923" s="96"/>
      <c r="D923" s="96"/>
      <c r="E923" s="96"/>
      <c r="F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</row>
    <row r="924">
      <c r="A924" s="185"/>
      <c r="B924" s="96"/>
      <c r="C924" s="96"/>
      <c r="D924" s="96"/>
      <c r="E924" s="96"/>
      <c r="F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</row>
    <row r="925">
      <c r="A925" s="185"/>
      <c r="B925" s="96"/>
      <c r="C925" s="96"/>
      <c r="D925" s="96"/>
      <c r="E925" s="96"/>
      <c r="F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</row>
    <row r="926">
      <c r="A926" s="185"/>
      <c r="B926" s="96"/>
      <c r="C926" s="96"/>
      <c r="D926" s="96"/>
      <c r="E926" s="96"/>
      <c r="F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</row>
    <row r="927">
      <c r="A927" s="185"/>
      <c r="B927" s="96"/>
      <c r="C927" s="96"/>
      <c r="D927" s="96"/>
      <c r="E927" s="96"/>
      <c r="F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</row>
    <row r="928">
      <c r="A928" s="185"/>
      <c r="B928" s="96"/>
      <c r="C928" s="96"/>
      <c r="D928" s="96"/>
      <c r="E928" s="96"/>
      <c r="F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</row>
    <row r="929">
      <c r="A929" s="185"/>
      <c r="B929" s="96"/>
      <c r="C929" s="96"/>
      <c r="D929" s="96"/>
      <c r="E929" s="96"/>
      <c r="F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</row>
    <row r="930">
      <c r="A930" s="185"/>
      <c r="B930" s="96"/>
      <c r="C930" s="96"/>
      <c r="D930" s="96"/>
      <c r="E930" s="96"/>
      <c r="F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</row>
    <row r="931">
      <c r="A931" s="185"/>
      <c r="B931" s="96"/>
      <c r="C931" s="96"/>
      <c r="D931" s="96"/>
      <c r="E931" s="96"/>
      <c r="F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</row>
    <row r="932">
      <c r="A932" s="185"/>
      <c r="B932" s="96"/>
      <c r="C932" s="96"/>
      <c r="D932" s="96"/>
      <c r="E932" s="96"/>
      <c r="F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</row>
    <row r="933">
      <c r="A933" s="185"/>
      <c r="B933" s="96"/>
      <c r="C933" s="96"/>
      <c r="D933" s="96"/>
      <c r="E933" s="96"/>
      <c r="F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</row>
    <row r="934">
      <c r="A934" s="185"/>
      <c r="B934" s="96"/>
      <c r="C934" s="96"/>
      <c r="D934" s="96"/>
      <c r="E934" s="96"/>
      <c r="F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</row>
    <row r="935">
      <c r="A935" s="185"/>
      <c r="B935" s="96"/>
      <c r="C935" s="96"/>
      <c r="D935" s="96"/>
      <c r="E935" s="96"/>
      <c r="F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</row>
    <row r="936">
      <c r="A936" s="185"/>
      <c r="B936" s="96"/>
      <c r="C936" s="96"/>
      <c r="D936" s="96"/>
      <c r="E936" s="96"/>
      <c r="F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</row>
    <row r="937">
      <c r="A937" s="185"/>
      <c r="B937" s="96"/>
      <c r="C937" s="96"/>
      <c r="D937" s="96"/>
      <c r="E937" s="96"/>
      <c r="F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</row>
    <row r="938">
      <c r="A938" s="185"/>
      <c r="B938" s="96"/>
      <c r="C938" s="96"/>
      <c r="D938" s="96"/>
      <c r="E938" s="96"/>
      <c r="F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</row>
    <row r="939">
      <c r="A939" s="185"/>
      <c r="B939" s="96"/>
      <c r="C939" s="96"/>
      <c r="D939" s="96"/>
      <c r="E939" s="96"/>
      <c r="F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</row>
    <row r="940">
      <c r="A940" s="185"/>
      <c r="B940" s="96"/>
      <c r="C940" s="96"/>
      <c r="D940" s="96"/>
      <c r="E940" s="96"/>
      <c r="F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</row>
    <row r="941">
      <c r="A941" s="185"/>
      <c r="B941" s="96"/>
      <c r="C941" s="96"/>
      <c r="D941" s="96"/>
      <c r="E941" s="96"/>
      <c r="F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</row>
    <row r="942">
      <c r="A942" s="185"/>
      <c r="B942" s="96"/>
      <c r="C942" s="96"/>
      <c r="D942" s="96"/>
      <c r="E942" s="96"/>
      <c r="F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</row>
    <row r="943">
      <c r="A943" s="185"/>
      <c r="B943" s="96"/>
      <c r="C943" s="96"/>
      <c r="D943" s="96"/>
      <c r="E943" s="96"/>
      <c r="F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</row>
    <row r="944">
      <c r="A944" s="185"/>
      <c r="B944" s="96"/>
      <c r="C944" s="96"/>
      <c r="D944" s="96"/>
      <c r="E944" s="96"/>
      <c r="F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</row>
    <row r="945">
      <c r="A945" s="185"/>
      <c r="B945" s="96"/>
      <c r="C945" s="96"/>
      <c r="D945" s="96"/>
      <c r="E945" s="96"/>
      <c r="F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</row>
    <row r="946">
      <c r="A946" s="185"/>
      <c r="B946" s="96"/>
      <c r="C946" s="96"/>
      <c r="D946" s="96"/>
      <c r="E946" s="96"/>
      <c r="F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</row>
    <row r="947">
      <c r="A947" s="185"/>
      <c r="B947" s="96"/>
      <c r="C947" s="96"/>
      <c r="D947" s="96"/>
      <c r="E947" s="96"/>
      <c r="F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</row>
    <row r="948">
      <c r="A948" s="185"/>
      <c r="B948" s="96"/>
      <c r="C948" s="96"/>
      <c r="D948" s="96"/>
      <c r="E948" s="96"/>
      <c r="F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</row>
    <row r="949">
      <c r="A949" s="185"/>
      <c r="B949" s="96"/>
      <c r="C949" s="96"/>
      <c r="D949" s="96"/>
      <c r="E949" s="96"/>
      <c r="F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</row>
    <row r="950">
      <c r="A950" s="185"/>
      <c r="B950" s="96"/>
      <c r="C950" s="96"/>
      <c r="D950" s="96"/>
      <c r="E950" s="96"/>
      <c r="F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</row>
    <row r="951">
      <c r="A951" s="185"/>
      <c r="B951" s="96"/>
      <c r="C951" s="96"/>
      <c r="D951" s="96"/>
      <c r="E951" s="96"/>
      <c r="F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</row>
    <row r="952">
      <c r="A952" s="185"/>
      <c r="B952" s="96"/>
      <c r="C952" s="96"/>
      <c r="D952" s="96"/>
      <c r="E952" s="96"/>
      <c r="F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</row>
    <row r="953">
      <c r="A953" s="185"/>
      <c r="B953" s="96"/>
      <c r="C953" s="96"/>
      <c r="D953" s="96"/>
      <c r="E953" s="96"/>
      <c r="F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</row>
    <row r="954">
      <c r="A954" s="185"/>
      <c r="B954" s="96"/>
      <c r="C954" s="96"/>
      <c r="D954" s="96"/>
      <c r="E954" s="96"/>
      <c r="F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</row>
    <row r="955">
      <c r="A955" s="185"/>
      <c r="B955" s="96"/>
      <c r="C955" s="96"/>
      <c r="D955" s="96"/>
      <c r="E955" s="96"/>
      <c r="F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</row>
    <row r="956">
      <c r="A956" s="185"/>
      <c r="B956" s="96"/>
      <c r="C956" s="96"/>
      <c r="D956" s="96"/>
      <c r="E956" s="96"/>
      <c r="F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</row>
    <row r="957">
      <c r="A957" s="185"/>
      <c r="B957" s="96"/>
      <c r="C957" s="96"/>
      <c r="D957" s="96"/>
      <c r="E957" s="96"/>
      <c r="F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</row>
    <row r="958">
      <c r="A958" s="185"/>
      <c r="B958" s="96"/>
      <c r="C958" s="96"/>
      <c r="D958" s="96"/>
      <c r="E958" s="96"/>
      <c r="F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</row>
    <row r="959">
      <c r="A959" s="185"/>
      <c r="B959" s="96"/>
      <c r="C959" s="96"/>
      <c r="D959" s="96"/>
      <c r="E959" s="96"/>
      <c r="F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</row>
    <row r="960">
      <c r="A960" s="185"/>
      <c r="B960" s="96"/>
      <c r="C960" s="96"/>
      <c r="D960" s="96"/>
      <c r="E960" s="96"/>
      <c r="F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</row>
    <row r="961">
      <c r="A961" s="185"/>
      <c r="B961" s="96"/>
      <c r="C961" s="96"/>
      <c r="D961" s="96"/>
      <c r="E961" s="96"/>
      <c r="F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</row>
    <row r="962">
      <c r="A962" s="185"/>
      <c r="B962" s="96"/>
      <c r="C962" s="96"/>
      <c r="D962" s="96"/>
      <c r="E962" s="96"/>
      <c r="F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</row>
    <row r="963">
      <c r="A963" s="185"/>
      <c r="B963" s="96"/>
      <c r="C963" s="96"/>
      <c r="D963" s="96"/>
      <c r="E963" s="96"/>
      <c r="F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</row>
    <row r="964">
      <c r="A964" s="185"/>
      <c r="B964" s="96"/>
      <c r="C964" s="96"/>
      <c r="D964" s="96"/>
      <c r="E964" s="96"/>
      <c r="F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</row>
    <row r="965">
      <c r="A965" s="185"/>
      <c r="B965" s="96"/>
      <c r="C965" s="96"/>
      <c r="D965" s="96"/>
      <c r="E965" s="96"/>
      <c r="F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</row>
    <row r="966">
      <c r="A966" s="185"/>
      <c r="B966" s="96"/>
      <c r="C966" s="96"/>
      <c r="D966" s="96"/>
      <c r="E966" s="96"/>
      <c r="F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</row>
    <row r="967">
      <c r="A967" s="185"/>
      <c r="B967" s="96"/>
      <c r="C967" s="96"/>
      <c r="D967" s="96"/>
      <c r="E967" s="96"/>
      <c r="F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</row>
    <row r="968">
      <c r="A968" s="185"/>
      <c r="B968" s="96"/>
      <c r="C968" s="96"/>
      <c r="D968" s="96"/>
      <c r="E968" s="96"/>
      <c r="F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</row>
    <row r="969">
      <c r="A969" s="185"/>
      <c r="B969" s="96"/>
      <c r="C969" s="96"/>
      <c r="D969" s="96"/>
      <c r="E969" s="96"/>
      <c r="F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</row>
    <row r="970">
      <c r="A970" s="185"/>
      <c r="B970" s="96"/>
      <c r="C970" s="96"/>
      <c r="D970" s="96"/>
      <c r="E970" s="96"/>
      <c r="F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</row>
    <row r="971">
      <c r="A971" s="185"/>
      <c r="B971" s="96"/>
      <c r="C971" s="96"/>
      <c r="D971" s="96"/>
      <c r="E971" s="96"/>
      <c r="F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</row>
    <row r="972">
      <c r="A972" s="185"/>
      <c r="B972" s="96"/>
      <c r="C972" s="96"/>
      <c r="D972" s="96"/>
      <c r="E972" s="96"/>
      <c r="F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</row>
    <row r="973">
      <c r="A973" s="185"/>
      <c r="B973" s="96"/>
      <c r="C973" s="96"/>
      <c r="D973" s="96"/>
      <c r="E973" s="96"/>
      <c r="F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</row>
    <row r="974">
      <c r="A974" s="185"/>
      <c r="B974" s="96"/>
      <c r="C974" s="96"/>
      <c r="D974" s="96"/>
      <c r="E974" s="96"/>
      <c r="F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</row>
    <row r="975">
      <c r="A975" s="185"/>
      <c r="B975" s="96"/>
      <c r="C975" s="96"/>
      <c r="D975" s="96"/>
      <c r="E975" s="96"/>
      <c r="F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</row>
    <row r="976">
      <c r="A976" s="185"/>
      <c r="B976" s="96"/>
      <c r="C976" s="96"/>
      <c r="D976" s="96"/>
      <c r="E976" s="96"/>
      <c r="F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</row>
    <row r="977">
      <c r="A977" s="185"/>
      <c r="B977" s="96"/>
      <c r="C977" s="96"/>
      <c r="D977" s="96"/>
      <c r="E977" s="96"/>
      <c r="F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</row>
    <row r="978">
      <c r="A978" s="185"/>
      <c r="B978" s="96"/>
      <c r="C978" s="96"/>
      <c r="D978" s="96"/>
      <c r="E978" s="96"/>
      <c r="F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</row>
    <row r="979">
      <c r="A979" s="185"/>
      <c r="B979" s="96"/>
      <c r="C979" s="96"/>
      <c r="D979" s="96"/>
      <c r="E979" s="96"/>
      <c r="F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</row>
    <row r="980">
      <c r="A980" s="185"/>
      <c r="B980" s="96"/>
      <c r="C980" s="96"/>
      <c r="D980" s="96"/>
      <c r="E980" s="96"/>
      <c r="F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</row>
    <row r="981">
      <c r="A981" s="185"/>
      <c r="B981" s="96"/>
      <c r="C981" s="96"/>
      <c r="D981" s="96"/>
      <c r="E981" s="96"/>
      <c r="F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</row>
    <row r="982">
      <c r="A982" s="185"/>
      <c r="B982" s="96"/>
      <c r="C982" s="96"/>
      <c r="D982" s="96"/>
      <c r="E982" s="96"/>
      <c r="F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</row>
    <row r="983">
      <c r="A983" s="185"/>
      <c r="B983" s="96"/>
      <c r="C983" s="96"/>
      <c r="D983" s="96"/>
      <c r="E983" s="96"/>
      <c r="F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</row>
    <row r="984">
      <c r="A984" s="185"/>
      <c r="B984" s="96"/>
      <c r="C984" s="96"/>
      <c r="D984" s="96"/>
      <c r="E984" s="96"/>
      <c r="F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</row>
    <row r="985">
      <c r="A985" s="185"/>
      <c r="B985" s="96"/>
      <c r="C985" s="96"/>
      <c r="D985" s="96"/>
      <c r="E985" s="96"/>
      <c r="F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</row>
    <row r="986">
      <c r="A986" s="185"/>
      <c r="B986" s="96"/>
      <c r="C986" s="96"/>
      <c r="D986" s="96"/>
      <c r="E986" s="96"/>
      <c r="F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</row>
    <row r="987">
      <c r="A987" s="185"/>
      <c r="B987" s="96"/>
      <c r="C987" s="96"/>
      <c r="D987" s="96"/>
      <c r="E987" s="96"/>
      <c r="F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</row>
    <row r="988">
      <c r="A988" s="185"/>
      <c r="B988" s="96"/>
      <c r="C988" s="96"/>
      <c r="D988" s="96"/>
      <c r="E988" s="96"/>
      <c r="F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</row>
    <row r="989">
      <c r="A989" s="185"/>
      <c r="B989" s="96"/>
      <c r="C989" s="96"/>
      <c r="D989" s="96"/>
      <c r="E989" s="96"/>
      <c r="F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</row>
    <row r="990">
      <c r="A990" s="185"/>
      <c r="B990" s="96"/>
      <c r="C990" s="96"/>
      <c r="D990" s="96"/>
      <c r="E990" s="96"/>
      <c r="F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</row>
    <row r="991">
      <c r="A991" s="185"/>
      <c r="B991" s="96"/>
      <c r="C991" s="96"/>
      <c r="D991" s="96"/>
      <c r="E991" s="96"/>
      <c r="F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</row>
    <row r="992">
      <c r="A992" s="185"/>
      <c r="B992" s="96"/>
      <c r="C992" s="96"/>
      <c r="D992" s="96"/>
      <c r="E992" s="96"/>
      <c r="F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</row>
    <row r="993">
      <c r="A993" s="185"/>
      <c r="B993" s="96"/>
      <c r="C993" s="96"/>
      <c r="D993" s="96"/>
      <c r="E993" s="96"/>
      <c r="F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</row>
    <row r="994">
      <c r="A994" s="185"/>
      <c r="B994" s="96"/>
      <c r="C994" s="96"/>
      <c r="D994" s="96"/>
      <c r="E994" s="96"/>
      <c r="F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</row>
    <row r="995">
      <c r="A995" s="185"/>
      <c r="B995" s="96"/>
      <c r="C995" s="96"/>
      <c r="D995" s="96"/>
      <c r="E995" s="96"/>
      <c r="F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</row>
    <row r="996">
      <c r="A996" s="185"/>
      <c r="B996" s="96"/>
      <c r="C996" s="96"/>
      <c r="D996" s="96"/>
      <c r="E996" s="96"/>
      <c r="F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</row>
    <row r="997">
      <c r="A997" s="185"/>
      <c r="B997" s="96"/>
      <c r="C997" s="96"/>
      <c r="D997" s="96"/>
      <c r="E997" s="96"/>
      <c r="F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</row>
    <row r="998">
      <c r="A998" s="185"/>
      <c r="B998" s="96"/>
      <c r="C998" s="96"/>
      <c r="D998" s="96"/>
      <c r="E998" s="96"/>
      <c r="F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</row>
    <row r="999">
      <c r="A999" s="185"/>
      <c r="B999" s="96"/>
      <c r="C999" s="96"/>
      <c r="D999" s="96"/>
      <c r="E999" s="96"/>
      <c r="F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</row>
    <row r="1000">
      <c r="A1000" s="185"/>
      <c r="B1000" s="96"/>
      <c r="C1000" s="96"/>
      <c r="D1000" s="96"/>
      <c r="E1000" s="96"/>
      <c r="F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</row>
    <row r="1001">
      <c r="A1001" s="185"/>
      <c r="B1001" s="96"/>
      <c r="C1001" s="96"/>
      <c r="D1001" s="96"/>
      <c r="E1001" s="96"/>
      <c r="F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405</v>
      </c>
      <c r="B1" s="91" t="s">
        <v>406</v>
      </c>
      <c r="C1" s="92" t="s">
        <v>408</v>
      </c>
      <c r="D1" s="92" t="s">
        <v>409</v>
      </c>
      <c r="E1" s="196" t="s">
        <v>407</v>
      </c>
      <c r="F1" s="93" t="s">
        <v>410</v>
      </c>
      <c r="G1" s="197"/>
      <c r="H1" s="92" t="s">
        <v>411</v>
      </c>
      <c r="I1" s="93" t="s">
        <v>247</v>
      </c>
      <c r="J1" s="92" t="s">
        <v>432</v>
      </c>
      <c r="K1" s="92" t="s">
        <v>409</v>
      </c>
      <c r="L1" s="92" t="s">
        <v>404</v>
      </c>
      <c r="M1" s="93" t="s">
        <v>395</v>
      </c>
      <c r="N1" s="96"/>
      <c r="O1" s="92" t="s">
        <v>414</v>
      </c>
      <c r="P1" s="92" t="s">
        <v>406</v>
      </c>
      <c r="Q1" s="93" t="s">
        <v>412</v>
      </c>
      <c r="R1" s="93" t="s">
        <v>409</v>
      </c>
      <c r="S1" s="93" t="s">
        <v>413</v>
      </c>
    </row>
    <row r="2">
      <c r="A2" s="97">
        <v>44069.0</v>
      </c>
      <c r="B2" s="98">
        <v>0.976</v>
      </c>
      <c r="C2" s="99">
        <v>9.0</v>
      </c>
      <c r="D2" s="99">
        <v>23.0</v>
      </c>
      <c r="E2" s="198">
        <v>8.7839</v>
      </c>
      <c r="F2" s="100">
        <v>0.049074074074074076</v>
      </c>
      <c r="G2" s="197"/>
      <c r="H2" s="134" t="s">
        <v>427</v>
      </c>
      <c r="I2" s="190">
        <f>SUM(E2:E8)/J2</f>
        <v>0.9764314286</v>
      </c>
      <c r="J2" s="199">
        <f t="shared" ref="J2:K2" si="1">SUM(C2:C8)</f>
        <v>35</v>
      </c>
      <c r="K2" s="200">
        <f t="shared" si="1"/>
        <v>61</v>
      </c>
      <c r="L2" s="128">
        <f t="shared" ref="L2:L7" si="3">I2*J2</f>
        <v>34.1751</v>
      </c>
      <c r="M2" s="201">
        <f>SUM(F2:F8)</f>
        <v>0.169224537</v>
      </c>
      <c r="N2" s="96"/>
      <c r="O2" s="202" t="s">
        <v>420</v>
      </c>
      <c r="P2" s="190"/>
      <c r="Q2" s="203"/>
      <c r="R2" s="204"/>
      <c r="S2" s="135"/>
    </row>
    <row r="3">
      <c r="A3" s="107">
        <v>44070.0</v>
      </c>
      <c r="B3" s="108"/>
      <c r="C3" s="99"/>
      <c r="D3" s="99"/>
      <c r="E3" s="198"/>
      <c r="F3" s="109"/>
      <c r="G3" s="197"/>
      <c r="H3" s="178" t="s">
        <v>428</v>
      </c>
      <c r="I3" s="190">
        <f>SUM(E9:E15)/J3</f>
        <v>0.975304135</v>
      </c>
      <c r="J3" s="199">
        <f t="shared" ref="J3:K3" si="2">SUM(C9:C15)</f>
        <v>30</v>
      </c>
      <c r="K3" s="200">
        <f t="shared" si="2"/>
        <v>72</v>
      </c>
      <c r="L3" s="128">
        <f t="shared" si="3"/>
        <v>29.25912405</v>
      </c>
      <c r="M3" s="201">
        <f>SUM(F9:F15)</f>
        <v>0.1140972222</v>
      </c>
      <c r="N3" s="96"/>
      <c r="O3" s="191"/>
      <c r="P3" s="192"/>
      <c r="Q3" s="191"/>
      <c r="R3" s="191"/>
      <c r="S3" s="191"/>
    </row>
    <row r="4">
      <c r="A4" s="107">
        <v>44071.0</v>
      </c>
      <c r="B4" s="108"/>
      <c r="C4" s="99"/>
      <c r="D4" s="99"/>
      <c r="E4" s="198"/>
      <c r="F4" s="109"/>
      <c r="G4" s="197"/>
      <c r="H4" s="115" t="s">
        <v>429</v>
      </c>
      <c r="I4" s="190">
        <f>SUM(E16:E22)/J4</f>
        <v>0.9776103559</v>
      </c>
      <c r="J4" s="199">
        <f t="shared" ref="J4:K4" si="4">SUM(C16:C22)</f>
        <v>37</v>
      </c>
      <c r="K4" s="200">
        <f t="shared" si="4"/>
        <v>82</v>
      </c>
      <c r="L4" s="190">
        <f t="shared" si="3"/>
        <v>36.17158317</v>
      </c>
      <c r="M4" s="201">
        <f>SUM(F16:F22)</f>
        <v>0.1622569444</v>
      </c>
      <c r="N4" s="96"/>
      <c r="O4" s="191"/>
      <c r="P4" s="192"/>
      <c r="Q4" s="191"/>
      <c r="R4" s="191"/>
      <c r="S4" s="191"/>
    </row>
    <row r="5">
      <c r="A5" s="107">
        <v>44072.0</v>
      </c>
      <c r="B5" s="123">
        <v>0.9756</v>
      </c>
      <c r="C5" s="125">
        <v>10.0</v>
      </c>
      <c r="D5" s="125">
        <v>17.0</v>
      </c>
      <c r="E5" s="198">
        <v>9.7556</v>
      </c>
      <c r="F5" s="126">
        <v>0.03685185185185185</v>
      </c>
      <c r="G5" s="197"/>
      <c r="H5" s="115" t="s">
        <v>430</v>
      </c>
      <c r="I5" s="190">
        <f>SUM(E23:E29)/J5</f>
        <v>0.976533469</v>
      </c>
      <c r="J5" s="199">
        <f t="shared" ref="J5:K5" si="5">SUM(C23:C29)</f>
        <v>28</v>
      </c>
      <c r="K5" s="205">
        <f t="shared" si="5"/>
        <v>94</v>
      </c>
      <c r="L5" s="190">
        <f t="shared" si="3"/>
        <v>27.34293713</v>
      </c>
      <c r="M5" s="201">
        <f>SUM(F23:F29)</f>
        <v>0.1253240741</v>
      </c>
      <c r="N5" s="96"/>
      <c r="O5" s="191"/>
      <c r="P5" s="128"/>
      <c r="Q5" s="191"/>
      <c r="R5" s="191"/>
      <c r="S5" s="191"/>
    </row>
    <row r="6">
      <c r="A6" s="107">
        <v>44073.0</v>
      </c>
      <c r="B6" s="129">
        <v>0.9772</v>
      </c>
      <c r="C6" s="131">
        <v>16.0</v>
      </c>
      <c r="D6" s="131">
        <v>21.0</v>
      </c>
      <c r="E6" s="129">
        <v>15.6356</v>
      </c>
      <c r="F6" s="132">
        <v>0.08329861111111111</v>
      </c>
      <c r="G6" s="197"/>
      <c r="H6" s="115" t="s">
        <v>431</v>
      </c>
      <c r="I6" s="190">
        <f>SUM(E30:E36)/J6</f>
        <v>0.9714399777</v>
      </c>
      <c r="J6" s="199">
        <f t="shared" ref="J6:K6" si="6">SUM(C30:C36)</f>
        <v>21</v>
      </c>
      <c r="K6" s="205">
        <f t="shared" si="6"/>
        <v>53</v>
      </c>
      <c r="L6" s="190">
        <f t="shared" si="3"/>
        <v>20.40023953</v>
      </c>
      <c r="M6" s="201">
        <f>SUM(F30:F36)</f>
        <v>0.08857638889</v>
      </c>
      <c r="N6" s="96"/>
      <c r="O6" s="96"/>
      <c r="P6" s="96"/>
      <c r="Q6" s="96"/>
      <c r="R6" s="96"/>
      <c r="S6" s="96"/>
    </row>
    <row r="7">
      <c r="A7" s="107">
        <v>44074.0</v>
      </c>
      <c r="B7" s="136"/>
      <c r="C7" s="99"/>
      <c r="D7" s="99"/>
      <c r="E7" s="206"/>
      <c r="F7" s="137"/>
      <c r="G7" s="197"/>
      <c r="H7" s="207">
        <v>44104.0</v>
      </c>
      <c r="I7" s="193" t="str">
        <f>SUM(E37)/J7</f>
        <v>#DIV/0!</v>
      </c>
      <c r="J7" s="205">
        <f t="shared" ref="J7:K7" si="7">SUM(C37)</f>
        <v>0</v>
      </c>
      <c r="K7" s="208">
        <f t="shared" si="7"/>
        <v>0</v>
      </c>
      <c r="L7" s="190" t="str">
        <f t="shared" si="3"/>
        <v>#DIV/0!</v>
      </c>
      <c r="M7" s="201">
        <f>SUM(F37)</f>
        <v>0</v>
      </c>
      <c r="N7" s="96"/>
      <c r="O7" s="96"/>
      <c r="P7" s="96"/>
      <c r="Q7" s="96"/>
      <c r="R7" s="96"/>
      <c r="S7" s="96"/>
    </row>
    <row r="8">
      <c r="A8" s="140">
        <v>44075.0</v>
      </c>
      <c r="B8" s="108"/>
      <c r="C8" s="141"/>
      <c r="D8" s="142"/>
      <c r="E8" s="206"/>
      <c r="F8" s="109"/>
      <c r="G8" s="197"/>
      <c r="H8" s="193"/>
      <c r="I8" s="193"/>
      <c r="J8" s="193"/>
      <c r="K8" s="193"/>
      <c r="L8" s="193"/>
      <c r="M8" s="193"/>
      <c r="N8" s="96"/>
      <c r="O8" s="96"/>
      <c r="P8" s="96"/>
      <c r="Q8" s="96"/>
      <c r="R8" s="96"/>
      <c r="S8" s="96"/>
    </row>
    <row r="9">
      <c r="A9" s="145">
        <v>44076.0</v>
      </c>
      <c r="B9" s="146">
        <f>'Статистики'!B9</f>
        <v>0.9896505376</v>
      </c>
      <c r="C9" s="147">
        <f>'Статистики'!D9</f>
        <v>8</v>
      </c>
      <c r="D9" s="148">
        <f>'Статистики'!E9</f>
        <v>14</v>
      </c>
      <c r="E9" s="209">
        <f>'Статистики'!C9</f>
        <v>7.917204301</v>
      </c>
      <c r="F9" s="149">
        <f>'Статистики'!F9</f>
        <v>0.01980324074</v>
      </c>
      <c r="G9" s="197"/>
      <c r="H9" s="193"/>
      <c r="I9" s="193"/>
      <c r="J9" s="193"/>
      <c r="K9" s="193"/>
      <c r="L9" s="193"/>
      <c r="M9" s="193"/>
      <c r="N9" s="96"/>
      <c r="O9" s="96"/>
      <c r="P9" s="96"/>
      <c r="Q9" s="96"/>
      <c r="R9" s="96"/>
      <c r="S9" s="96"/>
    </row>
    <row r="10">
      <c r="A10" s="145">
        <v>44077.0</v>
      </c>
      <c r="B10" s="146">
        <f>'Статистики'!B10</f>
        <v>0.973015873</v>
      </c>
      <c r="C10" s="147">
        <f>'Статистики'!D10</f>
        <v>7</v>
      </c>
      <c r="D10" s="147">
        <f>'Статистики'!E10</f>
        <v>27</v>
      </c>
      <c r="E10" s="210">
        <f>'Статистики'!C10</f>
        <v>6.811111111</v>
      </c>
      <c r="F10" s="149">
        <f>'Статистики'!F10</f>
        <v>0.02951388889</v>
      </c>
      <c r="G10" s="197"/>
      <c r="H10" s="193"/>
      <c r="I10" s="193"/>
      <c r="J10" s="193"/>
      <c r="K10" s="193"/>
      <c r="L10" s="193"/>
      <c r="M10" s="193"/>
      <c r="N10" s="96"/>
      <c r="O10" s="96"/>
      <c r="P10" s="96"/>
      <c r="Q10" s="96"/>
      <c r="R10" s="96"/>
      <c r="S10" s="96"/>
    </row>
    <row r="11">
      <c r="A11" s="145">
        <v>44078.0</v>
      </c>
      <c r="B11" s="146"/>
      <c r="C11" s="151"/>
      <c r="D11" s="146"/>
      <c r="E11" s="210"/>
      <c r="F11" s="149"/>
      <c r="G11" s="197"/>
      <c r="H11" s="193"/>
      <c r="I11" s="193"/>
      <c r="J11" s="193"/>
      <c r="K11" s="193"/>
      <c r="L11" s="193"/>
      <c r="M11" s="193"/>
      <c r="N11" s="96"/>
      <c r="O11" s="96"/>
      <c r="P11" s="96"/>
      <c r="Q11" s="96"/>
      <c r="R11" s="96"/>
      <c r="S11" s="96"/>
    </row>
    <row r="12">
      <c r="A12" s="145">
        <v>44079.0</v>
      </c>
      <c r="B12" s="146"/>
      <c r="C12" s="156"/>
      <c r="D12" s="146"/>
      <c r="E12" s="210"/>
      <c r="F12" s="149"/>
      <c r="G12" s="197"/>
      <c r="H12" s="193"/>
      <c r="I12" s="193"/>
      <c r="J12" s="193"/>
      <c r="K12" s="193"/>
      <c r="L12" s="193"/>
      <c r="M12" s="193"/>
      <c r="N12" s="96"/>
      <c r="O12" s="96"/>
      <c r="P12" s="96"/>
      <c r="Q12" s="96"/>
      <c r="R12" s="96"/>
      <c r="S12" s="96"/>
    </row>
    <row r="13">
      <c r="A13" s="145">
        <v>44080.0</v>
      </c>
      <c r="B13" s="146">
        <f>'Статистики'!B13</f>
        <v>0.9707407407</v>
      </c>
      <c r="C13" s="156">
        <f>'Статистики'!D13</f>
        <v>6</v>
      </c>
      <c r="D13" s="147">
        <f>'Статистики'!E13</f>
        <v>11</v>
      </c>
      <c r="E13" s="210">
        <f>'Статистики'!C13</f>
        <v>5.824444444</v>
      </c>
      <c r="F13" s="149">
        <f>'Статистики'!F13</f>
        <v>0.02423611111</v>
      </c>
      <c r="G13" s="197"/>
      <c r="H13" s="197"/>
      <c r="I13" s="197"/>
      <c r="J13" s="197"/>
      <c r="K13" s="197"/>
      <c r="L13" s="197"/>
      <c r="M13" s="197"/>
      <c r="N13" s="96"/>
      <c r="O13" s="96"/>
      <c r="P13" s="96"/>
      <c r="Q13" s="96"/>
      <c r="R13" s="96"/>
      <c r="S13" s="96"/>
    </row>
    <row r="14">
      <c r="A14" s="145">
        <v>44081.0</v>
      </c>
      <c r="B14" s="146">
        <f>'Статистики'!B14</f>
        <v>0.9673737992</v>
      </c>
      <c r="C14" s="147">
        <f>'Статистики'!D14</f>
        <v>9</v>
      </c>
      <c r="D14" s="147">
        <f>'Статистики'!E14</f>
        <v>20</v>
      </c>
      <c r="E14" s="210">
        <f>'Статистики'!C14</f>
        <v>8.706364193</v>
      </c>
      <c r="F14" s="149">
        <f>'Статистики'!F14</f>
        <v>0.04054398148</v>
      </c>
      <c r="G14" s="197"/>
      <c r="H14" s="197"/>
      <c r="I14" s="197"/>
      <c r="J14" s="197"/>
      <c r="K14" s="197"/>
      <c r="L14" s="197"/>
      <c r="M14" s="197"/>
      <c r="N14" s="96"/>
      <c r="O14" s="96"/>
      <c r="P14" s="96"/>
      <c r="Q14" s="96"/>
      <c r="R14" s="96"/>
      <c r="S14" s="96"/>
    </row>
    <row r="15">
      <c r="A15" s="145">
        <v>44082.0</v>
      </c>
      <c r="B15" s="146"/>
      <c r="C15" s="156"/>
      <c r="D15" s="146"/>
      <c r="E15" s="210"/>
      <c r="F15" s="149"/>
      <c r="G15" s="197"/>
      <c r="H15" s="197"/>
      <c r="I15" s="197"/>
      <c r="J15" s="197"/>
      <c r="K15" s="197"/>
      <c r="L15" s="197"/>
      <c r="M15" s="197"/>
      <c r="N15" s="96"/>
      <c r="O15" s="96"/>
      <c r="P15" s="96"/>
      <c r="Q15" s="96"/>
      <c r="R15" s="96"/>
      <c r="S15" s="96"/>
    </row>
    <row r="16">
      <c r="A16" s="140">
        <v>44083.0</v>
      </c>
      <c r="B16" s="108"/>
      <c r="C16" s="142"/>
      <c r="D16" s="108"/>
      <c r="E16" s="206"/>
      <c r="F16" s="109"/>
      <c r="G16" s="197"/>
      <c r="H16" s="197"/>
      <c r="I16" s="197"/>
      <c r="J16" s="197"/>
      <c r="K16" s="197"/>
      <c r="L16" s="197"/>
      <c r="M16" s="197"/>
      <c r="N16" s="96"/>
      <c r="O16" s="96"/>
      <c r="P16" s="96"/>
      <c r="Q16" s="96"/>
      <c r="R16" s="96"/>
      <c r="S16" s="96"/>
    </row>
    <row r="17">
      <c r="A17" s="140">
        <v>44084.0</v>
      </c>
      <c r="B17" s="108">
        <f>'Статистики'!B17</f>
        <v>0.9732993197</v>
      </c>
      <c r="C17" s="167">
        <f>'Статистики'!D17</f>
        <v>12</v>
      </c>
      <c r="D17" s="167">
        <f>'Статистики'!E17</f>
        <v>24</v>
      </c>
      <c r="E17" s="206">
        <f>'Статистики'!C17</f>
        <v>11.67959184</v>
      </c>
      <c r="F17" s="109">
        <f>'Статистики'!F17</f>
        <v>0.05888888889</v>
      </c>
      <c r="G17" s="197"/>
      <c r="H17" s="197"/>
      <c r="I17" s="197"/>
      <c r="J17" s="197"/>
      <c r="K17" s="197"/>
      <c r="L17" s="197"/>
      <c r="M17" s="197"/>
      <c r="N17" s="96"/>
      <c r="O17" s="96"/>
      <c r="P17" s="96"/>
      <c r="Q17" s="96"/>
      <c r="R17" s="96"/>
      <c r="S17" s="96"/>
    </row>
    <row r="18">
      <c r="A18" s="140">
        <v>44085.0</v>
      </c>
      <c r="B18" s="108">
        <f>'Статистики'!B18</f>
        <v>0.9862007168</v>
      </c>
      <c r="C18" s="167">
        <f>'Статистики'!D18</f>
        <v>6</v>
      </c>
      <c r="D18" s="167">
        <f>'Статистики'!E18</f>
        <v>12</v>
      </c>
      <c r="E18" s="206">
        <f>'Статистики'!C18</f>
        <v>5.917204301</v>
      </c>
      <c r="F18" s="109">
        <f>'Статистики'!F18</f>
        <v>0.02641203704</v>
      </c>
      <c r="G18" s="197"/>
      <c r="H18" s="197"/>
      <c r="I18" s="197"/>
      <c r="J18" s="197"/>
      <c r="K18" s="197"/>
      <c r="L18" s="197"/>
      <c r="M18" s="197"/>
      <c r="N18" s="96"/>
      <c r="O18" s="96"/>
      <c r="P18" s="96"/>
      <c r="Q18" s="96"/>
      <c r="R18" s="96"/>
      <c r="S18" s="96"/>
    </row>
    <row r="19">
      <c r="A19" s="140">
        <v>44086.0</v>
      </c>
      <c r="B19" s="108"/>
      <c r="C19" s="142"/>
      <c r="D19" s="108"/>
      <c r="E19" s="206"/>
      <c r="F19" s="109"/>
      <c r="G19" s="197"/>
      <c r="H19" s="197"/>
      <c r="I19" s="197"/>
      <c r="J19" s="197"/>
      <c r="K19" s="197"/>
      <c r="L19" s="197"/>
      <c r="M19" s="197"/>
      <c r="N19" s="96"/>
      <c r="O19" s="96"/>
      <c r="P19" s="96"/>
      <c r="Q19" s="96"/>
      <c r="R19" s="96"/>
      <c r="S19" s="96"/>
    </row>
    <row r="20">
      <c r="A20" s="140">
        <v>44087.0</v>
      </c>
      <c r="B20" s="108"/>
      <c r="C20" s="142"/>
      <c r="D20" s="108"/>
      <c r="E20" s="206"/>
      <c r="F20" s="109"/>
      <c r="G20" s="197"/>
      <c r="H20" s="197"/>
      <c r="I20" s="197"/>
      <c r="J20" s="197"/>
      <c r="K20" s="197"/>
      <c r="L20" s="197"/>
      <c r="M20" s="197"/>
      <c r="N20" s="96"/>
      <c r="O20" s="96"/>
      <c r="P20" s="96"/>
      <c r="Q20" s="96"/>
      <c r="R20" s="96"/>
      <c r="S20" s="96"/>
    </row>
    <row r="21">
      <c r="A21" s="140">
        <v>44088.0</v>
      </c>
      <c r="B21" s="108">
        <f>'Статистики'!B21</f>
        <v>0.9669258179</v>
      </c>
      <c r="C21" s="142">
        <f>'Статистики'!D21</f>
        <v>7</v>
      </c>
      <c r="D21" s="167">
        <f>'Статистики'!E21</f>
        <v>25</v>
      </c>
      <c r="E21" s="206">
        <f>'Статистики'!C21</f>
        <v>6.768480726</v>
      </c>
      <c r="F21" s="109">
        <f>'Статистики'!F21</f>
        <v>0.02829861111</v>
      </c>
      <c r="G21" s="197"/>
      <c r="H21" s="197"/>
      <c r="I21" s="197"/>
      <c r="J21" s="197"/>
      <c r="K21" s="197"/>
      <c r="L21" s="197"/>
      <c r="M21" s="197"/>
      <c r="N21" s="96"/>
      <c r="O21" s="96"/>
      <c r="P21" s="96"/>
      <c r="Q21" s="96"/>
      <c r="R21" s="96"/>
      <c r="S21" s="96"/>
    </row>
    <row r="22">
      <c r="A22" s="140">
        <v>44089.0</v>
      </c>
      <c r="B22" s="108">
        <f>'Статистики'!B22</f>
        <v>0.9838588589</v>
      </c>
      <c r="C22" s="167">
        <f>'Статистики'!D22</f>
        <v>12</v>
      </c>
      <c r="D22" s="167">
        <f>'Статистики'!E22</f>
        <v>21</v>
      </c>
      <c r="E22" s="206">
        <f>'Статистики'!C22</f>
        <v>11.80630631</v>
      </c>
      <c r="F22" s="109">
        <f>'Статистики'!F22</f>
        <v>0.04865740741</v>
      </c>
      <c r="G22" s="197"/>
      <c r="H22" s="197"/>
      <c r="I22" s="197"/>
      <c r="J22" s="197"/>
      <c r="K22" s="197"/>
      <c r="L22" s="197"/>
      <c r="M22" s="197"/>
      <c r="N22" s="96"/>
      <c r="O22" s="96"/>
      <c r="P22" s="96"/>
      <c r="Q22" s="96"/>
      <c r="R22" s="96"/>
      <c r="S22" s="96"/>
    </row>
    <row r="23">
      <c r="A23" s="145">
        <v>44090.0</v>
      </c>
      <c r="B23" s="146"/>
      <c r="C23" s="156"/>
      <c r="D23" s="146"/>
      <c r="E23" s="210"/>
      <c r="F23" s="149"/>
      <c r="G23" s="197"/>
      <c r="H23" s="197"/>
      <c r="I23" s="197"/>
      <c r="J23" s="197"/>
      <c r="K23" s="197"/>
      <c r="L23" s="197"/>
      <c r="M23" s="197"/>
      <c r="N23" s="96"/>
      <c r="O23" s="96"/>
      <c r="P23" s="96"/>
      <c r="Q23" s="96"/>
      <c r="R23" s="96"/>
      <c r="S23" s="96"/>
    </row>
    <row r="24">
      <c r="A24" s="145">
        <v>44091.0</v>
      </c>
      <c r="B24" s="146"/>
      <c r="C24" s="156"/>
      <c r="D24" s="146"/>
      <c r="E24" s="210"/>
      <c r="F24" s="149"/>
      <c r="G24" s="197"/>
      <c r="H24" s="197"/>
      <c r="I24" s="197"/>
      <c r="J24" s="197"/>
      <c r="K24" s="197"/>
      <c r="L24" s="197"/>
      <c r="M24" s="197"/>
      <c r="N24" s="96"/>
      <c r="O24" s="96"/>
      <c r="P24" s="96"/>
      <c r="Q24" s="96"/>
      <c r="R24" s="96"/>
      <c r="S24" s="96"/>
    </row>
    <row r="25">
      <c r="A25" s="145">
        <v>44092.0</v>
      </c>
      <c r="B25" s="146">
        <f>'Статистики'!B25</f>
        <v>0.9783317041</v>
      </c>
      <c r="C25" s="147">
        <f>'Статистики'!D25</f>
        <v>11</v>
      </c>
      <c r="D25" s="147">
        <f>'Статистики'!E25</f>
        <v>31</v>
      </c>
      <c r="E25" s="210">
        <f>'Статистики'!C25</f>
        <v>10.76164875</v>
      </c>
      <c r="F25" s="149">
        <f>'Статистики'!F25</f>
        <v>0.04732638889</v>
      </c>
      <c r="G25" s="197"/>
      <c r="H25" s="197"/>
      <c r="I25" s="197"/>
      <c r="J25" s="197"/>
      <c r="K25" s="197"/>
      <c r="L25" s="197"/>
      <c r="M25" s="197"/>
      <c r="N25" s="96"/>
      <c r="O25" s="96"/>
      <c r="P25" s="96"/>
      <c r="Q25" s="96"/>
      <c r="R25" s="96"/>
      <c r="S25" s="96"/>
    </row>
    <row r="26">
      <c r="A26" s="145">
        <v>44093.0</v>
      </c>
      <c r="B26" s="146">
        <f>'Статистики'!B26</f>
        <v>0.9781481481</v>
      </c>
      <c r="C26" s="147">
        <f>'Статистики'!D26</f>
        <v>6</v>
      </c>
      <c r="D26" s="147">
        <f>'Статистики'!E26</f>
        <v>20</v>
      </c>
      <c r="E26" s="210">
        <f>'Статистики'!C26</f>
        <v>5.868888889</v>
      </c>
      <c r="F26" s="149">
        <f>'Статистики'!F26</f>
        <v>0.04320601852</v>
      </c>
      <c r="G26" s="197"/>
      <c r="H26" s="197"/>
      <c r="I26" s="197"/>
      <c r="J26" s="197"/>
      <c r="K26" s="197"/>
      <c r="L26" s="197"/>
      <c r="M26" s="197"/>
      <c r="N26" s="96"/>
      <c r="O26" s="96"/>
      <c r="P26" s="96"/>
      <c r="Q26" s="96"/>
      <c r="R26" s="96"/>
      <c r="S26" s="96"/>
    </row>
    <row r="27">
      <c r="A27" s="145">
        <v>44094.0</v>
      </c>
      <c r="B27" s="146"/>
      <c r="C27" s="156"/>
      <c r="D27" s="146"/>
      <c r="E27" s="210"/>
      <c r="F27" s="149"/>
      <c r="G27" s="197"/>
      <c r="H27" s="197"/>
      <c r="I27" s="197"/>
      <c r="J27" s="197"/>
      <c r="K27" s="197"/>
      <c r="L27" s="197"/>
      <c r="M27" s="197"/>
      <c r="N27" s="96"/>
      <c r="O27" s="96"/>
      <c r="P27" s="96"/>
      <c r="Q27" s="96"/>
      <c r="R27" s="96"/>
      <c r="S27" s="96"/>
    </row>
    <row r="28">
      <c r="A28" s="145">
        <v>44095.0</v>
      </c>
      <c r="B28" s="146"/>
      <c r="C28" s="156"/>
      <c r="D28" s="146"/>
      <c r="E28" s="210"/>
      <c r="F28" s="149"/>
      <c r="G28" s="197"/>
      <c r="H28" s="197"/>
      <c r="I28" s="197"/>
      <c r="J28" s="197"/>
      <c r="K28" s="197"/>
      <c r="L28" s="197"/>
      <c r="M28" s="197"/>
      <c r="N28" s="96"/>
      <c r="O28" s="96"/>
      <c r="P28" s="96"/>
      <c r="Q28" s="96"/>
      <c r="R28" s="96"/>
      <c r="S28" s="96"/>
    </row>
    <row r="29">
      <c r="A29" s="145">
        <v>44096.0</v>
      </c>
      <c r="B29" s="146">
        <f>'Статистики'!B29</f>
        <v>0.9738544997</v>
      </c>
      <c r="C29" s="147">
        <f>'Статистики'!D29</f>
        <v>11</v>
      </c>
      <c r="D29" s="147">
        <f>'Статистики'!E29</f>
        <v>43</v>
      </c>
      <c r="E29" s="210">
        <f>'Статистики'!C29</f>
        <v>10.7123995</v>
      </c>
      <c r="F29" s="149">
        <f>'Статистики'!F29</f>
        <v>0.03479166667</v>
      </c>
      <c r="G29" s="197"/>
      <c r="H29" s="197"/>
      <c r="I29" s="197"/>
      <c r="J29" s="197"/>
      <c r="K29" s="197"/>
      <c r="L29" s="197"/>
      <c r="M29" s="197"/>
      <c r="N29" s="96"/>
      <c r="O29" s="96"/>
      <c r="P29" s="96"/>
      <c r="Q29" s="96"/>
      <c r="R29" s="96"/>
      <c r="S29" s="96"/>
    </row>
    <row r="30">
      <c r="A30" s="140">
        <v>44097.0</v>
      </c>
      <c r="B30" s="108">
        <f>'Статистики'!B30</f>
        <v>0.9645046673</v>
      </c>
      <c r="C30" s="167">
        <f>'Статистики'!D30</f>
        <v>9</v>
      </c>
      <c r="D30" s="167">
        <f>'Статистики'!E30</f>
        <v>27</v>
      </c>
      <c r="E30" s="206">
        <f>'Статистики'!C30</f>
        <v>8.680542005</v>
      </c>
      <c r="F30" s="109">
        <f>'Статистики'!F30</f>
        <v>0.04881944444</v>
      </c>
      <c r="G30" s="197"/>
      <c r="H30" s="197"/>
      <c r="I30" s="197"/>
      <c r="J30" s="197"/>
      <c r="K30" s="197"/>
      <c r="L30" s="197"/>
      <c r="M30" s="197"/>
      <c r="N30" s="96"/>
      <c r="O30" s="96"/>
      <c r="P30" s="96"/>
      <c r="Q30" s="96"/>
      <c r="R30" s="96"/>
      <c r="S30" s="96"/>
    </row>
    <row r="31">
      <c r="A31" s="140">
        <v>44098.0</v>
      </c>
      <c r="B31" s="108"/>
      <c r="C31" s="182"/>
      <c r="D31" s="167"/>
      <c r="E31" s="206"/>
      <c r="F31" s="109"/>
      <c r="G31" s="197"/>
      <c r="H31" s="197"/>
      <c r="I31" s="197"/>
      <c r="J31" s="197"/>
      <c r="K31" s="197"/>
      <c r="L31" s="197"/>
      <c r="M31" s="197"/>
      <c r="N31" s="96"/>
      <c r="O31" s="96"/>
      <c r="P31" s="96"/>
      <c r="Q31" s="96"/>
      <c r="R31" s="96"/>
      <c r="S31" s="96"/>
    </row>
    <row r="32">
      <c r="A32" s="140">
        <v>44099.0</v>
      </c>
      <c r="B32" s="108"/>
      <c r="C32" s="182"/>
      <c r="D32" s="167"/>
      <c r="E32" s="206"/>
      <c r="F32" s="109"/>
      <c r="G32" s="197"/>
      <c r="H32" s="197"/>
      <c r="I32" s="197"/>
      <c r="J32" s="197"/>
      <c r="K32" s="197"/>
      <c r="L32" s="197"/>
      <c r="M32" s="197"/>
      <c r="N32" s="96"/>
      <c r="O32" s="96"/>
      <c r="P32" s="96"/>
      <c r="Q32" s="96"/>
      <c r="R32" s="96"/>
      <c r="S32" s="96"/>
    </row>
    <row r="33">
      <c r="A33" s="140">
        <v>44100.0</v>
      </c>
      <c r="B33" s="108">
        <f>'Статистики'!B33</f>
        <v>0.9766414605</v>
      </c>
      <c r="C33" s="167">
        <f>'Статистики'!D33</f>
        <v>12</v>
      </c>
      <c r="D33" s="167">
        <f>'Статистики'!E33</f>
        <v>26</v>
      </c>
      <c r="E33" s="206">
        <f>'Статистики'!C33</f>
        <v>11.71969753</v>
      </c>
      <c r="F33" s="109">
        <f>'Статистики'!F33</f>
        <v>0.03975694444</v>
      </c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</row>
    <row r="34">
      <c r="A34" s="140">
        <v>44101.0</v>
      </c>
      <c r="B34" s="108"/>
      <c r="C34" s="182"/>
      <c r="D34" s="167"/>
      <c r="E34" s="206"/>
      <c r="F34" s="109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>
      <c r="A35" s="140">
        <v>44102.0</v>
      </c>
      <c r="B35" s="108"/>
      <c r="C35" s="182"/>
      <c r="D35" s="167"/>
      <c r="E35" s="206"/>
      <c r="F35" s="109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</row>
    <row r="36">
      <c r="A36" s="140">
        <v>44103.0</v>
      </c>
      <c r="B36" s="108"/>
      <c r="C36" s="182"/>
      <c r="D36" s="123"/>
      <c r="E36" s="206"/>
      <c r="F36" s="109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>
      <c r="A37" s="145">
        <v>44104.0</v>
      </c>
      <c r="B37" s="146"/>
      <c r="C37" s="156"/>
      <c r="D37" s="146"/>
      <c r="E37" s="210"/>
      <c r="F37" s="149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>
      <c r="A38" s="184"/>
      <c r="B38" s="146"/>
      <c r="C38" s="151"/>
      <c r="D38" s="146"/>
      <c r="E38" s="210"/>
      <c r="F38" s="149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>
      <c r="A39" s="185"/>
      <c r="B39" s="186"/>
      <c r="C39" s="96"/>
      <c r="D39" s="96"/>
      <c r="E39" s="18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>
      <c r="A40" s="185"/>
      <c r="B40" s="186"/>
      <c r="C40" s="187"/>
      <c r="D40" s="187"/>
      <c r="E40" s="18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>
      <c r="A41" s="185"/>
      <c r="B41" s="186"/>
      <c r="C41" s="96"/>
      <c r="D41" s="96"/>
      <c r="E41" s="18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>
      <c r="A42" s="185"/>
      <c r="B42" s="186"/>
      <c r="C42" s="96"/>
      <c r="D42" s="96"/>
      <c r="E42" s="18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>
      <c r="A43" s="185"/>
      <c r="B43" s="186"/>
      <c r="C43" s="96"/>
      <c r="D43" s="96"/>
      <c r="E43" s="18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>
      <c r="A44" s="185"/>
      <c r="B44" s="186"/>
      <c r="C44" s="96"/>
      <c r="D44" s="96"/>
      <c r="E44" s="18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>
      <c r="A45" s="185"/>
      <c r="B45" s="186"/>
      <c r="C45" s="187"/>
      <c r="D45" s="187"/>
      <c r="E45" s="18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>
      <c r="A46" s="185"/>
      <c r="B46" s="186"/>
      <c r="C46" s="96"/>
      <c r="D46" s="96"/>
      <c r="E46" s="18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>
      <c r="A47" s="185"/>
      <c r="B47" s="186"/>
      <c r="C47" s="187"/>
      <c r="D47" s="187"/>
      <c r="E47" s="18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>
      <c r="A48" s="185"/>
      <c r="B48" s="188"/>
      <c r="C48" s="96"/>
      <c r="D48" s="96"/>
      <c r="E48" s="18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>
      <c r="A49" s="185"/>
      <c r="B49" s="188"/>
      <c r="C49" s="96"/>
      <c r="D49" s="96"/>
      <c r="E49" s="18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>
      <c r="A50" s="185"/>
      <c r="B50" s="188"/>
      <c r="C50" s="96"/>
      <c r="D50" s="96"/>
      <c r="E50" s="18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>
      <c r="A51" s="185"/>
      <c r="B51" s="188"/>
      <c r="C51" s="186"/>
      <c r="D51" s="186"/>
      <c r="E51" s="18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>
      <c r="A52" s="185"/>
      <c r="B52" s="188"/>
      <c r="C52" s="96"/>
      <c r="D52" s="96"/>
      <c r="E52" s="18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>
      <c r="A53" s="185"/>
      <c r="B53" s="188"/>
      <c r="C53" s="96"/>
      <c r="D53" s="96"/>
      <c r="E53" s="18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>
      <c r="A54" s="185"/>
      <c r="B54" s="188"/>
      <c r="C54" s="187"/>
      <c r="D54" s="187"/>
      <c r="E54" s="18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>
      <c r="A55" s="185"/>
      <c r="B55" s="188"/>
      <c r="C55" s="96"/>
      <c r="D55" s="96"/>
      <c r="E55" s="18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>
      <c r="A56" s="185"/>
      <c r="B56" s="188"/>
      <c r="C56" s="96"/>
      <c r="D56" s="96"/>
      <c r="E56" s="21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>
      <c r="A57" s="189"/>
      <c r="B57" s="190"/>
      <c r="C57" s="191"/>
      <c r="D57" s="191"/>
      <c r="E57" s="212"/>
      <c r="F57" s="191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>
      <c r="A58" s="189"/>
      <c r="B58" s="128"/>
      <c r="C58" s="191"/>
      <c r="D58" s="191"/>
      <c r="E58" s="212"/>
      <c r="F58" s="191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>
      <c r="A59" s="189"/>
      <c r="B59" s="128"/>
      <c r="C59" s="191"/>
      <c r="D59" s="191"/>
      <c r="E59" s="212"/>
      <c r="F59" s="191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>
      <c r="A60" s="189"/>
      <c r="B60" s="128"/>
      <c r="C60" s="191"/>
      <c r="D60" s="191"/>
      <c r="E60" s="212"/>
      <c r="F60" s="191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>
      <c r="A61" s="189"/>
      <c r="B61" s="128"/>
      <c r="C61" s="128"/>
      <c r="D61" s="128"/>
      <c r="E61" s="212"/>
      <c r="F61" s="191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>
      <c r="A62" s="189"/>
      <c r="B62" s="128"/>
      <c r="C62" s="191"/>
      <c r="D62" s="191"/>
      <c r="E62" s="212"/>
      <c r="F62" s="191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>
      <c r="A63" s="189"/>
      <c r="B63" s="128"/>
      <c r="C63" s="191"/>
      <c r="D63" s="191"/>
      <c r="E63" s="212"/>
      <c r="F63" s="191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>
      <c r="A64" s="189"/>
      <c r="B64" s="128"/>
      <c r="C64" s="191"/>
      <c r="D64" s="191"/>
      <c r="E64" s="212"/>
      <c r="F64" s="191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>
      <c r="A65" s="189"/>
      <c r="B65" s="128"/>
      <c r="C65" s="191"/>
      <c r="D65" s="191"/>
      <c r="E65" s="212"/>
      <c r="F65" s="191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>
      <c r="A66" s="189"/>
      <c r="B66" s="128"/>
      <c r="C66" s="191"/>
      <c r="D66" s="191"/>
      <c r="E66" s="212"/>
      <c r="F66" s="191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>
      <c r="A67" s="189"/>
      <c r="B67" s="128"/>
      <c r="C67" s="191"/>
      <c r="D67" s="191"/>
      <c r="E67" s="212"/>
      <c r="F67" s="191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>
      <c r="A68" s="189"/>
      <c r="B68" s="128"/>
      <c r="C68" s="191"/>
      <c r="D68" s="191"/>
      <c r="E68" s="212"/>
      <c r="F68" s="191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>
      <c r="A69" s="189"/>
      <c r="B69" s="128"/>
      <c r="C69" s="128"/>
      <c r="D69" s="128"/>
      <c r="E69" s="212"/>
      <c r="F69" s="191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>
      <c r="A70" s="189"/>
      <c r="B70" s="128"/>
      <c r="C70" s="191"/>
      <c r="D70" s="191"/>
      <c r="E70" s="212"/>
      <c r="F70" s="191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>
      <c r="A71" s="189"/>
      <c r="B71" s="128"/>
      <c r="C71" s="191"/>
      <c r="D71" s="191"/>
      <c r="E71" s="212"/>
      <c r="F71" s="191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>
      <c r="A72" s="189"/>
      <c r="B72" s="128"/>
      <c r="C72" s="191"/>
      <c r="D72" s="191"/>
      <c r="E72" s="212"/>
      <c r="F72" s="191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>
      <c r="A73" s="189"/>
      <c r="B73" s="128"/>
      <c r="C73" s="191"/>
      <c r="D73" s="191"/>
      <c r="E73" s="212"/>
      <c r="F73" s="191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>
      <c r="A74" s="189"/>
      <c r="B74" s="128"/>
      <c r="C74" s="191"/>
      <c r="D74" s="191"/>
      <c r="E74" s="212"/>
      <c r="F74" s="191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>
      <c r="A75" s="189"/>
      <c r="B75" s="128"/>
      <c r="C75" s="192"/>
      <c r="D75" s="192"/>
      <c r="E75" s="212"/>
      <c r="F75" s="191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>
      <c r="A76" s="189"/>
      <c r="B76" s="128"/>
      <c r="C76" s="128"/>
      <c r="D76" s="128"/>
      <c r="E76" s="212"/>
      <c r="F76" s="191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>
      <c r="A77" s="189"/>
      <c r="B77" s="128"/>
      <c r="C77" s="191"/>
      <c r="D77" s="191"/>
      <c r="E77" s="212"/>
      <c r="F77" s="191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>
      <c r="A78" s="189"/>
      <c r="B78" s="128"/>
      <c r="C78" s="191"/>
      <c r="D78" s="191"/>
      <c r="E78" s="212"/>
      <c r="F78" s="191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>
      <c r="A79" s="189"/>
      <c r="B79" s="128"/>
      <c r="C79" s="191"/>
      <c r="D79" s="191"/>
      <c r="E79" s="212"/>
      <c r="F79" s="191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>
      <c r="A80" s="189"/>
      <c r="B80" s="128"/>
      <c r="C80" s="191"/>
      <c r="D80" s="191"/>
      <c r="E80" s="212"/>
      <c r="F80" s="191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>
      <c r="A81" s="189"/>
      <c r="B81" s="128"/>
      <c r="C81" s="191"/>
      <c r="D81" s="191"/>
      <c r="E81" s="212"/>
      <c r="F81" s="191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</row>
    <row r="82">
      <c r="A82" s="189"/>
      <c r="B82" s="128"/>
      <c r="C82" s="128"/>
      <c r="D82" s="128"/>
      <c r="E82" s="212"/>
      <c r="F82" s="191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</row>
    <row r="83">
      <c r="A83" s="189"/>
      <c r="B83" s="128"/>
      <c r="C83" s="191"/>
      <c r="D83" s="191"/>
      <c r="E83" s="212"/>
      <c r="F83" s="191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</row>
    <row r="84">
      <c r="A84" s="189"/>
      <c r="B84" s="128"/>
      <c r="C84" s="191"/>
      <c r="D84" s="191"/>
      <c r="E84" s="212"/>
      <c r="F84" s="191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</row>
    <row r="85">
      <c r="A85" s="189"/>
      <c r="B85" s="128"/>
      <c r="C85" s="191"/>
      <c r="D85" s="191"/>
      <c r="E85" s="212"/>
      <c r="F85" s="191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</row>
    <row r="86">
      <c r="A86" s="189"/>
      <c r="B86" s="128"/>
      <c r="C86" s="191"/>
      <c r="D86" s="191"/>
      <c r="E86" s="212"/>
      <c r="F86" s="191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</row>
    <row r="87">
      <c r="A87" s="189"/>
      <c r="B87" s="128"/>
      <c r="C87" s="191"/>
      <c r="D87" s="191"/>
      <c r="E87" s="212"/>
      <c r="F87" s="191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</row>
    <row r="88">
      <c r="A88" s="189"/>
      <c r="B88" s="192"/>
      <c r="C88" s="128"/>
      <c r="D88" s="128"/>
      <c r="E88" s="212"/>
      <c r="F88" s="191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</row>
    <row r="89">
      <c r="A89" s="189"/>
      <c r="B89" s="192"/>
      <c r="C89" s="128"/>
      <c r="D89" s="128"/>
      <c r="E89" s="212"/>
      <c r="F89" s="191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</row>
    <row r="90">
      <c r="A90" s="189"/>
      <c r="B90" s="128"/>
      <c r="C90" s="191"/>
      <c r="D90" s="191"/>
      <c r="E90" s="212"/>
      <c r="F90" s="191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</row>
    <row r="91">
      <c r="A91" s="189"/>
      <c r="B91" s="128"/>
      <c r="C91" s="191"/>
      <c r="D91" s="191"/>
      <c r="E91" s="212"/>
      <c r="F91" s="191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</row>
    <row r="92">
      <c r="A92" s="189"/>
      <c r="B92" s="192"/>
      <c r="C92" s="191"/>
      <c r="D92" s="191"/>
      <c r="E92" s="212"/>
      <c r="F92" s="191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</row>
    <row r="93">
      <c r="A93" s="189"/>
      <c r="B93" s="192"/>
      <c r="C93" s="191"/>
      <c r="D93" s="191"/>
      <c r="E93" s="212"/>
      <c r="F93" s="191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</row>
    <row r="94">
      <c r="A94" s="189"/>
      <c r="B94" s="192"/>
      <c r="C94" s="191"/>
      <c r="D94" s="191"/>
      <c r="E94" s="212"/>
      <c r="F94" s="191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</row>
    <row r="95">
      <c r="A95" s="189"/>
      <c r="B95" s="192"/>
      <c r="C95" s="191"/>
      <c r="D95" s="191"/>
      <c r="E95" s="212"/>
      <c r="F95" s="191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</row>
    <row r="96">
      <c r="A96" s="189"/>
      <c r="B96" s="192"/>
      <c r="C96" s="128"/>
      <c r="D96" s="128"/>
      <c r="E96" s="212"/>
      <c r="F96" s="191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</row>
    <row r="97">
      <c r="A97" s="189"/>
      <c r="B97" s="192"/>
      <c r="C97" s="191"/>
      <c r="D97" s="191"/>
      <c r="E97" s="212"/>
      <c r="F97" s="191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</row>
    <row r="98">
      <c r="A98" s="189"/>
      <c r="B98" s="192"/>
      <c r="C98" s="191"/>
      <c r="D98" s="191"/>
      <c r="E98" s="212"/>
      <c r="F98" s="191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</row>
    <row r="99">
      <c r="A99" s="189"/>
      <c r="B99" s="192"/>
      <c r="C99" s="191"/>
      <c r="D99" s="191"/>
      <c r="E99" s="212"/>
      <c r="F99" s="191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</row>
    <row r="100">
      <c r="A100" s="189"/>
      <c r="B100" s="192"/>
      <c r="C100" s="191"/>
      <c r="D100" s="191"/>
      <c r="E100" s="212"/>
      <c r="F100" s="191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</row>
    <row r="101">
      <c r="A101" s="189"/>
      <c r="B101" s="192"/>
      <c r="C101" s="191"/>
      <c r="D101" s="191"/>
      <c r="E101" s="212"/>
      <c r="F101" s="191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</row>
    <row r="102">
      <c r="A102" s="189"/>
      <c r="B102" s="192"/>
      <c r="C102" s="191"/>
      <c r="D102" s="191"/>
      <c r="E102" s="212"/>
      <c r="F102" s="191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</row>
    <row r="103">
      <c r="A103" s="189"/>
      <c r="B103" s="192"/>
      <c r="C103" s="128"/>
      <c r="D103" s="128"/>
      <c r="E103" s="212"/>
      <c r="F103" s="191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</row>
    <row r="104">
      <c r="A104" s="189"/>
      <c r="B104" s="192"/>
      <c r="C104" s="191"/>
      <c r="D104" s="191"/>
      <c r="E104" s="212"/>
      <c r="F104" s="191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</row>
    <row r="105">
      <c r="A105" s="189"/>
      <c r="B105" s="192"/>
      <c r="C105" s="191"/>
      <c r="D105" s="191"/>
      <c r="E105" s="212"/>
      <c r="F105" s="191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</row>
    <row r="106">
      <c r="A106" s="189"/>
      <c r="B106" s="192"/>
      <c r="C106" s="191"/>
      <c r="D106" s="191"/>
      <c r="E106" s="212"/>
      <c r="F106" s="191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</row>
    <row r="107">
      <c r="A107" s="189"/>
      <c r="B107" s="192"/>
      <c r="C107" s="191"/>
      <c r="D107" s="191"/>
      <c r="E107" s="212"/>
      <c r="F107" s="191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</row>
    <row r="108">
      <c r="A108" s="189"/>
      <c r="B108" s="192"/>
      <c r="C108" s="191"/>
      <c r="D108" s="191"/>
      <c r="E108" s="212"/>
      <c r="F108" s="191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</row>
    <row r="109">
      <c r="A109" s="189"/>
      <c r="B109" s="192"/>
      <c r="C109" s="191"/>
      <c r="D109" s="191"/>
      <c r="E109" s="212"/>
      <c r="F109" s="191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</row>
    <row r="110">
      <c r="A110" s="189"/>
      <c r="B110" s="128"/>
      <c r="C110" s="128"/>
      <c r="D110" s="128"/>
      <c r="E110" s="212"/>
      <c r="F110" s="191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</row>
    <row r="111">
      <c r="A111" s="189"/>
      <c r="B111" s="128"/>
      <c r="C111" s="191"/>
      <c r="D111" s="191"/>
      <c r="E111" s="212"/>
      <c r="F111" s="191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</row>
    <row r="112">
      <c r="A112" s="189"/>
      <c r="B112" s="128"/>
      <c r="C112" s="191"/>
      <c r="D112" s="191"/>
      <c r="E112" s="212"/>
      <c r="F112" s="191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</row>
    <row r="113">
      <c r="A113" s="189"/>
      <c r="B113" s="128"/>
      <c r="C113" s="191"/>
      <c r="D113" s="191"/>
      <c r="E113" s="212"/>
      <c r="F113" s="191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</row>
    <row r="114">
      <c r="A114" s="189"/>
      <c r="B114" s="191"/>
      <c r="C114" s="191"/>
      <c r="D114" s="191"/>
      <c r="E114" s="212"/>
      <c r="F114" s="191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</row>
    <row r="115">
      <c r="A115" s="189"/>
      <c r="B115" s="128"/>
      <c r="C115" s="191"/>
      <c r="D115" s="191"/>
      <c r="E115" s="212"/>
      <c r="F115" s="191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</row>
    <row r="116">
      <c r="A116" s="189"/>
      <c r="B116" s="128"/>
      <c r="C116" s="191"/>
      <c r="D116" s="191"/>
      <c r="E116" s="212"/>
      <c r="F116" s="191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</row>
    <row r="117">
      <c r="A117" s="189"/>
      <c r="B117" s="128"/>
      <c r="C117" s="128"/>
      <c r="D117" s="128"/>
      <c r="E117" s="212"/>
      <c r="F117" s="191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</row>
    <row r="118">
      <c r="A118" s="189"/>
      <c r="B118" s="191"/>
      <c r="C118" s="191"/>
      <c r="D118" s="191"/>
      <c r="E118" s="212"/>
      <c r="F118" s="191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</row>
    <row r="119">
      <c r="A119" s="189"/>
      <c r="B119" s="191"/>
      <c r="C119" s="191"/>
      <c r="D119" s="191"/>
      <c r="E119" s="212"/>
      <c r="F119" s="191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</row>
    <row r="120">
      <c r="A120" s="189"/>
      <c r="B120" s="128"/>
      <c r="C120" s="191"/>
      <c r="D120" s="191"/>
      <c r="E120" s="212"/>
      <c r="F120" s="191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</row>
    <row r="121">
      <c r="A121" s="189"/>
      <c r="B121" s="128"/>
      <c r="C121" s="191"/>
      <c r="D121" s="191"/>
      <c r="E121" s="212"/>
      <c r="F121" s="191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>
      <c r="A122" s="189"/>
      <c r="B122" s="191"/>
      <c r="C122" s="191"/>
      <c r="D122" s="191"/>
      <c r="E122" s="212"/>
      <c r="F122" s="191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</row>
    <row r="123">
      <c r="A123" s="189"/>
      <c r="B123" s="191"/>
      <c r="C123" s="191"/>
      <c r="D123" s="191"/>
      <c r="E123" s="212"/>
      <c r="F123" s="191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</row>
    <row r="124">
      <c r="A124" s="189"/>
      <c r="B124" s="128"/>
      <c r="C124" s="128"/>
      <c r="D124" s="128"/>
      <c r="E124" s="212"/>
      <c r="F124" s="191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</row>
    <row r="125">
      <c r="A125" s="189"/>
      <c r="B125" s="128"/>
      <c r="C125" s="191"/>
      <c r="D125" s="191"/>
      <c r="E125" s="212"/>
      <c r="F125" s="191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</row>
    <row r="126">
      <c r="A126" s="189"/>
      <c r="B126" s="191"/>
      <c r="C126" s="191"/>
      <c r="D126" s="191"/>
      <c r="E126" s="212"/>
      <c r="F126" s="191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</row>
    <row r="127">
      <c r="A127" s="189"/>
      <c r="B127" s="191"/>
      <c r="C127" s="191"/>
      <c r="D127" s="191"/>
      <c r="E127" s="212"/>
      <c r="F127" s="191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</row>
    <row r="128">
      <c r="A128" s="189"/>
      <c r="B128" s="128"/>
      <c r="C128" s="191"/>
      <c r="D128" s="191"/>
      <c r="E128" s="212"/>
      <c r="F128" s="191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</row>
    <row r="129">
      <c r="A129" s="189"/>
      <c r="B129" s="128"/>
      <c r="C129" s="191"/>
      <c r="D129" s="191"/>
      <c r="E129" s="212"/>
      <c r="F129" s="191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</row>
    <row r="130">
      <c r="A130" s="189"/>
      <c r="B130" s="191"/>
      <c r="C130" s="191"/>
      <c r="D130" s="191"/>
      <c r="E130" s="212"/>
      <c r="F130" s="191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</row>
    <row r="131">
      <c r="A131" s="189"/>
      <c r="B131" s="191"/>
      <c r="C131" s="128"/>
      <c r="D131" s="128"/>
      <c r="E131" s="212"/>
      <c r="F131" s="191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</row>
    <row r="132">
      <c r="A132" s="189"/>
      <c r="B132" s="191"/>
      <c r="C132" s="191"/>
      <c r="D132" s="191"/>
      <c r="E132" s="212"/>
      <c r="F132" s="191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</row>
    <row r="133">
      <c r="A133" s="189"/>
      <c r="B133" s="128"/>
      <c r="C133" s="191"/>
      <c r="D133" s="191"/>
      <c r="E133" s="212"/>
      <c r="F133" s="191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</row>
    <row r="134">
      <c r="A134" s="189"/>
      <c r="B134" s="191"/>
      <c r="C134" s="191"/>
      <c r="D134" s="191"/>
      <c r="E134" s="212"/>
      <c r="F134" s="191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</row>
    <row r="135">
      <c r="A135" s="189"/>
      <c r="B135" s="191"/>
      <c r="C135" s="191"/>
      <c r="D135" s="191"/>
      <c r="E135" s="212"/>
      <c r="F135" s="191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</row>
    <row r="136">
      <c r="A136" s="189"/>
      <c r="B136" s="128"/>
      <c r="C136" s="191"/>
      <c r="D136" s="191"/>
      <c r="E136" s="212"/>
      <c r="F136" s="191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</row>
    <row r="137">
      <c r="A137" s="189"/>
      <c r="B137" s="128"/>
      <c r="C137" s="128"/>
      <c r="D137" s="128"/>
      <c r="E137" s="212"/>
      <c r="F137" s="191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</row>
    <row r="138">
      <c r="A138" s="189"/>
      <c r="B138" s="191"/>
      <c r="C138" s="128"/>
      <c r="D138" s="128"/>
      <c r="E138" s="212"/>
      <c r="F138" s="191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</row>
    <row r="139">
      <c r="A139" s="189"/>
      <c r="B139" s="193"/>
      <c r="C139" s="191"/>
      <c r="D139" s="191"/>
      <c r="E139" s="212"/>
      <c r="F139" s="191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</row>
    <row r="140">
      <c r="A140" s="189"/>
      <c r="B140" s="190"/>
      <c r="C140" s="191"/>
      <c r="D140" s="191"/>
      <c r="E140" s="212"/>
      <c r="F140" s="191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</row>
    <row r="141">
      <c r="A141" s="189"/>
      <c r="B141" s="190"/>
      <c r="C141" s="191"/>
      <c r="D141" s="191"/>
      <c r="E141" s="212"/>
      <c r="F141" s="191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</row>
    <row r="142">
      <c r="A142" s="189"/>
      <c r="B142" s="191"/>
      <c r="C142" s="191"/>
      <c r="D142" s="191"/>
      <c r="E142" s="212"/>
      <c r="F142" s="191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</row>
    <row r="143">
      <c r="A143" s="189"/>
      <c r="B143" s="191"/>
      <c r="C143" s="191"/>
      <c r="D143" s="191"/>
      <c r="E143" s="212"/>
      <c r="F143" s="191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</row>
    <row r="144">
      <c r="A144" s="189"/>
      <c r="B144" s="128"/>
      <c r="C144" s="191"/>
      <c r="D144" s="191"/>
      <c r="E144" s="212"/>
      <c r="F144" s="191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</row>
    <row r="145">
      <c r="A145" s="189"/>
      <c r="B145" s="128"/>
      <c r="C145" s="128"/>
      <c r="D145" s="128"/>
      <c r="E145" s="212"/>
      <c r="F145" s="191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</row>
    <row r="146">
      <c r="A146" s="189"/>
      <c r="B146" s="191"/>
      <c r="C146" s="191"/>
      <c r="D146" s="191"/>
      <c r="E146" s="212"/>
      <c r="F146" s="191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</row>
    <row r="147">
      <c r="A147" s="189"/>
      <c r="B147" s="191"/>
      <c r="C147" s="191"/>
      <c r="D147" s="191"/>
      <c r="E147" s="212"/>
      <c r="F147" s="191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</row>
    <row r="148">
      <c r="A148" s="189"/>
      <c r="B148" s="128"/>
      <c r="C148" s="191"/>
      <c r="D148" s="191"/>
      <c r="E148" s="212"/>
      <c r="F148" s="191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</row>
    <row r="149">
      <c r="A149" s="189"/>
      <c r="B149" s="128"/>
      <c r="C149" s="191"/>
      <c r="D149" s="191"/>
      <c r="E149" s="212"/>
      <c r="F149" s="191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</row>
    <row r="150">
      <c r="A150" s="189"/>
      <c r="B150" s="191"/>
      <c r="C150" s="191"/>
      <c r="D150" s="191"/>
      <c r="E150" s="212"/>
      <c r="F150" s="191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</row>
    <row r="151">
      <c r="A151" s="189"/>
      <c r="B151" s="128"/>
      <c r="C151" s="191"/>
      <c r="D151" s="191"/>
      <c r="E151" s="212"/>
      <c r="F151" s="191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</row>
    <row r="152">
      <c r="A152" s="189"/>
      <c r="B152" s="128"/>
      <c r="C152" s="128"/>
      <c r="D152" s="128"/>
      <c r="E152" s="212"/>
      <c r="F152" s="191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</row>
    <row r="153">
      <c r="A153" s="189"/>
      <c r="B153" s="128"/>
      <c r="C153" s="191"/>
      <c r="D153" s="191"/>
      <c r="E153" s="212"/>
      <c r="F153" s="191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</row>
    <row r="154">
      <c r="A154" s="189"/>
      <c r="B154" s="191"/>
      <c r="C154" s="191"/>
      <c r="D154" s="191"/>
      <c r="E154" s="212"/>
      <c r="F154" s="191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</row>
    <row r="155">
      <c r="A155" s="189"/>
      <c r="B155" s="191"/>
      <c r="C155" s="191"/>
      <c r="D155" s="191"/>
      <c r="E155" s="212"/>
      <c r="F155" s="191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</row>
    <row r="156">
      <c r="A156" s="189"/>
      <c r="B156" s="128"/>
      <c r="C156" s="191"/>
      <c r="D156" s="191"/>
      <c r="E156" s="212"/>
      <c r="F156" s="191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</row>
    <row r="157">
      <c r="A157" s="189"/>
      <c r="B157" s="128"/>
      <c r="C157" s="191"/>
      <c r="D157" s="191"/>
      <c r="E157" s="212"/>
      <c r="F157" s="191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</row>
    <row r="158">
      <c r="A158" s="189"/>
      <c r="B158" s="191"/>
      <c r="C158" s="191"/>
      <c r="D158" s="191"/>
      <c r="E158" s="212"/>
      <c r="F158" s="191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</row>
    <row r="159">
      <c r="A159" s="189"/>
      <c r="B159" s="191"/>
      <c r="C159" s="191"/>
      <c r="D159" s="191"/>
      <c r="E159" s="212"/>
      <c r="F159" s="191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</row>
    <row r="160">
      <c r="A160" s="189"/>
      <c r="B160" s="128"/>
      <c r="C160" s="191"/>
      <c r="D160" s="191"/>
      <c r="E160" s="212"/>
      <c r="F160" s="191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</row>
    <row r="161">
      <c r="A161" s="189"/>
      <c r="B161" s="128"/>
      <c r="C161" s="191"/>
      <c r="D161" s="191"/>
      <c r="E161" s="212"/>
      <c r="F161" s="191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</row>
    <row r="162">
      <c r="A162" s="189"/>
      <c r="B162" s="191"/>
      <c r="C162" s="191"/>
      <c r="D162" s="191"/>
      <c r="E162" s="212"/>
      <c r="F162" s="191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</row>
    <row r="163">
      <c r="A163" s="189"/>
      <c r="B163" s="191"/>
      <c r="C163" s="191"/>
      <c r="D163" s="191"/>
      <c r="E163" s="212"/>
      <c r="F163" s="191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</row>
    <row r="164">
      <c r="A164" s="189"/>
      <c r="B164" s="128"/>
      <c r="C164" s="191"/>
      <c r="D164" s="191"/>
      <c r="E164" s="212"/>
      <c r="F164" s="191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</row>
    <row r="165">
      <c r="A165" s="189"/>
      <c r="B165" s="128"/>
      <c r="C165" s="191"/>
      <c r="D165" s="191"/>
      <c r="E165" s="212"/>
      <c r="F165" s="191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</row>
    <row r="166">
      <c r="A166" s="189"/>
      <c r="B166" s="191"/>
      <c r="C166" s="191"/>
      <c r="D166" s="191"/>
      <c r="E166" s="212"/>
      <c r="F166" s="191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</row>
    <row r="167">
      <c r="A167" s="189"/>
      <c r="B167" s="191"/>
      <c r="C167" s="191"/>
      <c r="D167" s="191"/>
      <c r="E167" s="212"/>
      <c r="F167" s="191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</row>
    <row r="168">
      <c r="A168" s="189"/>
      <c r="B168" s="128"/>
      <c r="C168" s="191"/>
      <c r="D168" s="191"/>
      <c r="E168" s="212"/>
      <c r="F168" s="191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</row>
    <row r="169">
      <c r="A169" s="189"/>
      <c r="B169" s="128"/>
      <c r="C169" s="191"/>
      <c r="D169" s="191"/>
      <c r="E169" s="212"/>
      <c r="F169" s="191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</row>
    <row r="170">
      <c r="A170" s="189"/>
      <c r="B170" s="191"/>
      <c r="C170" s="191"/>
      <c r="D170" s="191"/>
      <c r="E170" s="212"/>
      <c r="F170" s="191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</row>
    <row r="171">
      <c r="A171" s="189"/>
      <c r="B171" s="191"/>
      <c r="C171" s="191"/>
      <c r="D171" s="191"/>
      <c r="E171" s="212"/>
      <c r="F171" s="191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</row>
    <row r="172">
      <c r="A172" s="189"/>
      <c r="B172" s="128"/>
      <c r="C172" s="191"/>
      <c r="D172" s="191"/>
      <c r="E172" s="212"/>
      <c r="F172" s="135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</row>
    <row r="173">
      <c r="A173" s="189"/>
      <c r="B173" s="128"/>
      <c r="C173" s="191"/>
      <c r="D173" s="191"/>
      <c r="E173" s="212"/>
      <c r="F173" s="135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</row>
    <row r="174">
      <c r="A174" s="189"/>
      <c r="B174" s="191"/>
      <c r="C174" s="191"/>
      <c r="D174" s="191"/>
      <c r="E174" s="212"/>
      <c r="F174" s="191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</row>
    <row r="175">
      <c r="A175" s="189"/>
      <c r="B175" s="191"/>
      <c r="C175" s="191"/>
      <c r="D175" s="191"/>
      <c r="E175" s="212"/>
      <c r="F175" s="191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</row>
    <row r="176">
      <c r="A176" s="189"/>
      <c r="B176" s="128"/>
      <c r="C176" s="191"/>
      <c r="D176" s="191"/>
      <c r="E176" s="212"/>
      <c r="F176" s="135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</row>
    <row r="177">
      <c r="A177" s="189"/>
      <c r="B177" s="128"/>
      <c r="C177" s="191"/>
      <c r="D177" s="191"/>
      <c r="E177" s="212"/>
      <c r="F177" s="135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</row>
    <row r="178">
      <c r="A178" s="189"/>
      <c r="B178" s="191"/>
      <c r="C178" s="191"/>
      <c r="D178" s="191"/>
      <c r="E178" s="212"/>
      <c r="F178" s="191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</row>
    <row r="179">
      <c r="A179" s="189"/>
      <c r="B179" s="191"/>
      <c r="C179" s="191"/>
      <c r="D179" s="191"/>
      <c r="E179" s="212"/>
      <c r="F179" s="191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</row>
    <row r="180">
      <c r="A180" s="189"/>
      <c r="B180" s="128"/>
      <c r="C180" s="191"/>
      <c r="D180" s="191"/>
      <c r="E180" s="212"/>
      <c r="F180" s="135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</row>
    <row r="181">
      <c r="A181" s="189"/>
      <c r="B181" s="128"/>
      <c r="C181" s="191"/>
      <c r="D181" s="191"/>
      <c r="E181" s="212"/>
      <c r="F181" s="135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</row>
    <row r="182">
      <c r="A182" s="189"/>
      <c r="B182" s="191"/>
      <c r="C182" s="191"/>
      <c r="D182" s="191"/>
      <c r="E182" s="212"/>
      <c r="F182" s="191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</row>
    <row r="183">
      <c r="A183" s="189"/>
      <c r="B183" s="191"/>
      <c r="C183" s="191"/>
      <c r="D183" s="191"/>
      <c r="E183" s="212"/>
      <c r="F183" s="191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</row>
    <row r="184">
      <c r="A184" s="189"/>
      <c r="B184" s="194"/>
      <c r="C184" s="191"/>
      <c r="D184" s="191"/>
      <c r="E184" s="212"/>
      <c r="F184" s="135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</row>
    <row r="185">
      <c r="A185" s="189"/>
      <c r="B185" s="195"/>
      <c r="C185" s="191"/>
      <c r="D185" s="191"/>
      <c r="E185" s="212"/>
      <c r="F185" s="191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</row>
    <row r="186">
      <c r="A186" s="189"/>
      <c r="B186" s="195"/>
      <c r="C186" s="191"/>
      <c r="D186" s="191"/>
      <c r="E186" s="212"/>
      <c r="F186" s="191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</row>
    <row r="187">
      <c r="A187" s="189"/>
      <c r="B187" s="195"/>
      <c r="C187" s="191"/>
      <c r="D187" s="191"/>
      <c r="E187" s="212"/>
      <c r="F187" s="191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</row>
    <row r="188">
      <c r="A188" s="189"/>
      <c r="B188" s="195"/>
      <c r="C188" s="191"/>
      <c r="D188" s="191"/>
      <c r="E188" s="212"/>
      <c r="F188" s="191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</row>
    <row r="189">
      <c r="A189" s="189"/>
      <c r="B189" s="195"/>
      <c r="C189" s="191"/>
      <c r="D189" s="191"/>
      <c r="E189" s="212"/>
      <c r="F189" s="191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</row>
    <row r="190">
      <c r="A190" s="189"/>
      <c r="B190" s="195"/>
      <c r="C190" s="191"/>
      <c r="D190" s="191"/>
      <c r="E190" s="212"/>
      <c r="F190" s="191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</row>
    <row r="191">
      <c r="A191" s="185"/>
      <c r="B191" s="96"/>
      <c r="C191" s="96"/>
      <c r="D191" s="96"/>
      <c r="E191" s="18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</row>
    <row r="192">
      <c r="A192" s="185"/>
      <c r="B192" s="96"/>
      <c r="C192" s="96"/>
      <c r="D192" s="96"/>
      <c r="E192" s="18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</row>
    <row r="193">
      <c r="A193" s="185"/>
      <c r="B193" s="96"/>
      <c r="C193" s="96"/>
      <c r="D193" s="96"/>
      <c r="E193" s="18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</row>
    <row r="194">
      <c r="A194" s="185"/>
      <c r="B194" s="96"/>
      <c r="C194" s="96"/>
      <c r="D194" s="96"/>
      <c r="E194" s="18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</row>
    <row r="195">
      <c r="A195" s="185"/>
      <c r="B195" s="96"/>
      <c r="C195" s="96"/>
      <c r="D195" s="96"/>
      <c r="E195" s="18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</row>
    <row r="196">
      <c r="A196" s="185"/>
      <c r="B196" s="96"/>
      <c r="C196" s="96"/>
      <c r="D196" s="96"/>
      <c r="E196" s="18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</row>
    <row r="197">
      <c r="A197" s="185"/>
      <c r="B197" s="96"/>
      <c r="C197" s="96"/>
      <c r="D197" s="96"/>
      <c r="E197" s="18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</row>
    <row r="198">
      <c r="A198" s="185"/>
      <c r="B198" s="96"/>
      <c r="C198" s="96"/>
      <c r="D198" s="96"/>
      <c r="E198" s="18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</row>
    <row r="199">
      <c r="A199" s="185"/>
      <c r="B199" s="96"/>
      <c r="C199" s="96"/>
      <c r="D199" s="96"/>
      <c r="E199" s="18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</row>
    <row r="200">
      <c r="A200" s="185"/>
      <c r="B200" s="96"/>
      <c r="C200" s="96"/>
      <c r="D200" s="96"/>
      <c r="E200" s="18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</row>
    <row r="201">
      <c r="A201" s="185"/>
      <c r="B201" s="96"/>
      <c r="C201" s="96"/>
      <c r="D201" s="96"/>
      <c r="E201" s="18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</row>
    <row r="202">
      <c r="A202" s="185"/>
      <c r="B202" s="96"/>
      <c r="C202" s="96"/>
      <c r="D202" s="96"/>
      <c r="E202" s="18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</row>
    <row r="203">
      <c r="A203" s="185"/>
      <c r="B203" s="96"/>
      <c r="C203" s="96"/>
      <c r="D203" s="96"/>
      <c r="E203" s="18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</row>
    <row r="204">
      <c r="A204" s="185"/>
      <c r="B204" s="96"/>
      <c r="C204" s="96"/>
      <c r="D204" s="96"/>
      <c r="E204" s="18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</row>
    <row r="205">
      <c r="A205" s="185"/>
      <c r="B205" s="96"/>
      <c r="C205" s="96"/>
      <c r="D205" s="96"/>
      <c r="E205" s="18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</row>
    <row r="206">
      <c r="A206" s="185"/>
      <c r="B206" s="96"/>
      <c r="C206" s="96"/>
      <c r="D206" s="96"/>
      <c r="E206" s="18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</row>
    <row r="207">
      <c r="A207" s="185"/>
      <c r="B207" s="96"/>
      <c r="C207" s="96"/>
      <c r="D207" s="96"/>
      <c r="E207" s="18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</row>
    <row r="208">
      <c r="A208" s="185"/>
      <c r="B208" s="96"/>
      <c r="C208" s="96"/>
      <c r="D208" s="96"/>
      <c r="E208" s="18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</row>
    <row r="209">
      <c r="A209" s="185"/>
      <c r="B209" s="96"/>
      <c r="C209" s="96"/>
      <c r="D209" s="96"/>
      <c r="E209" s="18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</row>
    <row r="210">
      <c r="A210" s="185"/>
      <c r="B210" s="96"/>
      <c r="C210" s="96"/>
      <c r="D210" s="96"/>
      <c r="E210" s="18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</row>
    <row r="211">
      <c r="A211" s="185"/>
      <c r="B211" s="96"/>
      <c r="C211" s="96"/>
      <c r="D211" s="96"/>
      <c r="E211" s="18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</row>
    <row r="212">
      <c r="A212" s="185"/>
      <c r="B212" s="96"/>
      <c r="C212" s="96"/>
      <c r="D212" s="96"/>
      <c r="E212" s="18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</row>
    <row r="213">
      <c r="A213" s="185"/>
      <c r="B213" s="96"/>
      <c r="C213" s="96"/>
      <c r="D213" s="96"/>
      <c r="E213" s="18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</row>
    <row r="214">
      <c r="A214" s="185"/>
      <c r="B214" s="96"/>
      <c r="C214" s="96"/>
      <c r="D214" s="96"/>
      <c r="E214" s="18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</row>
    <row r="215">
      <c r="A215" s="185"/>
      <c r="B215" s="96"/>
      <c r="C215" s="96"/>
      <c r="D215" s="96"/>
      <c r="E215" s="18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</row>
    <row r="216">
      <c r="A216" s="185"/>
      <c r="B216" s="96"/>
      <c r="C216" s="96"/>
      <c r="D216" s="96"/>
      <c r="E216" s="18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</row>
    <row r="217">
      <c r="A217" s="185"/>
      <c r="B217" s="96"/>
      <c r="C217" s="96"/>
      <c r="D217" s="96"/>
      <c r="E217" s="18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</row>
    <row r="218">
      <c r="A218" s="185"/>
      <c r="B218" s="96"/>
      <c r="C218" s="96"/>
      <c r="D218" s="96"/>
      <c r="E218" s="18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</row>
    <row r="219">
      <c r="A219" s="185"/>
      <c r="B219" s="96"/>
      <c r="C219" s="96"/>
      <c r="D219" s="96"/>
      <c r="E219" s="18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</row>
    <row r="220">
      <c r="A220" s="185"/>
      <c r="B220" s="96"/>
      <c r="C220" s="96"/>
      <c r="D220" s="96"/>
      <c r="E220" s="18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</row>
    <row r="221">
      <c r="A221" s="185"/>
      <c r="B221" s="96"/>
      <c r="C221" s="96"/>
      <c r="D221" s="96"/>
      <c r="E221" s="18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</row>
    <row r="222">
      <c r="A222" s="185"/>
      <c r="B222" s="96"/>
      <c r="C222" s="96"/>
      <c r="D222" s="96"/>
      <c r="E222" s="18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</row>
    <row r="223">
      <c r="A223" s="185"/>
      <c r="B223" s="96"/>
      <c r="C223" s="96"/>
      <c r="D223" s="96"/>
      <c r="E223" s="18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</row>
    <row r="224">
      <c r="A224" s="185"/>
      <c r="B224" s="96"/>
      <c r="C224" s="96"/>
      <c r="D224" s="96"/>
      <c r="E224" s="18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</row>
    <row r="225">
      <c r="A225" s="185"/>
      <c r="B225" s="96"/>
      <c r="C225" s="96"/>
      <c r="D225" s="96"/>
      <c r="E225" s="18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</row>
    <row r="226">
      <c r="A226" s="185"/>
      <c r="B226" s="96"/>
      <c r="C226" s="96"/>
      <c r="D226" s="96"/>
      <c r="E226" s="18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</row>
    <row r="227">
      <c r="A227" s="185"/>
      <c r="B227" s="96"/>
      <c r="C227" s="96"/>
      <c r="D227" s="96"/>
      <c r="E227" s="18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</row>
    <row r="228">
      <c r="A228" s="185"/>
      <c r="B228" s="96"/>
      <c r="C228" s="96"/>
      <c r="D228" s="96"/>
      <c r="E228" s="18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</row>
    <row r="229">
      <c r="A229" s="185"/>
      <c r="B229" s="96"/>
      <c r="C229" s="96"/>
      <c r="D229" s="96"/>
      <c r="E229" s="18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</row>
    <row r="230">
      <c r="A230" s="185"/>
      <c r="B230" s="96"/>
      <c r="C230" s="96"/>
      <c r="D230" s="96"/>
      <c r="E230" s="18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</row>
    <row r="231">
      <c r="A231" s="185"/>
      <c r="B231" s="96"/>
      <c r="C231" s="96"/>
      <c r="D231" s="96"/>
      <c r="E231" s="18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</row>
    <row r="232">
      <c r="A232" s="185"/>
      <c r="B232" s="96"/>
      <c r="C232" s="96"/>
      <c r="D232" s="96"/>
      <c r="E232" s="18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</row>
    <row r="233">
      <c r="A233" s="185"/>
      <c r="B233" s="96"/>
      <c r="C233" s="96"/>
      <c r="D233" s="96"/>
      <c r="E233" s="18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</row>
    <row r="234">
      <c r="A234" s="185"/>
      <c r="B234" s="96"/>
      <c r="C234" s="96"/>
      <c r="D234" s="96"/>
      <c r="E234" s="18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</row>
    <row r="235">
      <c r="A235" s="185"/>
      <c r="B235" s="96"/>
      <c r="C235" s="96"/>
      <c r="D235" s="96"/>
      <c r="E235" s="18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</row>
    <row r="236">
      <c r="A236" s="185"/>
      <c r="B236" s="96"/>
      <c r="C236" s="96"/>
      <c r="D236" s="96"/>
      <c r="E236" s="18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</row>
    <row r="237">
      <c r="A237" s="185"/>
      <c r="B237" s="96"/>
      <c r="C237" s="96"/>
      <c r="D237" s="96"/>
      <c r="E237" s="18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</row>
    <row r="238">
      <c r="A238" s="185"/>
      <c r="B238" s="96"/>
      <c r="C238" s="96"/>
      <c r="D238" s="96"/>
      <c r="E238" s="18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</row>
    <row r="239">
      <c r="A239" s="185"/>
      <c r="B239" s="96"/>
      <c r="C239" s="96"/>
      <c r="D239" s="96"/>
      <c r="E239" s="18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</row>
    <row r="240">
      <c r="A240" s="185"/>
      <c r="B240" s="96"/>
      <c r="C240" s="96"/>
      <c r="D240" s="96"/>
      <c r="E240" s="18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</row>
    <row r="241">
      <c r="A241" s="185"/>
      <c r="B241" s="96"/>
      <c r="C241" s="96"/>
      <c r="D241" s="96"/>
      <c r="E241" s="18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</row>
    <row r="242">
      <c r="A242" s="185"/>
      <c r="B242" s="96"/>
      <c r="C242" s="96"/>
      <c r="D242" s="96"/>
      <c r="E242" s="18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</row>
    <row r="243">
      <c r="A243" s="185"/>
      <c r="B243" s="96"/>
      <c r="C243" s="96"/>
      <c r="D243" s="96"/>
      <c r="E243" s="18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</row>
    <row r="244">
      <c r="A244" s="185"/>
      <c r="B244" s="96"/>
      <c r="C244" s="96"/>
      <c r="D244" s="96"/>
      <c r="E244" s="18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</row>
    <row r="245">
      <c r="A245" s="185"/>
      <c r="B245" s="96"/>
      <c r="C245" s="96"/>
      <c r="D245" s="96"/>
      <c r="E245" s="18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</row>
    <row r="246">
      <c r="A246" s="185"/>
      <c r="B246" s="96"/>
      <c r="C246" s="96"/>
      <c r="D246" s="96"/>
      <c r="E246" s="18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</row>
    <row r="247">
      <c r="A247" s="185"/>
      <c r="B247" s="96"/>
      <c r="C247" s="96"/>
      <c r="D247" s="96"/>
      <c r="E247" s="18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</row>
    <row r="248">
      <c r="A248" s="185"/>
      <c r="B248" s="96"/>
      <c r="C248" s="96"/>
      <c r="D248" s="96"/>
      <c r="E248" s="18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</row>
    <row r="249">
      <c r="A249" s="185"/>
      <c r="B249" s="96"/>
      <c r="C249" s="96"/>
      <c r="D249" s="96"/>
      <c r="E249" s="18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</row>
    <row r="250">
      <c r="A250" s="185"/>
      <c r="B250" s="96"/>
      <c r="C250" s="96"/>
      <c r="D250" s="96"/>
      <c r="E250" s="18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</row>
    <row r="251">
      <c r="A251" s="185"/>
      <c r="B251" s="96"/>
      <c r="C251" s="96"/>
      <c r="D251" s="96"/>
      <c r="E251" s="18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</row>
    <row r="252">
      <c r="A252" s="185"/>
      <c r="B252" s="96"/>
      <c r="C252" s="96"/>
      <c r="D252" s="96"/>
      <c r="E252" s="18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</row>
    <row r="253">
      <c r="A253" s="185"/>
      <c r="B253" s="96"/>
      <c r="C253" s="96"/>
      <c r="D253" s="96"/>
      <c r="E253" s="18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</row>
    <row r="254">
      <c r="A254" s="185"/>
      <c r="B254" s="96"/>
      <c r="C254" s="96"/>
      <c r="D254" s="96"/>
      <c r="E254" s="18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</row>
    <row r="255">
      <c r="A255" s="185"/>
      <c r="B255" s="96"/>
      <c r="C255" s="96"/>
      <c r="D255" s="96"/>
      <c r="E255" s="18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</row>
    <row r="256">
      <c r="A256" s="185"/>
      <c r="B256" s="96"/>
      <c r="C256" s="96"/>
      <c r="D256" s="96"/>
      <c r="E256" s="18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</row>
    <row r="257">
      <c r="A257" s="185"/>
      <c r="B257" s="96"/>
      <c r="C257" s="96"/>
      <c r="D257" s="96"/>
      <c r="E257" s="18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</row>
    <row r="258">
      <c r="A258" s="185"/>
      <c r="B258" s="96"/>
      <c r="C258" s="96"/>
      <c r="D258" s="96"/>
      <c r="E258" s="18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</row>
    <row r="259">
      <c r="A259" s="185"/>
      <c r="B259" s="96"/>
      <c r="C259" s="96"/>
      <c r="D259" s="96"/>
      <c r="E259" s="18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</row>
    <row r="260">
      <c r="A260" s="185"/>
      <c r="B260" s="96"/>
      <c r="C260" s="96"/>
      <c r="D260" s="96"/>
      <c r="E260" s="18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</row>
    <row r="261">
      <c r="A261" s="185"/>
      <c r="B261" s="96"/>
      <c r="C261" s="96"/>
      <c r="D261" s="96"/>
      <c r="E261" s="18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</row>
    <row r="262">
      <c r="A262" s="185"/>
      <c r="B262" s="96"/>
      <c r="C262" s="96"/>
      <c r="D262" s="96"/>
      <c r="E262" s="18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</row>
    <row r="263">
      <c r="A263" s="185"/>
      <c r="B263" s="96"/>
      <c r="C263" s="96"/>
      <c r="D263" s="96"/>
      <c r="E263" s="18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</row>
    <row r="264">
      <c r="A264" s="185"/>
      <c r="B264" s="96"/>
      <c r="C264" s="96"/>
      <c r="D264" s="96"/>
      <c r="E264" s="18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</row>
    <row r="265">
      <c r="A265" s="185"/>
      <c r="B265" s="96"/>
      <c r="C265" s="96"/>
      <c r="D265" s="96"/>
      <c r="E265" s="18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</row>
    <row r="266">
      <c r="A266" s="185"/>
      <c r="B266" s="96"/>
      <c r="C266" s="96"/>
      <c r="D266" s="96"/>
      <c r="E266" s="18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</row>
    <row r="267">
      <c r="A267" s="185"/>
      <c r="B267" s="96"/>
      <c r="C267" s="96"/>
      <c r="D267" s="96"/>
      <c r="E267" s="18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</row>
    <row r="268">
      <c r="A268" s="185"/>
      <c r="B268" s="96"/>
      <c r="C268" s="96"/>
      <c r="D268" s="96"/>
      <c r="E268" s="18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</row>
    <row r="269">
      <c r="A269" s="185"/>
      <c r="B269" s="96"/>
      <c r="C269" s="96"/>
      <c r="D269" s="96"/>
      <c r="E269" s="18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</row>
    <row r="270">
      <c r="A270" s="185"/>
      <c r="B270" s="96"/>
      <c r="C270" s="96"/>
      <c r="D270" s="96"/>
      <c r="E270" s="18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</row>
    <row r="271">
      <c r="A271" s="185"/>
      <c r="B271" s="96"/>
      <c r="C271" s="96"/>
      <c r="D271" s="96"/>
      <c r="E271" s="18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</row>
    <row r="272">
      <c r="A272" s="185"/>
      <c r="B272" s="96"/>
      <c r="C272" s="96"/>
      <c r="D272" s="96"/>
      <c r="E272" s="18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</row>
    <row r="273">
      <c r="A273" s="185"/>
      <c r="B273" s="96"/>
      <c r="C273" s="96"/>
      <c r="D273" s="96"/>
      <c r="E273" s="18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</row>
    <row r="274">
      <c r="A274" s="185"/>
      <c r="B274" s="96"/>
      <c r="C274" s="96"/>
      <c r="D274" s="96"/>
      <c r="E274" s="18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</row>
    <row r="275">
      <c r="A275" s="185"/>
      <c r="B275" s="96"/>
      <c r="C275" s="96"/>
      <c r="D275" s="96"/>
      <c r="E275" s="18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</row>
    <row r="276">
      <c r="A276" s="185"/>
      <c r="B276" s="96"/>
      <c r="C276" s="96"/>
      <c r="D276" s="96"/>
      <c r="E276" s="18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</row>
    <row r="277">
      <c r="A277" s="185"/>
      <c r="B277" s="96"/>
      <c r="C277" s="96"/>
      <c r="D277" s="96"/>
      <c r="E277" s="18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</row>
    <row r="278">
      <c r="A278" s="185"/>
      <c r="B278" s="96"/>
      <c r="C278" s="96"/>
      <c r="D278" s="96"/>
      <c r="E278" s="18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</row>
    <row r="279">
      <c r="A279" s="185"/>
      <c r="B279" s="96"/>
      <c r="C279" s="96"/>
      <c r="D279" s="96"/>
      <c r="E279" s="18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</row>
    <row r="280">
      <c r="A280" s="185"/>
      <c r="B280" s="96"/>
      <c r="C280" s="96"/>
      <c r="D280" s="96"/>
      <c r="E280" s="18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</row>
    <row r="281">
      <c r="A281" s="185"/>
      <c r="B281" s="96"/>
      <c r="C281" s="96"/>
      <c r="D281" s="96"/>
      <c r="E281" s="18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</row>
    <row r="282">
      <c r="A282" s="185"/>
      <c r="B282" s="96"/>
      <c r="C282" s="96"/>
      <c r="D282" s="96"/>
      <c r="E282" s="18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</row>
    <row r="283">
      <c r="A283" s="185"/>
      <c r="B283" s="96"/>
      <c r="C283" s="96"/>
      <c r="D283" s="96"/>
      <c r="E283" s="18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</row>
    <row r="284">
      <c r="A284" s="185"/>
      <c r="B284" s="96"/>
      <c r="C284" s="96"/>
      <c r="D284" s="96"/>
      <c r="E284" s="18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</row>
    <row r="285">
      <c r="A285" s="185"/>
      <c r="B285" s="96"/>
      <c r="C285" s="96"/>
      <c r="D285" s="96"/>
      <c r="E285" s="18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</row>
    <row r="286">
      <c r="A286" s="185"/>
      <c r="B286" s="96"/>
      <c r="C286" s="96"/>
      <c r="D286" s="96"/>
      <c r="E286" s="18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</row>
    <row r="287">
      <c r="A287" s="185"/>
      <c r="B287" s="96"/>
      <c r="C287" s="96"/>
      <c r="D287" s="96"/>
      <c r="E287" s="18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</row>
    <row r="288">
      <c r="A288" s="185"/>
      <c r="B288" s="96"/>
      <c r="C288" s="96"/>
      <c r="D288" s="96"/>
      <c r="E288" s="18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</row>
    <row r="289">
      <c r="A289" s="185"/>
      <c r="B289" s="96"/>
      <c r="C289" s="96"/>
      <c r="D289" s="96"/>
      <c r="E289" s="18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</row>
    <row r="290">
      <c r="A290" s="185"/>
      <c r="B290" s="96"/>
      <c r="C290" s="96"/>
      <c r="D290" s="96"/>
      <c r="E290" s="18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</row>
    <row r="291">
      <c r="A291" s="185"/>
      <c r="B291" s="96"/>
      <c r="C291" s="96"/>
      <c r="D291" s="96"/>
      <c r="E291" s="18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</row>
    <row r="292">
      <c r="A292" s="185"/>
      <c r="B292" s="96"/>
      <c r="C292" s="96"/>
      <c r="D292" s="96"/>
      <c r="E292" s="18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</row>
    <row r="293">
      <c r="A293" s="185"/>
      <c r="B293" s="96"/>
      <c r="C293" s="96"/>
      <c r="D293" s="96"/>
      <c r="E293" s="18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</row>
    <row r="294">
      <c r="A294" s="185"/>
      <c r="B294" s="96"/>
      <c r="C294" s="96"/>
      <c r="D294" s="96"/>
      <c r="E294" s="18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</row>
    <row r="295">
      <c r="A295" s="185"/>
      <c r="B295" s="96"/>
      <c r="C295" s="96"/>
      <c r="D295" s="96"/>
      <c r="E295" s="18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</row>
    <row r="296">
      <c r="A296" s="185"/>
      <c r="B296" s="96"/>
      <c r="C296" s="96"/>
      <c r="D296" s="96"/>
      <c r="E296" s="18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</row>
    <row r="297">
      <c r="A297" s="185"/>
      <c r="B297" s="96"/>
      <c r="C297" s="96"/>
      <c r="D297" s="96"/>
      <c r="E297" s="18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</row>
    <row r="298">
      <c r="A298" s="185"/>
      <c r="B298" s="96"/>
      <c r="C298" s="96"/>
      <c r="D298" s="96"/>
      <c r="E298" s="18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</row>
    <row r="299">
      <c r="A299" s="185"/>
      <c r="B299" s="96"/>
      <c r="C299" s="96"/>
      <c r="D299" s="96"/>
      <c r="E299" s="18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</row>
    <row r="300">
      <c r="A300" s="185"/>
      <c r="B300" s="96"/>
      <c r="C300" s="96"/>
      <c r="D300" s="96"/>
      <c r="E300" s="18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</row>
    <row r="301">
      <c r="A301" s="185"/>
      <c r="B301" s="96"/>
      <c r="C301" s="96"/>
      <c r="D301" s="96"/>
      <c r="E301" s="18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</row>
    <row r="302">
      <c r="A302" s="185"/>
      <c r="B302" s="96"/>
      <c r="C302" s="96"/>
      <c r="D302" s="96"/>
      <c r="E302" s="18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</row>
    <row r="303">
      <c r="A303" s="185"/>
      <c r="B303" s="96"/>
      <c r="C303" s="96"/>
      <c r="D303" s="96"/>
      <c r="E303" s="18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</row>
    <row r="304">
      <c r="A304" s="185"/>
      <c r="B304" s="96"/>
      <c r="C304" s="96"/>
      <c r="D304" s="96"/>
      <c r="E304" s="18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</row>
    <row r="305">
      <c r="A305" s="185"/>
      <c r="B305" s="96"/>
      <c r="C305" s="96"/>
      <c r="D305" s="96"/>
      <c r="E305" s="18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</row>
    <row r="306">
      <c r="A306" s="185"/>
      <c r="B306" s="96"/>
      <c r="C306" s="96"/>
      <c r="D306" s="96"/>
      <c r="E306" s="18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</row>
    <row r="307">
      <c r="A307" s="185"/>
      <c r="B307" s="96"/>
      <c r="C307" s="96"/>
      <c r="D307" s="96"/>
      <c r="E307" s="18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</row>
    <row r="308">
      <c r="A308" s="185"/>
      <c r="B308" s="96"/>
      <c r="C308" s="96"/>
      <c r="D308" s="96"/>
      <c r="E308" s="18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</row>
    <row r="309">
      <c r="A309" s="185"/>
      <c r="B309" s="96"/>
      <c r="C309" s="96"/>
      <c r="D309" s="96"/>
      <c r="E309" s="18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</row>
    <row r="310">
      <c r="A310" s="185"/>
      <c r="B310" s="96"/>
      <c r="C310" s="96"/>
      <c r="D310" s="96"/>
      <c r="E310" s="18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</row>
    <row r="311">
      <c r="A311" s="185"/>
      <c r="B311" s="96"/>
      <c r="C311" s="96"/>
      <c r="D311" s="96"/>
      <c r="E311" s="18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</row>
    <row r="312">
      <c r="A312" s="185"/>
      <c r="B312" s="96"/>
      <c r="C312" s="96"/>
      <c r="D312" s="96"/>
      <c r="E312" s="18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</row>
    <row r="313">
      <c r="A313" s="185"/>
      <c r="B313" s="96"/>
      <c r="C313" s="96"/>
      <c r="D313" s="96"/>
      <c r="E313" s="18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</row>
    <row r="314">
      <c r="A314" s="185"/>
      <c r="B314" s="96"/>
      <c r="C314" s="96"/>
      <c r="D314" s="96"/>
      <c r="E314" s="18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</row>
    <row r="315">
      <c r="A315" s="185"/>
      <c r="B315" s="96"/>
      <c r="C315" s="96"/>
      <c r="D315" s="96"/>
      <c r="E315" s="18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</row>
    <row r="316">
      <c r="A316" s="185"/>
      <c r="B316" s="96"/>
      <c r="C316" s="96"/>
      <c r="D316" s="96"/>
      <c r="E316" s="18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</row>
    <row r="317">
      <c r="A317" s="185"/>
      <c r="B317" s="96"/>
      <c r="C317" s="96"/>
      <c r="D317" s="96"/>
      <c r="E317" s="18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</row>
    <row r="318">
      <c r="A318" s="185"/>
      <c r="B318" s="96"/>
      <c r="C318" s="96"/>
      <c r="D318" s="96"/>
      <c r="E318" s="18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</row>
    <row r="319">
      <c r="A319" s="185"/>
      <c r="B319" s="96"/>
      <c r="C319" s="96"/>
      <c r="D319" s="96"/>
      <c r="E319" s="18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</row>
    <row r="320">
      <c r="A320" s="185"/>
      <c r="B320" s="96"/>
      <c r="C320" s="96"/>
      <c r="D320" s="96"/>
      <c r="E320" s="18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</row>
    <row r="321">
      <c r="A321" s="185"/>
      <c r="B321" s="96"/>
      <c r="C321" s="96"/>
      <c r="D321" s="96"/>
      <c r="E321" s="18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</row>
    <row r="322">
      <c r="A322" s="185"/>
      <c r="B322" s="96"/>
      <c r="C322" s="96"/>
      <c r="D322" s="96"/>
      <c r="E322" s="18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</row>
    <row r="323">
      <c r="A323" s="185"/>
      <c r="B323" s="96"/>
      <c r="C323" s="96"/>
      <c r="D323" s="96"/>
      <c r="E323" s="18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</row>
    <row r="324">
      <c r="A324" s="185"/>
      <c r="B324" s="96"/>
      <c r="C324" s="96"/>
      <c r="D324" s="96"/>
      <c r="E324" s="18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</row>
    <row r="325">
      <c r="A325" s="185"/>
      <c r="B325" s="96"/>
      <c r="C325" s="96"/>
      <c r="D325" s="96"/>
      <c r="E325" s="18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</row>
    <row r="326">
      <c r="A326" s="185"/>
      <c r="B326" s="96"/>
      <c r="C326" s="96"/>
      <c r="D326" s="96"/>
      <c r="E326" s="18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</row>
    <row r="327">
      <c r="A327" s="185"/>
      <c r="B327" s="96"/>
      <c r="C327" s="96"/>
      <c r="D327" s="96"/>
      <c r="E327" s="18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</row>
    <row r="328">
      <c r="A328" s="185"/>
      <c r="B328" s="96"/>
      <c r="C328" s="96"/>
      <c r="D328" s="96"/>
      <c r="E328" s="18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</row>
    <row r="329">
      <c r="A329" s="185"/>
      <c r="B329" s="96"/>
      <c r="C329" s="96"/>
      <c r="D329" s="96"/>
      <c r="E329" s="18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</row>
    <row r="330">
      <c r="A330" s="185"/>
      <c r="B330" s="96"/>
      <c r="C330" s="96"/>
      <c r="D330" s="96"/>
      <c r="E330" s="18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</row>
    <row r="331">
      <c r="A331" s="185"/>
      <c r="B331" s="96"/>
      <c r="C331" s="96"/>
      <c r="D331" s="96"/>
      <c r="E331" s="18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</row>
    <row r="332">
      <c r="A332" s="185"/>
      <c r="B332" s="96"/>
      <c r="C332" s="96"/>
      <c r="D332" s="96"/>
      <c r="E332" s="18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</row>
    <row r="333">
      <c r="A333" s="185"/>
      <c r="B333" s="96"/>
      <c r="C333" s="96"/>
      <c r="D333" s="96"/>
      <c r="E333" s="18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</row>
    <row r="334">
      <c r="A334" s="185"/>
      <c r="B334" s="96"/>
      <c r="C334" s="96"/>
      <c r="D334" s="96"/>
      <c r="E334" s="18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</row>
    <row r="335">
      <c r="A335" s="185"/>
      <c r="B335" s="96"/>
      <c r="C335" s="96"/>
      <c r="D335" s="96"/>
      <c r="E335" s="18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</row>
    <row r="336">
      <c r="A336" s="185"/>
      <c r="B336" s="96"/>
      <c r="C336" s="96"/>
      <c r="D336" s="96"/>
      <c r="E336" s="18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</row>
    <row r="337">
      <c r="A337" s="185"/>
      <c r="B337" s="96"/>
      <c r="C337" s="96"/>
      <c r="D337" s="96"/>
      <c r="E337" s="18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</row>
    <row r="338">
      <c r="A338" s="185"/>
      <c r="B338" s="96"/>
      <c r="C338" s="96"/>
      <c r="D338" s="96"/>
      <c r="E338" s="18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</row>
    <row r="339">
      <c r="A339" s="185"/>
      <c r="B339" s="96"/>
      <c r="C339" s="96"/>
      <c r="D339" s="96"/>
      <c r="E339" s="18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</row>
    <row r="340">
      <c r="A340" s="185"/>
      <c r="B340" s="96"/>
      <c r="C340" s="96"/>
      <c r="D340" s="96"/>
      <c r="E340" s="18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</row>
    <row r="341">
      <c r="A341" s="185"/>
      <c r="B341" s="96"/>
      <c r="C341" s="96"/>
      <c r="D341" s="96"/>
      <c r="E341" s="18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</row>
    <row r="342">
      <c r="A342" s="185"/>
      <c r="B342" s="96"/>
      <c r="C342" s="96"/>
      <c r="D342" s="96"/>
      <c r="E342" s="18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</row>
    <row r="343">
      <c r="A343" s="185"/>
      <c r="B343" s="96"/>
      <c r="C343" s="96"/>
      <c r="D343" s="96"/>
      <c r="E343" s="18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</row>
    <row r="344">
      <c r="A344" s="185"/>
      <c r="B344" s="96"/>
      <c r="C344" s="96"/>
      <c r="D344" s="96"/>
      <c r="E344" s="18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</row>
    <row r="345">
      <c r="A345" s="185"/>
      <c r="B345" s="96"/>
      <c r="C345" s="96"/>
      <c r="D345" s="96"/>
      <c r="E345" s="18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</row>
    <row r="346">
      <c r="A346" s="185"/>
      <c r="B346" s="96"/>
      <c r="C346" s="96"/>
      <c r="D346" s="96"/>
      <c r="E346" s="18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</row>
    <row r="347">
      <c r="A347" s="185"/>
      <c r="B347" s="96"/>
      <c r="C347" s="96"/>
      <c r="D347" s="96"/>
      <c r="E347" s="18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</row>
    <row r="348">
      <c r="A348" s="185"/>
      <c r="B348" s="96"/>
      <c r="C348" s="96"/>
      <c r="D348" s="96"/>
      <c r="E348" s="18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</row>
    <row r="349">
      <c r="A349" s="185"/>
      <c r="B349" s="96"/>
      <c r="C349" s="96"/>
      <c r="D349" s="96"/>
      <c r="E349" s="18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</row>
    <row r="350">
      <c r="A350" s="185"/>
      <c r="B350" s="96"/>
      <c r="C350" s="96"/>
      <c r="D350" s="96"/>
      <c r="E350" s="18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</row>
    <row r="351">
      <c r="A351" s="185"/>
      <c r="B351" s="96"/>
      <c r="C351" s="96"/>
      <c r="D351" s="96"/>
      <c r="E351" s="18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</row>
    <row r="352">
      <c r="A352" s="185"/>
      <c r="B352" s="96"/>
      <c r="C352" s="96"/>
      <c r="D352" s="96"/>
      <c r="E352" s="18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</row>
    <row r="353">
      <c r="A353" s="185"/>
      <c r="B353" s="96"/>
      <c r="C353" s="96"/>
      <c r="D353" s="96"/>
      <c r="E353" s="18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</row>
    <row r="354">
      <c r="A354" s="185"/>
      <c r="B354" s="96"/>
      <c r="C354" s="96"/>
      <c r="D354" s="96"/>
      <c r="E354" s="18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</row>
    <row r="355">
      <c r="A355" s="185"/>
      <c r="B355" s="96"/>
      <c r="C355" s="96"/>
      <c r="D355" s="96"/>
      <c r="E355" s="18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</row>
    <row r="356">
      <c r="A356" s="185"/>
      <c r="B356" s="96"/>
      <c r="C356" s="96"/>
      <c r="D356" s="96"/>
      <c r="E356" s="18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</row>
    <row r="357">
      <c r="A357" s="185"/>
      <c r="B357" s="96"/>
      <c r="C357" s="96"/>
      <c r="D357" s="96"/>
      <c r="E357" s="18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</row>
    <row r="358">
      <c r="A358" s="185"/>
      <c r="B358" s="96"/>
      <c r="C358" s="96"/>
      <c r="D358" s="96"/>
      <c r="E358" s="18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</row>
    <row r="359">
      <c r="A359" s="185"/>
      <c r="B359" s="96"/>
      <c r="C359" s="96"/>
      <c r="D359" s="96"/>
      <c r="E359" s="18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</row>
    <row r="360">
      <c r="A360" s="185"/>
      <c r="B360" s="96"/>
      <c r="C360" s="96"/>
      <c r="D360" s="96"/>
      <c r="E360" s="18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</row>
    <row r="361">
      <c r="A361" s="185"/>
      <c r="B361" s="96"/>
      <c r="C361" s="96"/>
      <c r="D361" s="96"/>
      <c r="E361" s="18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</row>
    <row r="362">
      <c r="A362" s="185"/>
      <c r="B362" s="96"/>
      <c r="C362" s="96"/>
      <c r="D362" s="96"/>
      <c r="E362" s="18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</row>
    <row r="363">
      <c r="A363" s="185"/>
      <c r="B363" s="96"/>
      <c r="C363" s="96"/>
      <c r="D363" s="96"/>
      <c r="E363" s="18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</row>
    <row r="364">
      <c r="A364" s="185"/>
      <c r="B364" s="96"/>
      <c r="C364" s="96"/>
      <c r="D364" s="96"/>
      <c r="E364" s="18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</row>
    <row r="365">
      <c r="A365" s="185"/>
      <c r="B365" s="96"/>
      <c r="C365" s="96"/>
      <c r="D365" s="96"/>
      <c r="E365" s="18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</row>
    <row r="366">
      <c r="A366" s="185"/>
      <c r="B366" s="96"/>
      <c r="C366" s="96"/>
      <c r="D366" s="96"/>
      <c r="E366" s="18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</row>
    <row r="367">
      <c r="A367" s="185"/>
      <c r="B367" s="96"/>
      <c r="C367" s="96"/>
      <c r="D367" s="96"/>
      <c r="E367" s="18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</row>
    <row r="368">
      <c r="A368" s="185"/>
      <c r="B368" s="96"/>
      <c r="C368" s="96"/>
      <c r="D368" s="96"/>
      <c r="E368" s="18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</row>
    <row r="369">
      <c r="A369" s="185"/>
      <c r="B369" s="96"/>
      <c r="C369" s="96"/>
      <c r="D369" s="96"/>
      <c r="E369" s="18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</row>
    <row r="370">
      <c r="A370" s="185"/>
      <c r="B370" s="96"/>
      <c r="C370" s="96"/>
      <c r="D370" s="96"/>
      <c r="E370" s="18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</row>
    <row r="371">
      <c r="A371" s="185"/>
      <c r="B371" s="96"/>
      <c r="C371" s="96"/>
      <c r="D371" s="96"/>
      <c r="E371" s="18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</row>
    <row r="372">
      <c r="A372" s="185"/>
      <c r="B372" s="96"/>
      <c r="C372" s="96"/>
      <c r="D372" s="96"/>
      <c r="E372" s="18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</row>
    <row r="373">
      <c r="A373" s="185"/>
      <c r="B373" s="96"/>
      <c r="C373" s="96"/>
      <c r="D373" s="96"/>
      <c r="E373" s="18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</row>
    <row r="374">
      <c r="A374" s="185"/>
      <c r="B374" s="96"/>
      <c r="C374" s="96"/>
      <c r="D374" s="96"/>
      <c r="E374" s="18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</row>
    <row r="375">
      <c r="A375" s="185"/>
      <c r="B375" s="96"/>
      <c r="C375" s="96"/>
      <c r="D375" s="96"/>
      <c r="E375" s="18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</row>
    <row r="376">
      <c r="A376" s="185"/>
      <c r="B376" s="96"/>
      <c r="C376" s="96"/>
      <c r="D376" s="96"/>
      <c r="E376" s="18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</row>
    <row r="377">
      <c r="A377" s="185"/>
      <c r="B377" s="96"/>
      <c r="C377" s="96"/>
      <c r="D377" s="96"/>
      <c r="E377" s="18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</row>
    <row r="378">
      <c r="A378" s="185"/>
      <c r="B378" s="96"/>
      <c r="C378" s="96"/>
      <c r="D378" s="96"/>
      <c r="E378" s="18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</row>
    <row r="379">
      <c r="A379" s="185"/>
      <c r="B379" s="96"/>
      <c r="C379" s="96"/>
      <c r="D379" s="96"/>
      <c r="E379" s="18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</row>
    <row r="380">
      <c r="A380" s="185"/>
      <c r="B380" s="96"/>
      <c r="C380" s="96"/>
      <c r="D380" s="96"/>
      <c r="E380" s="18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</row>
    <row r="381">
      <c r="A381" s="185"/>
      <c r="B381" s="96"/>
      <c r="C381" s="96"/>
      <c r="D381" s="96"/>
      <c r="E381" s="18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</row>
    <row r="382">
      <c r="A382" s="185"/>
      <c r="B382" s="96"/>
      <c r="C382" s="96"/>
      <c r="D382" s="96"/>
      <c r="E382" s="18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</row>
    <row r="383">
      <c r="A383" s="185"/>
      <c r="B383" s="96"/>
      <c r="C383" s="96"/>
      <c r="D383" s="96"/>
      <c r="E383" s="18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</row>
    <row r="384">
      <c r="A384" s="185"/>
      <c r="B384" s="96"/>
      <c r="C384" s="96"/>
      <c r="D384" s="96"/>
      <c r="E384" s="18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</row>
    <row r="385">
      <c r="A385" s="185"/>
      <c r="B385" s="96"/>
      <c r="C385" s="96"/>
      <c r="D385" s="96"/>
      <c r="E385" s="18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</row>
    <row r="386">
      <c r="A386" s="185"/>
      <c r="B386" s="96"/>
      <c r="C386" s="96"/>
      <c r="D386" s="96"/>
      <c r="E386" s="18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</row>
    <row r="387">
      <c r="A387" s="185"/>
      <c r="B387" s="96"/>
      <c r="C387" s="96"/>
      <c r="D387" s="96"/>
      <c r="E387" s="18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</row>
    <row r="388">
      <c r="A388" s="185"/>
      <c r="B388" s="96"/>
      <c r="C388" s="96"/>
      <c r="D388" s="96"/>
      <c r="E388" s="18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</row>
    <row r="389">
      <c r="A389" s="185"/>
      <c r="B389" s="96"/>
      <c r="C389" s="96"/>
      <c r="D389" s="96"/>
      <c r="E389" s="18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</row>
    <row r="390">
      <c r="A390" s="185"/>
      <c r="B390" s="96"/>
      <c r="C390" s="96"/>
      <c r="D390" s="96"/>
      <c r="E390" s="18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</row>
    <row r="391">
      <c r="A391" s="185"/>
      <c r="B391" s="96"/>
      <c r="C391" s="96"/>
      <c r="D391" s="96"/>
      <c r="E391" s="18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</row>
    <row r="392">
      <c r="A392" s="185"/>
      <c r="B392" s="96"/>
      <c r="C392" s="96"/>
      <c r="D392" s="96"/>
      <c r="E392" s="18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</row>
    <row r="393">
      <c r="A393" s="185"/>
      <c r="B393" s="96"/>
      <c r="C393" s="96"/>
      <c r="D393" s="96"/>
      <c r="E393" s="18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</row>
    <row r="394">
      <c r="A394" s="185"/>
      <c r="B394" s="96"/>
      <c r="C394" s="96"/>
      <c r="D394" s="96"/>
      <c r="E394" s="18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</row>
    <row r="395">
      <c r="A395" s="185"/>
      <c r="B395" s="96"/>
      <c r="C395" s="96"/>
      <c r="D395" s="96"/>
      <c r="E395" s="18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</row>
    <row r="396">
      <c r="A396" s="185"/>
      <c r="B396" s="96"/>
      <c r="C396" s="96"/>
      <c r="D396" s="96"/>
      <c r="E396" s="18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</row>
    <row r="397">
      <c r="A397" s="185"/>
      <c r="B397" s="96"/>
      <c r="C397" s="96"/>
      <c r="D397" s="96"/>
      <c r="E397" s="18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</row>
    <row r="398">
      <c r="A398" s="185"/>
      <c r="B398" s="96"/>
      <c r="C398" s="96"/>
      <c r="D398" s="96"/>
      <c r="E398" s="18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</row>
    <row r="399">
      <c r="A399" s="185"/>
      <c r="B399" s="96"/>
      <c r="C399" s="96"/>
      <c r="D399" s="96"/>
      <c r="E399" s="18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</row>
    <row r="400">
      <c r="A400" s="185"/>
      <c r="B400" s="96"/>
      <c r="C400" s="96"/>
      <c r="D400" s="96"/>
      <c r="E400" s="18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</row>
    <row r="401">
      <c r="A401" s="185"/>
      <c r="B401" s="96"/>
      <c r="C401" s="96"/>
      <c r="D401" s="96"/>
      <c r="E401" s="18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</row>
    <row r="402">
      <c r="A402" s="185"/>
      <c r="B402" s="96"/>
      <c r="C402" s="96"/>
      <c r="D402" s="96"/>
      <c r="E402" s="18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</row>
    <row r="403">
      <c r="A403" s="185"/>
      <c r="B403" s="96"/>
      <c r="C403" s="96"/>
      <c r="D403" s="96"/>
      <c r="E403" s="18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</row>
    <row r="404">
      <c r="A404" s="185"/>
      <c r="B404" s="96"/>
      <c r="C404" s="96"/>
      <c r="D404" s="96"/>
      <c r="E404" s="18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</row>
    <row r="405">
      <c r="A405" s="185"/>
      <c r="B405" s="96"/>
      <c r="C405" s="96"/>
      <c r="D405" s="96"/>
      <c r="E405" s="18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</row>
    <row r="406">
      <c r="A406" s="185"/>
      <c r="B406" s="96"/>
      <c r="C406" s="96"/>
      <c r="D406" s="96"/>
      <c r="E406" s="18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</row>
    <row r="407">
      <c r="A407" s="185"/>
      <c r="B407" s="96"/>
      <c r="C407" s="96"/>
      <c r="D407" s="96"/>
      <c r="E407" s="18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</row>
    <row r="408">
      <c r="A408" s="185"/>
      <c r="B408" s="96"/>
      <c r="C408" s="96"/>
      <c r="D408" s="96"/>
      <c r="E408" s="18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</row>
    <row r="409">
      <c r="A409" s="185"/>
      <c r="B409" s="96"/>
      <c r="C409" s="96"/>
      <c r="D409" s="96"/>
      <c r="E409" s="18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</row>
    <row r="410">
      <c r="A410" s="185"/>
      <c r="B410" s="96"/>
      <c r="C410" s="96"/>
      <c r="D410" s="96"/>
      <c r="E410" s="18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</row>
    <row r="411">
      <c r="A411" s="185"/>
      <c r="B411" s="96"/>
      <c r="C411" s="96"/>
      <c r="D411" s="96"/>
      <c r="E411" s="18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</row>
    <row r="412">
      <c r="A412" s="185"/>
      <c r="B412" s="96"/>
      <c r="C412" s="96"/>
      <c r="D412" s="96"/>
      <c r="E412" s="18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</row>
    <row r="413">
      <c r="A413" s="185"/>
      <c r="B413" s="96"/>
      <c r="C413" s="96"/>
      <c r="D413" s="96"/>
      <c r="E413" s="18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</row>
    <row r="414">
      <c r="A414" s="185"/>
      <c r="B414" s="96"/>
      <c r="C414" s="96"/>
      <c r="D414" s="96"/>
      <c r="E414" s="18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</row>
    <row r="415">
      <c r="A415" s="185"/>
      <c r="B415" s="96"/>
      <c r="C415" s="96"/>
      <c r="D415" s="96"/>
      <c r="E415" s="18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</row>
    <row r="416">
      <c r="A416" s="185"/>
      <c r="B416" s="96"/>
      <c r="C416" s="96"/>
      <c r="D416" s="96"/>
      <c r="E416" s="18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</row>
    <row r="417">
      <c r="A417" s="185"/>
      <c r="B417" s="96"/>
      <c r="C417" s="96"/>
      <c r="D417" s="96"/>
      <c r="E417" s="18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</row>
    <row r="418">
      <c r="A418" s="185"/>
      <c r="B418" s="96"/>
      <c r="C418" s="96"/>
      <c r="D418" s="96"/>
      <c r="E418" s="18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</row>
    <row r="419">
      <c r="A419" s="185"/>
      <c r="B419" s="96"/>
      <c r="C419" s="96"/>
      <c r="D419" s="96"/>
      <c r="E419" s="18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</row>
    <row r="420">
      <c r="A420" s="185"/>
      <c r="B420" s="96"/>
      <c r="C420" s="96"/>
      <c r="D420" s="96"/>
      <c r="E420" s="18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</row>
    <row r="421">
      <c r="A421" s="185"/>
      <c r="B421" s="96"/>
      <c r="C421" s="96"/>
      <c r="D421" s="96"/>
      <c r="E421" s="18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</row>
    <row r="422">
      <c r="A422" s="185"/>
      <c r="B422" s="96"/>
      <c r="C422" s="96"/>
      <c r="D422" s="96"/>
      <c r="E422" s="18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</row>
    <row r="423">
      <c r="A423" s="185"/>
      <c r="B423" s="96"/>
      <c r="C423" s="96"/>
      <c r="D423" s="96"/>
      <c r="E423" s="18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</row>
    <row r="424">
      <c r="A424" s="185"/>
      <c r="B424" s="96"/>
      <c r="C424" s="96"/>
      <c r="D424" s="96"/>
      <c r="E424" s="18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</row>
    <row r="425">
      <c r="A425" s="185"/>
      <c r="B425" s="96"/>
      <c r="C425" s="96"/>
      <c r="D425" s="96"/>
      <c r="E425" s="18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</row>
    <row r="426">
      <c r="A426" s="185"/>
      <c r="B426" s="96"/>
      <c r="C426" s="96"/>
      <c r="D426" s="96"/>
      <c r="E426" s="18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</row>
    <row r="427">
      <c r="A427" s="185"/>
      <c r="B427" s="96"/>
      <c r="C427" s="96"/>
      <c r="D427" s="96"/>
      <c r="E427" s="18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</row>
    <row r="428">
      <c r="A428" s="185"/>
      <c r="B428" s="96"/>
      <c r="C428" s="96"/>
      <c r="D428" s="96"/>
      <c r="E428" s="18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</row>
    <row r="429">
      <c r="A429" s="185"/>
      <c r="B429" s="96"/>
      <c r="C429" s="96"/>
      <c r="D429" s="96"/>
      <c r="E429" s="18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</row>
    <row r="430">
      <c r="A430" s="185"/>
      <c r="B430" s="96"/>
      <c r="C430" s="96"/>
      <c r="D430" s="96"/>
      <c r="E430" s="18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</row>
    <row r="431">
      <c r="A431" s="185"/>
      <c r="B431" s="96"/>
      <c r="C431" s="96"/>
      <c r="D431" s="96"/>
      <c r="E431" s="18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</row>
    <row r="432">
      <c r="A432" s="185"/>
      <c r="B432" s="96"/>
      <c r="C432" s="96"/>
      <c r="D432" s="96"/>
      <c r="E432" s="18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</row>
    <row r="433">
      <c r="A433" s="185"/>
      <c r="B433" s="96"/>
      <c r="C433" s="96"/>
      <c r="D433" s="96"/>
      <c r="E433" s="18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</row>
    <row r="434">
      <c r="A434" s="185"/>
      <c r="B434" s="96"/>
      <c r="C434" s="96"/>
      <c r="D434" s="96"/>
      <c r="E434" s="18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</row>
    <row r="435">
      <c r="A435" s="185"/>
      <c r="B435" s="96"/>
      <c r="C435" s="96"/>
      <c r="D435" s="96"/>
      <c r="E435" s="18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</row>
    <row r="436">
      <c r="A436" s="185"/>
      <c r="B436" s="96"/>
      <c r="C436" s="96"/>
      <c r="D436" s="96"/>
      <c r="E436" s="18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</row>
    <row r="437">
      <c r="A437" s="185"/>
      <c r="B437" s="96"/>
      <c r="C437" s="96"/>
      <c r="D437" s="96"/>
      <c r="E437" s="18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</row>
    <row r="438">
      <c r="A438" s="185"/>
      <c r="B438" s="96"/>
      <c r="C438" s="96"/>
      <c r="D438" s="96"/>
      <c r="E438" s="18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</row>
    <row r="439">
      <c r="A439" s="185"/>
      <c r="B439" s="96"/>
      <c r="C439" s="96"/>
      <c r="D439" s="96"/>
      <c r="E439" s="18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</row>
    <row r="440">
      <c r="A440" s="185"/>
      <c r="B440" s="96"/>
      <c r="C440" s="96"/>
      <c r="D440" s="96"/>
      <c r="E440" s="18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</row>
    <row r="441">
      <c r="A441" s="185"/>
      <c r="B441" s="96"/>
      <c r="C441" s="96"/>
      <c r="D441" s="96"/>
      <c r="E441" s="18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</row>
    <row r="442">
      <c r="A442" s="185"/>
      <c r="B442" s="96"/>
      <c r="C442" s="96"/>
      <c r="D442" s="96"/>
      <c r="E442" s="18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</row>
    <row r="443">
      <c r="A443" s="185"/>
      <c r="B443" s="96"/>
      <c r="C443" s="96"/>
      <c r="D443" s="96"/>
      <c r="E443" s="18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</row>
    <row r="444">
      <c r="A444" s="185"/>
      <c r="B444" s="96"/>
      <c r="C444" s="96"/>
      <c r="D444" s="96"/>
      <c r="E444" s="18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</row>
    <row r="445">
      <c r="A445" s="185"/>
      <c r="B445" s="96"/>
      <c r="C445" s="96"/>
      <c r="D445" s="96"/>
      <c r="E445" s="18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</row>
    <row r="446">
      <c r="A446" s="185"/>
      <c r="B446" s="96"/>
      <c r="C446" s="96"/>
      <c r="D446" s="96"/>
      <c r="E446" s="18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</row>
    <row r="447">
      <c r="A447" s="185"/>
      <c r="B447" s="96"/>
      <c r="C447" s="96"/>
      <c r="D447" s="96"/>
      <c r="E447" s="18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</row>
    <row r="448">
      <c r="A448" s="185"/>
      <c r="B448" s="96"/>
      <c r="C448" s="96"/>
      <c r="D448" s="96"/>
      <c r="E448" s="18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</row>
    <row r="449">
      <c r="A449" s="185"/>
      <c r="B449" s="96"/>
      <c r="C449" s="96"/>
      <c r="D449" s="96"/>
      <c r="E449" s="18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</row>
    <row r="450">
      <c r="A450" s="185"/>
      <c r="B450" s="96"/>
      <c r="C450" s="96"/>
      <c r="D450" s="96"/>
      <c r="E450" s="18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</row>
    <row r="451">
      <c r="A451" s="185"/>
      <c r="B451" s="96"/>
      <c r="C451" s="96"/>
      <c r="D451" s="96"/>
      <c r="E451" s="18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</row>
    <row r="452">
      <c r="A452" s="185"/>
      <c r="B452" s="96"/>
      <c r="C452" s="96"/>
      <c r="D452" s="96"/>
      <c r="E452" s="18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</row>
    <row r="453">
      <c r="A453" s="185"/>
      <c r="B453" s="96"/>
      <c r="C453" s="96"/>
      <c r="D453" s="96"/>
      <c r="E453" s="18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</row>
    <row r="454">
      <c r="A454" s="185"/>
      <c r="B454" s="96"/>
      <c r="C454" s="96"/>
      <c r="D454" s="96"/>
      <c r="E454" s="18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</row>
    <row r="455">
      <c r="A455" s="185"/>
      <c r="B455" s="96"/>
      <c r="C455" s="96"/>
      <c r="D455" s="96"/>
      <c r="E455" s="18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</row>
    <row r="456">
      <c r="A456" s="185"/>
      <c r="B456" s="96"/>
      <c r="C456" s="96"/>
      <c r="D456" s="96"/>
      <c r="E456" s="18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</row>
    <row r="457">
      <c r="A457" s="185"/>
      <c r="B457" s="96"/>
      <c r="C457" s="96"/>
      <c r="D457" s="96"/>
      <c r="E457" s="18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</row>
    <row r="458">
      <c r="A458" s="185"/>
      <c r="B458" s="96"/>
      <c r="C458" s="96"/>
      <c r="D458" s="96"/>
      <c r="E458" s="18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</row>
    <row r="459">
      <c r="A459" s="185"/>
      <c r="B459" s="96"/>
      <c r="C459" s="96"/>
      <c r="D459" s="96"/>
      <c r="E459" s="18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</row>
    <row r="460">
      <c r="A460" s="185"/>
      <c r="B460" s="96"/>
      <c r="C460" s="96"/>
      <c r="D460" s="96"/>
      <c r="E460" s="18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</row>
    <row r="461">
      <c r="A461" s="185"/>
      <c r="B461" s="96"/>
      <c r="C461" s="96"/>
      <c r="D461" s="96"/>
      <c r="E461" s="18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</row>
    <row r="462">
      <c r="A462" s="185"/>
      <c r="B462" s="96"/>
      <c r="C462" s="96"/>
      <c r="D462" s="96"/>
      <c r="E462" s="18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</row>
    <row r="463">
      <c r="A463" s="185"/>
      <c r="B463" s="96"/>
      <c r="C463" s="96"/>
      <c r="D463" s="96"/>
      <c r="E463" s="18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</row>
    <row r="464">
      <c r="A464" s="185"/>
      <c r="B464" s="96"/>
      <c r="C464" s="96"/>
      <c r="D464" s="96"/>
      <c r="E464" s="18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</row>
    <row r="465">
      <c r="A465" s="185"/>
      <c r="B465" s="96"/>
      <c r="C465" s="96"/>
      <c r="D465" s="96"/>
      <c r="E465" s="18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</row>
    <row r="466">
      <c r="A466" s="185"/>
      <c r="B466" s="96"/>
      <c r="C466" s="96"/>
      <c r="D466" s="96"/>
      <c r="E466" s="18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</row>
    <row r="467">
      <c r="A467" s="185"/>
      <c r="B467" s="96"/>
      <c r="C467" s="96"/>
      <c r="D467" s="96"/>
      <c r="E467" s="18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</row>
    <row r="468">
      <c r="A468" s="185"/>
      <c r="B468" s="96"/>
      <c r="C468" s="96"/>
      <c r="D468" s="96"/>
      <c r="E468" s="18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</row>
    <row r="469">
      <c r="A469" s="185"/>
      <c r="B469" s="96"/>
      <c r="C469" s="96"/>
      <c r="D469" s="96"/>
      <c r="E469" s="18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</row>
    <row r="470">
      <c r="A470" s="185"/>
      <c r="B470" s="96"/>
      <c r="C470" s="96"/>
      <c r="D470" s="96"/>
      <c r="E470" s="18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</row>
    <row r="471">
      <c r="A471" s="185"/>
      <c r="B471" s="96"/>
      <c r="C471" s="96"/>
      <c r="D471" s="96"/>
      <c r="E471" s="18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</row>
    <row r="472">
      <c r="A472" s="185"/>
      <c r="B472" s="96"/>
      <c r="C472" s="96"/>
      <c r="D472" s="96"/>
      <c r="E472" s="18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</row>
    <row r="473">
      <c r="A473" s="185"/>
      <c r="B473" s="96"/>
      <c r="C473" s="96"/>
      <c r="D473" s="96"/>
      <c r="E473" s="18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</row>
    <row r="474">
      <c r="A474" s="185"/>
      <c r="B474" s="96"/>
      <c r="C474" s="96"/>
      <c r="D474" s="96"/>
      <c r="E474" s="18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</row>
    <row r="475">
      <c r="A475" s="185"/>
      <c r="B475" s="96"/>
      <c r="C475" s="96"/>
      <c r="D475" s="96"/>
      <c r="E475" s="18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</row>
    <row r="476">
      <c r="A476" s="185"/>
      <c r="B476" s="96"/>
      <c r="C476" s="96"/>
      <c r="D476" s="96"/>
      <c r="E476" s="18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</row>
    <row r="477">
      <c r="A477" s="185"/>
      <c r="B477" s="96"/>
      <c r="C477" s="96"/>
      <c r="D477" s="96"/>
      <c r="E477" s="18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</row>
    <row r="478">
      <c r="A478" s="185"/>
      <c r="B478" s="96"/>
      <c r="C478" s="96"/>
      <c r="D478" s="96"/>
      <c r="E478" s="18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</row>
    <row r="479">
      <c r="A479" s="185"/>
      <c r="B479" s="96"/>
      <c r="C479" s="96"/>
      <c r="D479" s="96"/>
      <c r="E479" s="18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</row>
    <row r="480">
      <c r="A480" s="185"/>
      <c r="B480" s="96"/>
      <c r="C480" s="96"/>
      <c r="D480" s="96"/>
      <c r="E480" s="18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</row>
    <row r="481">
      <c r="A481" s="185"/>
      <c r="B481" s="96"/>
      <c r="C481" s="96"/>
      <c r="D481" s="96"/>
      <c r="E481" s="18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</row>
    <row r="482">
      <c r="A482" s="185"/>
      <c r="B482" s="96"/>
      <c r="C482" s="96"/>
      <c r="D482" s="96"/>
      <c r="E482" s="18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</row>
    <row r="483">
      <c r="A483" s="185"/>
      <c r="B483" s="96"/>
      <c r="C483" s="96"/>
      <c r="D483" s="96"/>
      <c r="E483" s="18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</row>
    <row r="484">
      <c r="A484" s="185"/>
      <c r="B484" s="96"/>
      <c r="C484" s="96"/>
      <c r="D484" s="96"/>
      <c r="E484" s="18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</row>
    <row r="485">
      <c r="A485" s="185"/>
      <c r="B485" s="96"/>
      <c r="C485" s="96"/>
      <c r="D485" s="96"/>
      <c r="E485" s="18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</row>
    <row r="486">
      <c r="A486" s="185"/>
      <c r="B486" s="96"/>
      <c r="C486" s="96"/>
      <c r="D486" s="96"/>
      <c r="E486" s="18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</row>
    <row r="487">
      <c r="A487" s="185"/>
      <c r="B487" s="96"/>
      <c r="C487" s="96"/>
      <c r="D487" s="96"/>
      <c r="E487" s="18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</row>
    <row r="488">
      <c r="A488" s="185"/>
      <c r="B488" s="96"/>
      <c r="C488" s="96"/>
      <c r="D488" s="96"/>
      <c r="E488" s="18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</row>
    <row r="489">
      <c r="A489" s="185"/>
      <c r="B489" s="96"/>
      <c r="C489" s="96"/>
      <c r="D489" s="96"/>
      <c r="E489" s="18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</row>
    <row r="490">
      <c r="A490" s="185"/>
      <c r="B490" s="96"/>
      <c r="C490" s="96"/>
      <c r="D490" s="96"/>
      <c r="E490" s="18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</row>
    <row r="491">
      <c r="A491" s="185"/>
      <c r="B491" s="96"/>
      <c r="C491" s="96"/>
      <c r="D491" s="96"/>
      <c r="E491" s="18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</row>
    <row r="492">
      <c r="A492" s="185"/>
      <c r="B492" s="96"/>
      <c r="C492" s="96"/>
      <c r="D492" s="96"/>
      <c r="E492" s="18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</row>
    <row r="493">
      <c r="A493" s="185"/>
      <c r="B493" s="96"/>
      <c r="C493" s="96"/>
      <c r="D493" s="96"/>
      <c r="E493" s="18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</row>
    <row r="494">
      <c r="A494" s="185"/>
      <c r="B494" s="96"/>
      <c r="C494" s="96"/>
      <c r="D494" s="96"/>
      <c r="E494" s="18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</row>
    <row r="495">
      <c r="A495" s="185"/>
      <c r="B495" s="96"/>
      <c r="C495" s="96"/>
      <c r="D495" s="96"/>
      <c r="E495" s="18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</row>
    <row r="496">
      <c r="A496" s="185"/>
      <c r="B496" s="96"/>
      <c r="C496" s="96"/>
      <c r="D496" s="96"/>
      <c r="E496" s="18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</row>
    <row r="497">
      <c r="A497" s="185"/>
      <c r="B497" s="96"/>
      <c r="C497" s="96"/>
      <c r="D497" s="96"/>
      <c r="E497" s="18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</row>
    <row r="498">
      <c r="A498" s="185"/>
      <c r="B498" s="96"/>
      <c r="C498" s="96"/>
      <c r="D498" s="96"/>
      <c r="E498" s="18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</row>
    <row r="499">
      <c r="A499" s="185"/>
      <c r="B499" s="96"/>
      <c r="C499" s="96"/>
      <c r="D499" s="96"/>
      <c r="E499" s="18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</row>
    <row r="500">
      <c r="A500" s="185"/>
      <c r="B500" s="96"/>
      <c r="C500" s="96"/>
      <c r="D500" s="96"/>
      <c r="E500" s="18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</row>
    <row r="501">
      <c r="A501" s="185"/>
      <c r="B501" s="96"/>
      <c r="C501" s="96"/>
      <c r="D501" s="96"/>
      <c r="E501" s="18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</row>
    <row r="502">
      <c r="A502" s="185"/>
      <c r="B502" s="96"/>
      <c r="C502" s="96"/>
      <c r="D502" s="96"/>
      <c r="E502" s="18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</row>
    <row r="503">
      <c r="A503" s="185"/>
      <c r="B503" s="96"/>
      <c r="C503" s="96"/>
      <c r="D503" s="96"/>
      <c r="E503" s="18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</row>
    <row r="504">
      <c r="A504" s="185"/>
      <c r="B504" s="96"/>
      <c r="C504" s="96"/>
      <c r="D504" s="96"/>
      <c r="E504" s="18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</row>
    <row r="505">
      <c r="A505" s="185"/>
      <c r="B505" s="96"/>
      <c r="C505" s="96"/>
      <c r="D505" s="96"/>
      <c r="E505" s="18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</row>
    <row r="506">
      <c r="A506" s="185"/>
      <c r="B506" s="96"/>
      <c r="C506" s="96"/>
      <c r="D506" s="96"/>
      <c r="E506" s="18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</row>
    <row r="507">
      <c r="A507" s="185"/>
      <c r="B507" s="96"/>
      <c r="C507" s="96"/>
      <c r="D507" s="96"/>
      <c r="E507" s="18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</row>
    <row r="508">
      <c r="A508" s="185"/>
      <c r="B508" s="96"/>
      <c r="C508" s="96"/>
      <c r="D508" s="96"/>
      <c r="E508" s="18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</row>
    <row r="509">
      <c r="A509" s="185"/>
      <c r="B509" s="96"/>
      <c r="C509" s="96"/>
      <c r="D509" s="96"/>
      <c r="E509" s="18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</row>
    <row r="510">
      <c r="A510" s="185"/>
      <c r="B510" s="96"/>
      <c r="C510" s="96"/>
      <c r="D510" s="96"/>
      <c r="E510" s="18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</row>
    <row r="511">
      <c r="A511" s="185"/>
      <c r="B511" s="96"/>
      <c r="C511" s="96"/>
      <c r="D511" s="96"/>
      <c r="E511" s="18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</row>
    <row r="512">
      <c r="A512" s="185"/>
      <c r="B512" s="96"/>
      <c r="C512" s="96"/>
      <c r="D512" s="96"/>
      <c r="E512" s="18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</row>
    <row r="513">
      <c r="A513" s="185"/>
      <c r="B513" s="96"/>
      <c r="C513" s="96"/>
      <c r="D513" s="96"/>
      <c r="E513" s="18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</row>
    <row r="514">
      <c r="A514" s="185"/>
      <c r="B514" s="96"/>
      <c r="C514" s="96"/>
      <c r="D514" s="96"/>
      <c r="E514" s="18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</row>
    <row r="515">
      <c r="A515" s="185"/>
      <c r="B515" s="96"/>
      <c r="C515" s="96"/>
      <c r="D515" s="96"/>
      <c r="E515" s="18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</row>
    <row r="516">
      <c r="A516" s="185"/>
      <c r="B516" s="96"/>
      <c r="C516" s="96"/>
      <c r="D516" s="96"/>
      <c r="E516" s="18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</row>
    <row r="517">
      <c r="A517" s="185"/>
      <c r="B517" s="96"/>
      <c r="C517" s="96"/>
      <c r="D517" s="96"/>
      <c r="E517" s="18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</row>
    <row r="518">
      <c r="A518" s="185"/>
      <c r="B518" s="96"/>
      <c r="C518" s="96"/>
      <c r="D518" s="96"/>
      <c r="E518" s="18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</row>
    <row r="519">
      <c r="A519" s="185"/>
      <c r="B519" s="96"/>
      <c r="C519" s="96"/>
      <c r="D519" s="96"/>
      <c r="E519" s="18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</row>
    <row r="520">
      <c r="A520" s="185"/>
      <c r="B520" s="96"/>
      <c r="C520" s="96"/>
      <c r="D520" s="96"/>
      <c r="E520" s="18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</row>
    <row r="521">
      <c r="A521" s="185"/>
      <c r="B521" s="96"/>
      <c r="C521" s="96"/>
      <c r="D521" s="96"/>
      <c r="E521" s="18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</row>
    <row r="522">
      <c r="A522" s="185"/>
      <c r="B522" s="96"/>
      <c r="C522" s="96"/>
      <c r="D522" s="96"/>
      <c r="E522" s="18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</row>
    <row r="523">
      <c r="A523" s="185"/>
      <c r="B523" s="96"/>
      <c r="C523" s="96"/>
      <c r="D523" s="96"/>
      <c r="E523" s="18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</row>
    <row r="524">
      <c r="A524" s="185"/>
      <c r="B524" s="96"/>
      <c r="C524" s="96"/>
      <c r="D524" s="96"/>
      <c r="E524" s="18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</row>
    <row r="525">
      <c r="A525" s="185"/>
      <c r="B525" s="96"/>
      <c r="C525" s="96"/>
      <c r="D525" s="96"/>
      <c r="E525" s="18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</row>
    <row r="526">
      <c r="A526" s="185"/>
      <c r="B526" s="96"/>
      <c r="C526" s="96"/>
      <c r="D526" s="96"/>
      <c r="E526" s="18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</row>
    <row r="527">
      <c r="A527" s="185"/>
      <c r="B527" s="96"/>
      <c r="C527" s="96"/>
      <c r="D527" s="96"/>
      <c r="E527" s="18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</row>
    <row r="528">
      <c r="A528" s="185"/>
      <c r="B528" s="96"/>
      <c r="C528" s="96"/>
      <c r="D528" s="96"/>
      <c r="E528" s="18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</row>
    <row r="529">
      <c r="A529" s="185"/>
      <c r="B529" s="96"/>
      <c r="C529" s="96"/>
      <c r="D529" s="96"/>
      <c r="E529" s="18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</row>
    <row r="530">
      <c r="A530" s="185"/>
      <c r="B530" s="96"/>
      <c r="C530" s="96"/>
      <c r="D530" s="96"/>
      <c r="E530" s="18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</row>
    <row r="531">
      <c r="A531" s="185"/>
      <c r="B531" s="96"/>
      <c r="C531" s="96"/>
      <c r="D531" s="96"/>
      <c r="E531" s="18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</row>
    <row r="532">
      <c r="A532" s="185"/>
      <c r="B532" s="96"/>
      <c r="C532" s="96"/>
      <c r="D532" s="96"/>
      <c r="E532" s="18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</row>
    <row r="533">
      <c r="A533" s="185"/>
      <c r="B533" s="96"/>
      <c r="C533" s="96"/>
      <c r="D533" s="96"/>
      <c r="E533" s="18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</row>
    <row r="534">
      <c r="A534" s="185"/>
      <c r="B534" s="96"/>
      <c r="C534" s="96"/>
      <c r="D534" s="96"/>
      <c r="E534" s="18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</row>
    <row r="535">
      <c r="A535" s="185"/>
      <c r="B535" s="96"/>
      <c r="C535" s="96"/>
      <c r="D535" s="96"/>
      <c r="E535" s="18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</row>
    <row r="536">
      <c r="A536" s="185"/>
      <c r="B536" s="96"/>
      <c r="C536" s="96"/>
      <c r="D536" s="96"/>
      <c r="E536" s="18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</row>
    <row r="537">
      <c r="A537" s="185"/>
      <c r="B537" s="96"/>
      <c r="C537" s="96"/>
      <c r="D537" s="96"/>
      <c r="E537" s="18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</row>
    <row r="538">
      <c r="A538" s="185"/>
      <c r="B538" s="96"/>
      <c r="C538" s="96"/>
      <c r="D538" s="96"/>
      <c r="E538" s="18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</row>
    <row r="539">
      <c r="A539" s="185"/>
      <c r="B539" s="96"/>
      <c r="C539" s="96"/>
      <c r="D539" s="96"/>
      <c r="E539" s="18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</row>
    <row r="540">
      <c r="A540" s="185"/>
      <c r="B540" s="96"/>
      <c r="C540" s="96"/>
      <c r="D540" s="96"/>
      <c r="E540" s="18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</row>
    <row r="541">
      <c r="A541" s="185"/>
      <c r="B541" s="96"/>
      <c r="C541" s="96"/>
      <c r="D541" s="96"/>
      <c r="E541" s="18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</row>
    <row r="542">
      <c r="A542" s="185"/>
      <c r="B542" s="96"/>
      <c r="C542" s="96"/>
      <c r="D542" s="96"/>
      <c r="E542" s="18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</row>
    <row r="543">
      <c r="A543" s="185"/>
      <c r="B543" s="96"/>
      <c r="C543" s="96"/>
      <c r="D543" s="96"/>
      <c r="E543" s="18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</row>
    <row r="544">
      <c r="A544" s="185"/>
      <c r="B544" s="96"/>
      <c r="C544" s="96"/>
      <c r="D544" s="96"/>
      <c r="E544" s="18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</row>
    <row r="545">
      <c r="A545" s="185"/>
      <c r="B545" s="96"/>
      <c r="C545" s="96"/>
      <c r="D545" s="96"/>
      <c r="E545" s="18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</row>
    <row r="546">
      <c r="A546" s="185"/>
      <c r="B546" s="96"/>
      <c r="C546" s="96"/>
      <c r="D546" s="96"/>
      <c r="E546" s="18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</row>
    <row r="547">
      <c r="A547" s="185"/>
      <c r="B547" s="96"/>
      <c r="C547" s="96"/>
      <c r="D547" s="96"/>
      <c r="E547" s="18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</row>
    <row r="548">
      <c r="A548" s="185"/>
      <c r="B548" s="96"/>
      <c r="C548" s="96"/>
      <c r="D548" s="96"/>
      <c r="E548" s="18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</row>
    <row r="549">
      <c r="A549" s="185"/>
      <c r="B549" s="96"/>
      <c r="C549" s="96"/>
      <c r="D549" s="96"/>
      <c r="E549" s="18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</row>
    <row r="550">
      <c r="A550" s="185"/>
      <c r="B550" s="96"/>
      <c r="C550" s="96"/>
      <c r="D550" s="96"/>
      <c r="E550" s="18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</row>
    <row r="551">
      <c r="A551" s="185"/>
      <c r="B551" s="96"/>
      <c r="C551" s="96"/>
      <c r="D551" s="96"/>
      <c r="E551" s="18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</row>
    <row r="552">
      <c r="A552" s="185"/>
      <c r="B552" s="96"/>
      <c r="C552" s="96"/>
      <c r="D552" s="96"/>
      <c r="E552" s="18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</row>
    <row r="553">
      <c r="A553" s="185"/>
      <c r="B553" s="96"/>
      <c r="C553" s="96"/>
      <c r="D553" s="96"/>
      <c r="E553" s="18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</row>
    <row r="554">
      <c r="A554" s="185"/>
      <c r="B554" s="96"/>
      <c r="C554" s="96"/>
      <c r="D554" s="96"/>
      <c r="E554" s="18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</row>
    <row r="555">
      <c r="A555" s="185"/>
      <c r="B555" s="96"/>
      <c r="C555" s="96"/>
      <c r="D555" s="96"/>
      <c r="E555" s="18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</row>
    <row r="556">
      <c r="A556" s="185"/>
      <c r="B556" s="96"/>
      <c r="C556" s="96"/>
      <c r="D556" s="96"/>
      <c r="E556" s="18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</row>
    <row r="557">
      <c r="A557" s="185"/>
      <c r="B557" s="96"/>
      <c r="C557" s="96"/>
      <c r="D557" s="96"/>
      <c r="E557" s="18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</row>
    <row r="558">
      <c r="A558" s="185"/>
      <c r="B558" s="96"/>
      <c r="C558" s="96"/>
      <c r="D558" s="96"/>
      <c r="E558" s="18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</row>
    <row r="559">
      <c r="A559" s="185"/>
      <c r="B559" s="96"/>
      <c r="C559" s="96"/>
      <c r="D559" s="96"/>
      <c r="E559" s="18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</row>
    <row r="560">
      <c r="A560" s="185"/>
      <c r="B560" s="96"/>
      <c r="C560" s="96"/>
      <c r="D560" s="96"/>
      <c r="E560" s="18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</row>
    <row r="561">
      <c r="A561" s="185"/>
      <c r="B561" s="96"/>
      <c r="C561" s="96"/>
      <c r="D561" s="96"/>
      <c r="E561" s="18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</row>
    <row r="562">
      <c r="A562" s="185"/>
      <c r="B562" s="96"/>
      <c r="C562" s="96"/>
      <c r="D562" s="96"/>
      <c r="E562" s="18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</row>
    <row r="563">
      <c r="A563" s="185"/>
      <c r="B563" s="96"/>
      <c r="C563" s="96"/>
      <c r="D563" s="96"/>
      <c r="E563" s="18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</row>
    <row r="564">
      <c r="A564" s="185"/>
      <c r="B564" s="96"/>
      <c r="C564" s="96"/>
      <c r="D564" s="96"/>
      <c r="E564" s="18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</row>
    <row r="565">
      <c r="A565" s="185"/>
      <c r="B565" s="96"/>
      <c r="C565" s="96"/>
      <c r="D565" s="96"/>
      <c r="E565" s="18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</row>
    <row r="566">
      <c r="A566" s="185"/>
      <c r="B566" s="96"/>
      <c r="C566" s="96"/>
      <c r="D566" s="96"/>
      <c r="E566" s="18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</row>
    <row r="567">
      <c r="A567" s="185"/>
      <c r="B567" s="96"/>
      <c r="C567" s="96"/>
      <c r="D567" s="96"/>
      <c r="E567" s="18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</row>
    <row r="568">
      <c r="A568" s="185"/>
      <c r="B568" s="96"/>
      <c r="C568" s="96"/>
      <c r="D568" s="96"/>
      <c r="E568" s="18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</row>
    <row r="569">
      <c r="A569" s="185"/>
      <c r="B569" s="96"/>
      <c r="C569" s="96"/>
      <c r="D569" s="96"/>
      <c r="E569" s="18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</row>
    <row r="570">
      <c r="A570" s="185"/>
      <c r="B570" s="96"/>
      <c r="C570" s="96"/>
      <c r="D570" s="96"/>
      <c r="E570" s="18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</row>
    <row r="571">
      <c r="A571" s="185"/>
      <c r="B571" s="96"/>
      <c r="C571" s="96"/>
      <c r="D571" s="96"/>
      <c r="E571" s="18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</row>
    <row r="572">
      <c r="A572" s="185"/>
      <c r="B572" s="96"/>
      <c r="C572" s="96"/>
      <c r="D572" s="96"/>
      <c r="E572" s="18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</row>
    <row r="573">
      <c r="A573" s="185"/>
      <c r="B573" s="96"/>
      <c r="C573" s="96"/>
      <c r="D573" s="96"/>
      <c r="E573" s="18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</row>
    <row r="574">
      <c r="A574" s="185"/>
      <c r="B574" s="96"/>
      <c r="C574" s="96"/>
      <c r="D574" s="96"/>
      <c r="E574" s="18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</row>
    <row r="575">
      <c r="A575" s="185"/>
      <c r="B575" s="96"/>
      <c r="C575" s="96"/>
      <c r="D575" s="96"/>
      <c r="E575" s="18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</row>
    <row r="576">
      <c r="A576" s="185"/>
      <c r="B576" s="96"/>
      <c r="C576" s="96"/>
      <c r="D576" s="96"/>
      <c r="E576" s="18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</row>
    <row r="577">
      <c r="A577" s="185"/>
      <c r="B577" s="96"/>
      <c r="C577" s="96"/>
      <c r="D577" s="96"/>
      <c r="E577" s="18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</row>
    <row r="578">
      <c r="A578" s="185"/>
      <c r="B578" s="96"/>
      <c r="C578" s="96"/>
      <c r="D578" s="96"/>
      <c r="E578" s="18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</row>
    <row r="579">
      <c r="A579" s="185"/>
      <c r="B579" s="96"/>
      <c r="C579" s="96"/>
      <c r="D579" s="96"/>
      <c r="E579" s="18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</row>
    <row r="580">
      <c r="A580" s="185"/>
      <c r="B580" s="96"/>
      <c r="C580" s="96"/>
      <c r="D580" s="96"/>
      <c r="E580" s="18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</row>
    <row r="581">
      <c r="A581" s="185"/>
      <c r="B581" s="96"/>
      <c r="C581" s="96"/>
      <c r="D581" s="96"/>
      <c r="E581" s="18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</row>
    <row r="582">
      <c r="A582" s="185"/>
      <c r="B582" s="96"/>
      <c r="C582" s="96"/>
      <c r="D582" s="96"/>
      <c r="E582" s="18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</row>
    <row r="583">
      <c r="A583" s="185"/>
      <c r="B583" s="96"/>
      <c r="C583" s="96"/>
      <c r="D583" s="96"/>
      <c r="E583" s="18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</row>
    <row r="584">
      <c r="A584" s="185"/>
      <c r="B584" s="96"/>
      <c r="C584" s="96"/>
      <c r="D584" s="96"/>
      <c r="E584" s="18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</row>
    <row r="585">
      <c r="A585" s="185"/>
      <c r="B585" s="96"/>
      <c r="C585" s="96"/>
      <c r="D585" s="96"/>
      <c r="E585" s="18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</row>
    <row r="586">
      <c r="A586" s="185"/>
      <c r="B586" s="96"/>
      <c r="C586" s="96"/>
      <c r="D586" s="96"/>
      <c r="E586" s="18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</row>
    <row r="587">
      <c r="A587" s="185"/>
      <c r="B587" s="96"/>
      <c r="C587" s="96"/>
      <c r="D587" s="96"/>
      <c r="E587" s="18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</row>
    <row r="588">
      <c r="A588" s="185"/>
      <c r="B588" s="96"/>
      <c r="C588" s="96"/>
      <c r="D588" s="96"/>
      <c r="E588" s="18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</row>
    <row r="589">
      <c r="A589" s="185"/>
      <c r="B589" s="96"/>
      <c r="C589" s="96"/>
      <c r="D589" s="96"/>
      <c r="E589" s="18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</row>
    <row r="590">
      <c r="A590" s="185"/>
      <c r="B590" s="96"/>
      <c r="C590" s="96"/>
      <c r="D590" s="96"/>
      <c r="E590" s="18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</row>
    <row r="591">
      <c r="A591" s="185"/>
      <c r="B591" s="96"/>
      <c r="C591" s="96"/>
      <c r="D591" s="96"/>
      <c r="E591" s="18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</row>
    <row r="592">
      <c r="A592" s="185"/>
      <c r="B592" s="96"/>
      <c r="C592" s="96"/>
      <c r="D592" s="96"/>
      <c r="E592" s="18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</row>
    <row r="593">
      <c r="A593" s="185"/>
      <c r="B593" s="96"/>
      <c r="C593" s="96"/>
      <c r="D593" s="96"/>
      <c r="E593" s="18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</row>
    <row r="594">
      <c r="A594" s="185"/>
      <c r="B594" s="96"/>
      <c r="C594" s="96"/>
      <c r="D594" s="96"/>
      <c r="E594" s="18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</row>
    <row r="595">
      <c r="A595" s="185"/>
      <c r="B595" s="96"/>
      <c r="C595" s="96"/>
      <c r="D595" s="96"/>
      <c r="E595" s="18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</row>
    <row r="596">
      <c r="A596" s="185"/>
      <c r="B596" s="96"/>
      <c r="C596" s="96"/>
      <c r="D596" s="96"/>
      <c r="E596" s="18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</row>
    <row r="597">
      <c r="A597" s="185"/>
      <c r="B597" s="96"/>
      <c r="C597" s="96"/>
      <c r="D597" s="96"/>
      <c r="E597" s="18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</row>
    <row r="598">
      <c r="A598" s="185"/>
      <c r="B598" s="96"/>
      <c r="C598" s="96"/>
      <c r="D598" s="96"/>
      <c r="E598" s="18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</row>
    <row r="599">
      <c r="A599" s="185"/>
      <c r="B599" s="96"/>
      <c r="C599" s="96"/>
      <c r="D599" s="96"/>
      <c r="E599" s="18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</row>
    <row r="600">
      <c r="A600" s="185"/>
      <c r="B600" s="96"/>
      <c r="C600" s="96"/>
      <c r="D600" s="96"/>
      <c r="E600" s="18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</row>
    <row r="601">
      <c r="A601" s="185"/>
      <c r="B601" s="96"/>
      <c r="C601" s="96"/>
      <c r="D601" s="96"/>
      <c r="E601" s="18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</row>
    <row r="602">
      <c r="A602" s="185"/>
      <c r="B602" s="96"/>
      <c r="C602" s="96"/>
      <c r="D602" s="96"/>
      <c r="E602" s="18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</row>
    <row r="603">
      <c r="A603" s="185"/>
      <c r="B603" s="96"/>
      <c r="C603" s="96"/>
      <c r="D603" s="96"/>
      <c r="E603" s="18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</row>
    <row r="604">
      <c r="A604" s="185"/>
      <c r="B604" s="96"/>
      <c r="C604" s="96"/>
      <c r="D604" s="96"/>
      <c r="E604" s="18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</row>
    <row r="605">
      <c r="A605" s="185"/>
      <c r="B605" s="96"/>
      <c r="C605" s="96"/>
      <c r="D605" s="96"/>
      <c r="E605" s="18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</row>
    <row r="606">
      <c r="A606" s="185"/>
      <c r="B606" s="96"/>
      <c r="C606" s="96"/>
      <c r="D606" s="96"/>
      <c r="E606" s="18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</row>
    <row r="607">
      <c r="A607" s="185"/>
      <c r="B607" s="96"/>
      <c r="C607" s="96"/>
      <c r="D607" s="96"/>
      <c r="E607" s="18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</row>
    <row r="608">
      <c r="A608" s="185"/>
      <c r="B608" s="96"/>
      <c r="C608" s="96"/>
      <c r="D608" s="96"/>
      <c r="E608" s="18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</row>
    <row r="609">
      <c r="A609" s="185"/>
      <c r="B609" s="96"/>
      <c r="C609" s="96"/>
      <c r="D609" s="96"/>
      <c r="E609" s="18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</row>
    <row r="610">
      <c r="A610" s="185"/>
      <c r="B610" s="96"/>
      <c r="C610" s="96"/>
      <c r="D610" s="96"/>
      <c r="E610" s="18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</row>
    <row r="611">
      <c r="A611" s="185"/>
      <c r="B611" s="96"/>
      <c r="C611" s="96"/>
      <c r="D611" s="96"/>
      <c r="E611" s="18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</row>
    <row r="612">
      <c r="A612" s="185"/>
      <c r="B612" s="96"/>
      <c r="C612" s="96"/>
      <c r="D612" s="96"/>
      <c r="E612" s="18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</row>
    <row r="613">
      <c r="A613" s="185"/>
      <c r="B613" s="96"/>
      <c r="C613" s="96"/>
      <c r="D613" s="96"/>
      <c r="E613" s="18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</row>
    <row r="614">
      <c r="A614" s="185"/>
      <c r="B614" s="96"/>
      <c r="C614" s="96"/>
      <c r="D614" s="96"/>
      <c r="E614" s="18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</row>
    <row r="615">
      <c r="A615" s="185"/>
      <c r="B615" s="96"/>
      <c r="C615" s="96"/>
      <c r="D615" s="96"/>
      <c r="E615" s="18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</row>
    <row r="616">
      <c r="A616" s="185"/>
      <c r="B616" s="96"/>
      <c r="C616" s="96"/>
      <c r="D616" s="96"/>
      <c r="E616" s="18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</row>
    <row r="617">
      <c r="A617" s="185"/>
      <c r="B617" s="96"/>
      <c r="C617" s="96"/>
      <c r="D617" s="96"/>
      <c r="E617" s="18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</row>
    <row r="618">
      <c r="A618" s="185"/>
      <c r="B618" s="96"/>
      <c r="C618" s="96"/>
      <c r="D618" s="96"/>
      <c r="E618" s="18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</row>
    <row r="619">
      <c r="A619" s="185"/>
      <c r="B619" s="96"/>
      <c r="C619" s="96"/>
      <c r="D619" s="96"/>
      <c r="E619" s="18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</row>
    <row r="620">
      <c r="A620" s="185"/>
      <c r="B620" s="96"/>
      <c r="C620" s="96"/>
      <c r="D620" s="96"/>
      <c r="E620" s="18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</row>
    <row r="621">
      <c r="A621" s="185"/>
      <c r="B621" s="96"/>
      <c r="C621" s="96"/>
      <c r="D621" s="96"/>
      <c r="E621" s="18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</row>
    <row r="622">
      <c r="A622" s="185"/>
      <c r="B622" s="96"/>
      <c r="C622" s="96"/>
      <c r="D622" s="96"/>
      <c r="E622" s="18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</row>
    <row r="623">
      <c r="A623" s="185"/>
      <c r="B623" s="96"/>
      <c r="C623" s="96"/>
      <c r="D623" s="96"/>
      <c r="E623" s="18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</row>
    <row r="624">
      <c r="A624" s="185"/>
      <c r="B624" s="96"/>
      <c r="C624" s="96"/>
      <c r="D624" s="96"/>
      <c r="E624" s="18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</row>
    <row r="625">
      <c r="A625" s="185"/>
      <c r="B625" s="96"/>
      <c r="C625" s="96"/>
      <c r="D625" s="96"/>
      <c r="E625" s="18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</row>
    <row r="626">
      <c r="A626" s="185"/>
      <c r="B626" s="96"/>
      <c r="C626" s="96"/>
      <c r="D626" s="96"/>
      <c r="E626" s="18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</row>
    <row r="627">
      <c r="A627" s="185"/>
      <c r="B627" s="96"/>
      <c r="C627" s="96"/>
      <c r="D627" s="96"/>
      <c r="E627" s="18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</row>
    <row r="628">
      <c r="A628" s="185"/>
      <c r="B628" s="96"/>
      <c r="C628" s="96"/>
      <c r="D628" s="96"/>
      <c r="E628" s="18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</row>
    <row r="629">
      <c r="A629" s="185"/>
      <c r="B629" s="96"/>
      <c r="C629" s="96"/>
      <c r="D629" s="96"/>
      <c r="E629" s="18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</row>
    <row r="630">
      <c r="A630" s="185"/>
      <c r="B630" s="96"/>
      <c r="C630" s="96"/>
      <c r="D630" s="96"/>
      <c r="E630" s="18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</row>
    <row r="631">
      <c r="A631" s="185"/>
      <c r="B631" s="96"/>
      <c r="C631" s="96"/>
      <c r="D631" s="96"/>
      <c r="E631" s="18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</row>
    <row r="632">
      <c r="A632" s="185"/>
      <c r="B632" s="96"/>
      <c r="C632" s="96"/>
      <c r="D632" s="96"/>
      <c r="E632" s="18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</row>
    <row r="633">
      <c r="A633" s="185"/>
      <c r="B633" s="96"/>
      <c r="C633" s="96"/>
      <c r="D633" s="96"/>
      <c r="E633" s="18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</row>
    <row r="634">
      <c r="A634" s="185"/>
      <c r="B634" s="96"/>
      <c r="C634" s="96"/>
      <c r="D634" s="96"/>
      <c r="E634" s="18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</row>
    <row r="635">
      <c r="A635" s="185"/>
      <c r="B635" s="96"/>
      <c r="C635" s="96"/>
      <c r="D635" s="96"/>
      <c r="E635" s="18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</row>
    <row r="636">
      <c r="A636" s="185"/>
      <c r="B636" s="96"/>
      <c r="C636" s="96"/>
      <c r="D636" s="96"/>
      <c r="E636" s="18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</row>
    <row r="637">
      <c r="A637" s="185"/>
      <c r="B637" s="96"/>
      <c r="C637" s="96"/>
      <c r="D637" s="96"/>
      <c r="E637" s="18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</row>
    <row r="638">
      <c r="A638" s="185"/>
      <c r="B638" s="96"/>
      <c r="C638" s="96"/>
      <c r="D638" s="96"/>
      <c r="E638" s="18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</row>
    <row r="639">
      <c r="A639" s="185"/>
      <c r="B639" s="96"/>
      <c r="C639" s="96"/>
      <c r="D639" s="96"/>
      <c r="E639" s="18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</row>
    <row r="640">
      <c r="A640" s="185"/>
      <c r="B640" s="96"/>
      <c r="C640" s="96"/>
      <c r="D640" s="96"/>
      <c r="E640" s="18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</row>
    <row r="641">
      <c r="A641" s="185"/>
      <c r="B641" s="96"/>
      <c r="C641" s="96"/>
      <c r="D641" s="96"/>
      <c r="E641" s="18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</row>
    <row r="642">
      <c r="A642" s="185"/>
      <c r="B642" s="96"/>
      <c r="C642" s="96"/>
      <c r="D642" s="96"/>
      <c r="E642" s="18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</row>
    <row r="643">
      <c r="A643" s="185"/>
      <c r="B643" s="96"/>
      <c r="C643" s="96"/>
      <c r="D643" s="96"/>
      <c r="E643" s="18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</row>
    <row r="644">
      <c r="A644" s="185"/>
      <c r="B644" s="96"/>
      <c r="C644" s="96"/>
      <c r="D644" s="96"/>
      <c r="E644" s="18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</row>
    <row r="645">
      <c r="A645" s="185"/>
      <c r="B645" s="96"/>
      <c r="C645" s="96"/>
      <c r="D645" s="96"/>
      <c r="E645" s="18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</row>
    <row r="646">
      <c r="A646" s="185"/>
      <c r="B646" s="96"/>
      <c r="C646" s="96"/>
      <c r="D646" s="96"/>
      <c r="E646" s="18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</row>
    <row r="647">
      <c r="A647" s="185"/>
      <c r="B647" s="96"/>
      <c r="C647" s="96"/>
      <c r="D647" s="96"/>
      <c r="E647" s="18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</row>
    <row r="648">
      <c r="A648" s="185"/>
      <c r="B648" s="96"/>
      <c r="C648" s="96"/>
      <c r="D648" s="96"/>
      <c r="E648" s="18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</row>
    <row r="649">
      <c r="A649" s="185"/>
      <c r="B649" s="96"/>
      <c r="C649" s="96"/>
      <c r="D649" s="96"/>
      <c r="E649" s="18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</row>
    <row r="650">
      <c r="A650" s="185"/>
      <c r="B650" s="96"/>
      <c r="C650" s="96"/>
      <c r="D650" s="96"/>
      <c r="E650" s="18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</row>
    <row r="651">
      <c r="A651" s="185"/>
      <c r="B651" s="96"/>
      <c r="C651" s="96"/>
      <c r="D651" s="96"/>
      <c r="E651" s="18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</row>
    <row r="652">
      <c r="A652" s="185"/>
      <c r="B652" s="96"/>
      <c r="C652" s="96"/>
      <c r="D652" s="96"/>
      <c r="E652" s="18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</row>
    <row r="653">
      <c r="A653" s="185"/>
      <c r="B653" s="96"/>
      <c r="C653" s="96"/>
      <c r="D653" s="96"/>
      <c r="E653" s="18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</row>
    <row r="654">
      <c r="A654" s="185"/>
      <c r="B654" s="96"/>
      <c r="C654" s="96"/>
      <c r="D654" s="96"/>
      <c r="E654" s="18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</row>
    <row r="655">
      <c r="A655" s="185"/>
      <c r="B655" s="96"/>
      <c r="C655" s="96"/>
      <c r="D655" s="96"/>
      <c r="E655" s="18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</row>
    <row r="656">
      <c r="A656" s="185"/>
      <c r="B656" s="96"/>
      <c r="C656" s="96"/>
      <c r="D656" s="96"/>
      <c r="E656" s="18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</row>
    <row r="657">
      <c r="A657" s="185"/>
      <c r="B657" s="96"/>
      <c r="C657" s="96"/>
      <c r="D657" s="96"/>
      <c r="E657" s="18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</row>
    <row r="658">
      <c r="A658" s="185"/>
      <c r="B658" s="96"/>
      <c r="C658" s="96"/>
      <c r="D658" s="96"/>
      <c r="E658" s="18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</row>
    <row r="659">
      <c r="A659" s="185"/>
      <c r="B659" s="96"/>
      <c r="C659" s="96"/>
      <c r="D659" s="96"/>
      <c r="E659" s="18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</row>
    <row r="660">
      <c r="A660" s="185"/>
      <c r="B660" s="96"/>
      <c r="C660" s="96"/>
      <c r="D660" s="96"/>
      <c r="E660" s="18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</row>
    <row r="661">
      <c r="A661" s="185"/>
      <c r="B661" s="96"/>
      <c r="C661" s="96"/>
      <c r="D661" s="96"/>
      <c r="E661" s="18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</row>
    <row r="662">
      <c r="A662" s="185"/>
      <c r="B662" s="96"/>
      <c r="C662" s="96"/>
      <c r="D662" s="96"/>
      <c r="E662" s="18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</row>
    <row r="663">
      <c r="A663" s="185"/>
      <c r="B663" s="96"/>
      <c r="C663" s="96"/>
      <c r="D663" s="96"/>
      <c r="E663" s="18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</row>
    <row r="664">
      <c r="A664" s="185"/>
      <c r="B664" s="96"/>
      <c r="C664" s="96"/>
      <c r="D664" s="96"/>
      <c r="E664" s="18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</row>
    <row r="665">
      <c r="A665" s="185"/>
      <c r="B665" s="96"/>
      <c r="C665" s="96"/>
      <c r="D665" s="96"/>
      <c r="E665" s="18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</row>
    <row r="666">
      <c r="A666" s="185"/>
      <c r="B666" s="96"/>
      <c r="C666" s="96"/>
      <c r="D666" s="96"/>
      <c r="E666" s="18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</row>
    <row r="667">
      <c r="A667" s="185"/>
      <c r="B667" s="96"/>
      <c r="C667" s="96"/>
      <c r="D667" s="96"/>
      <c r="E667" s="18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</row>
    <row r="668">
      <c r="A668" s="185"/>
      <c r="B668" s="96"/>
      <c r="C668" s="96"/>
      <c r="D668" s="96"/>
      <c r="E668" s="18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</row>
    <row r="669">
      <c r="A669" s="185"/>
      <c r="B669" s="96"/>
      <c r="C669" s="96"/>
      <c r="D669" s="96"/>
      <c r="E669" s="18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</row>
    <row r="670">
      <c r="A670" s="185"/>
      <c r="B670" s="96"/>
      <c r="C670" s="96"/>
      <c r="D670" s="96"/>
      <c r="E670" s="18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</row>
    <row r="671">
      <c r="A671" s="185"/>
      <c r="B671" s="96"/>
      <c r="C671" s="96"/>
      <c r="D671" s="96"/>
      <c r="E671" s="18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</row>
    <row r="672">
      <c r="A672" s="185"/>
      <c r="B672" s="96"/>
      <c r="C672" s="96"/>
      <c r="D672" s="96"/>
      <c r="E672" s="18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</row>
    <row r="673">
      <c r="A673" s="185"/>
      <c r="B673" s="96"/>
      <c r="C673" s="96"/>
      <c r="D673" s="96"/>
      <c r="E673" s="18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</row>
    <row r="674">
      <c r="A674" s="185"/>
      <c r="B674" s="96"/>
      <c r="C674" s="96"/>
      <c r="D674" s="96"/>
      <c r="E674" s="18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</row>
    <row r="675">
      <c r="A675" s="185"/>
      <c r="B675" s="96"/>
      <c r="C675" s="96"/>
      <c r="D675" s="96"/>
      <c r="E675" s="18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</row>
    <row r="676">
      <c r="A676" s="185"/>
      <c r="B676" s="96"/>
      <c r="C676" s="96"/>
      <c r="D676" s="96"/>
      <c r="E676" s="18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</row>
    <row r="677">
      <c r="A677" s="185"/>
      <c r="B677" s="96"/>
      <c r="C677" s="96"/>
      <c r="D677" s="96"/>
      <c r="E677" s="18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</row>
    <row r="678">
      <c r="A678" s="185"/>
      <c r="B678" s="96"/>
      <c r="C678" s="96"/>
      <c r="D678" s="96"/>
      <c r="E678" s="18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</row>
    <row r="679">
      <c r="A679" s="185"/>
      <c r="B679" s="96"/>
      <c r="C679" s="96"/>
      <c r="D679" s="96"/>
      <c r="E679" s="18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</row>
    <row r="680">
      <c r="A680" s="185"/>
      <c r="B680" s="96"/>
      <c r="C680" s="96"/>
      <c r="D680" s="96"/>
      <c r="E680" s="18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</row>
    <row r="681">
      <c r="A681" s="185"/>
      <c r="B681" s="96"/>
      <c r="C681" s="96"/>
      <c r="D681" s="96"/>
      <c r="E681" s="18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</row>
    <row r="682">
      <c r="A682" s="185"/>
      <c r="B682" s="96"/>
      <c r="C682" s="96"/>
      <c r="D682" s="96"/>
      <c r="E682" s="18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</row>
    <row r="683">
      <c r="A683" s="185"/>
      <c r="B683" s="96"/>
      <c r="C683" s="96"/>
      <c r="D683" s="96"/>
      <c r="E683" s="18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</row>
    <row r="684">
      <c r="A684" s="185"/>
      <c r="B684" s="96"/>
      <c r="C684" s="96"/>
      <c r="D684" s="96"/>
      <c r="E684" s="18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</row>
    <row r="685">
      <c r="A685" s="185"/>
      <c r="B685" s="96"/>
      <c r="C685" s="96"/>
      <c r="D685" s="96"/>
      <c r="E685" s="18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</row>
    <row r="686">
      <c r="A686" s="185"/>
      <c r="B686" s="96"/>
      <c r="C686" s="96"/>
      <c r="D686" s="96"/>
      <c r="E686" s="18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</row>
    <row r="687">
      <c r="A687" s="185"/>
      <c r="B687" s="96"/>
      <c r="C687" s="96"/>
      <c r="D687" s="96"/>
      <c r="E687" s="18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</row>
    <row r="688">
      <c r="A688" s="185"/>
      <c r="B688" s="96"/>
      <c r="C688" s="96"/>
      <c r="D688" s="96"/>
      <c r="E688" s="18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</row>
    <row r="689">
      <c r="A689" s="185"/>
      <c r="B689" s="96"/>
      <c r="C689" s="96"/>
      <c r="D689" s="96"/>
      <c r="E689" s="18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</row>
    <row r="690">
      <c r="A690" s="185"/>
      <c r="B690" s="96"/>
      <c r="C690" s="96"/>
      <c r="D690" s="96"/>
      <c r="E690" s="18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</row>
    <row r="691">
      <c r="A691" s="185"/>
      <c r="B691" s="96"/>
      <c r="C691" s="96"/>
      <c r="D691" s="96"/>
      <c r="E691" s="18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</row>
    <row r="692">
      <c r="A692" s="185"/>
      <c r="B692" s="96"/>
      <c r="C692" s="96"/>
      <c r="D692" s="96"/>
      <c r="E692" s="18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</row>
    <row r="693">
      <c r="A693" s="185"/>
      <c r="B693" s="96"/>
      <c r="C693" s="96"/>
      <c r="D693" s="96"/>
      <c r="E693" s="18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</row>
    <row r="694">
      <c r="A694" s="185"/>
      <c r="B694" s="96"/>
      <c r="C694" s="96"/>
      <c r="D694" s="96"/>
      <c r="E694" s="18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</row>
    <row r="695">
      <c r="A695" s="185"/>
      <c r="B695" s="96"/>
      <c r="C695" s="96"/>
      <c r="D695" s="96"/>
      <c r="E695" s="18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</row>
    <row r="696">
      <c r="A696" s="185"/>
      <c r="B696" s="96"/>
      <c r="C696" s="96"/>
      <c r="D696" s="96"/>
      <c r="E696" s="18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</row>
    <row r="697">
      <c r="A697" s="185"/>
      <c r="B697" s="96"/>
      <c r="C697" s="96"/>
      <c r="D697" s="96"/>
      <c r="E697" s="18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</row>
    <row r="698">
      <c r="A698" s="185"/>
      <c r="B698" s="96"/>
      <c r="C698" s="96"/>
      <c r="D698" s="96"/>
      <c r="E698" s="18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</row>
    <row r="699">
      <c r="A699" s="185"/>
      <c r="B699" s="96"/>
      <c r="C699" s="96"/>
      <c r="D699" s="96"/>
      <c r="E699" s="18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</row>
    <row r="700">
      <c r="A700" s="185"/>
      <c r="B700" s="96"/>
      <c r="C700" s="96"/>
      <c r="D700" s="96"/>
      <c r="E700" s="18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</row>
    <row r="701">
      <c r="A701" s="185"/>
      <c r="B701" s="96"/>
      <c r="C701" s="96"/>
      <c r="D701" s="96"/>
      <c r="E701" s="18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</row>
    <row r="702">
      <c r="A702" s="185"/>
      <c r="B702" s="96"/>
      <c r="C702" s="96"/>
      <c r="D702" s="96"/>
      <c r="E702" s="18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</row>
    <row r="703">
      <c r="A703" s="185"/>
      <c r="B703" s="96"/>
      <c r="C703" s="96"/>
      <c r="D703" s="96"/>
      <c r="E703" s="18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</row>
    <row r="704">
      <c r="A704" s="185"/>
      <c r="B704" s="96"/>
      <c r="C704" s="96"/>
      <c r="D704" s="96"/>
      <c r="E704" s="18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</row>
    <row r="705">
      <c r="A705" s="185"/>
      <c r="B705" s="96"/>
      <c r="C705" s="96"/>
      <c r="D705" s="96"/>
      <c r="E705" s="18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</row>
    <row r="706">
      <c r="A706" s="185"/>
      <c r="B706" s="96"/>
      <c r="C706" s="96"/>
      <c r="D706" s="96"/>
      <c r="E706" s="18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</row>
    <row r="707">
      <c r="A707" s="185"/>
      <c r="B707" s="96"/>
      <c r="C707" s="96"/>
      <c r="D707" s="96"/>
      <c r="E707" s="18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</row>
    <row r="708">
      <c r="A708" s="185"/>
      <c r="B708" s="96"/>
      <c r="C708" s="96"/>
      <c r="D708" s="96"/>
      <c r="E708" s="18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</row>
    <row r="709">
      <c r="A709" s="185"/>
      <c r="B709" s="96"/>
      <c r="C709" s="96"/>
      <c r="D709" s="96"/>
      <c r="E709" s="18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</row>
    <row r="710">
      <c r="A710" s="185"/>
      <c r="B710" s="96"/>
      <c r="C710" s="96"/>
      <c r="D710" s="96"/>
      <c r="E710" s="18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</row>
    <row r="711">
      <c r="A711" s="185"/>
      <c r="B711" s="96"/>
      <c r="C711" s="96"/>
      <c r="D711" s="96"/>
      <c r="E711" s="18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</row>
    <row r="712">
      <c r="A712" s="185"/>
      <c r="B712" s="96"/>
      <c r="C712" s="96"/>
      <c r="D712" s="96"/>
      <c r="E712" s="18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</row>
    <row r="713">
      <c r="A713" s="185"/>
      <c r="B713" s="96"/>
      <c r="C713" s="96"/>
      <c r="D713" s="96"/>
      <c r="E713" s="18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</row>
    <row r="714">
      <c r="A714" s="185"/>
      <c r="B714" s="96"/>
      <c r="C714" s="96"/>
      <c r="D714" s="96"/>
      <c r="E714" s="18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</row>
    <row r="715">
      <c r="A715" s="185"/>
      <c r="B715" s="96"/>
      <c r="C715" s="96"/>
      <c r="D715" s="96"/>
      <c r="E715" s="18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</row>
    <row r="716">
      <c r="A716" s="185"/>
      <c r="B716" s="96"/>
      <c r="C716" s="96"/>
      <c r="D716" s="96"/>
      <c r="E716" s="18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</row>
    <row r="717">
      <c r="A717" s="185"/>
      <c r="B717" s="96"/>
      <c r="C717" s="96"/>
      <c r="D717" s="96"/>
      <c r="E717" s="18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</row>
    <row r="718">
      <c r="A718" s="185"/>
      <c r="B718" s="96"/>
      <c r="C718" s="96"/>
      <c r="D718" s="96"/>
      <c r="E718" s="18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</row>
    <row r="719">
      <c r="A719" s="185"/>
      <c r="B719" s="96"/>
      <c r="C719" s="96"/>
      <c r="D719" s="96"/>
      <c r="E719" s="18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</row>
    <row r="720">
      <c r="A720" s="185"/>
      <c r="B720" s="96"/>
      <c r="C720" s="96"/>
      <c r="D720" s="96"/>
      <c r="E720" s="18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</row>
    <row r="721">
      <c r="A721" s="185"/>
      <c r="B721" s="96"/>
      <c r="C721" s="96"/>
      <c r="D721" s="96"/>
      <c r="E721" s="18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</row>
    <row r="722">
      <c r="A722" s="185"/>
      <c r="B722" s="96"/>
      <c r="C722" s="96"/>
      <c r="D722" s="96"/>
      <c r="E722" s="18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</row>
    <row r="723">
      <c r="A723" s="185"/>
      <c r="B723" s="96"/>
      <c r="C723" s="96"/>
      <c r="D723" s="96"/>
      <c r="E723" s="18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</row>
    <row r="724">
      <c r="A724" s="185"/>
      <c r="B724" s="96"/>
      <c r="C724" s="96"/>
      <c r="D724" s="96"/>
      <c r="E724" s="18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</row>
    <row r="725">
      <c r="A725" s="185"/>
      <c r="B725" s="96"/>
      <c r="C725" s="96"/>
      <c r="D725" s="96"/>
      <c r="E725" s="18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</row>
    <row r="726">
      <c r="A726" s="185"/>
      <c r="B726" s="96"/>
      <c r="C726" s="96"/>
      <c r="D726" s="96"/>
      <c r="E726" s="18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</row>
    <row r="727">
      <c r="A727" s="185"/>
      <c r="B727" s="96"/>
      <c r="C727" s="96"/>
      <c r="D727" s="96"/>
      <c r="E727" s="18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</row>
    <row r="728">
      <c r="A728" s="185"/>
      <c r="B728" s="96"/>
      <c r="C728" s="96"/>
      <c r="D728" s="96"/>
      <c r="E728" s="18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</row>
    <row r="729">
      <c r="A729" s="185"/>
      <c r="B729" s="96"/>
      <c r="C729" s="96"/>
      <c r="D729" s="96"/>
      <c r="E729" s="18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</row>
    <row r="730">
      <c r="A730" s="185"/>
      <c r="B730" s="96"/>
      <c r="C730" s="96"/>
      <c r="D730" s="96"/>
      <c r="E730" s="18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</row>
    <row r="731">
      <c r="A731" s="185"/>
      <c r="B731" s="96"/>
      <c r="C731" s="96"/>
      <c r="D731" s="96"/>
      <c r="E731" s="18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</row>
    <row r="732">
      <c r="A732" s="185"/>
      <c r="B732" s="96"/>
      <c r="C732" s="96"/>
      <c r="D732" s="96"/>
      <c r="E732" s="18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</row>
    <row r="733">
      <c r="A733" s="185"/>
      <c r="B733" s="96"/>
      <c r="C733" s="96"/>
      <c r="D733" s="96"/>
      <c r="E733" s="18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</row>
    <row r="734">
      <c r="A734" s="185"/>
      <c r="B734" s="96"/>
      <c r="C734" s="96"/>
      <c r="D734" s="96"/>
      <c r="E734" s="18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</row>
    <row r="735">
      <c r="A735" s="185"/>
      <c r="B735" s="96"/>
      <c r="C735" s="96"/>
      <c r="D735" s="96"/>
      <c r="E735" s="18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</row>
    <row r="736">
      <c r="A736" s="185"/>
      <c r="B736" s="96"/>
      <c r="C736" s="96"/>
      <c r="D736" s="96"/>
      <c r="E736" s="18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</row>
    <row r="737">
      <c r="A737" s="185"/>
      <c r="B737" s="96"/>
      <c r="C737" s="96"/>
      <c r="D737" s="96"/>
      <c r="E737" s="18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</row>
    <row r="738">
      <c r="A738" s="185"/>
      <c r="B738" s="96"/>
      <c r="C738" s="96"/>
      <c r="D738" s="96"/>
      <c r="E738" s="18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</row>
    <row r="739">
      <c r="A739" s="185"/>
      <c r="B739" s="96"/>
      <c r="C739" s="96"/>
      <c r="D739" s="96"/>
      <c r="E739" s="18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</row>
    <row r="740">
      <c r="A740" s="185"/>
      <c r="B740" s="96"/>
      <c r="C740" s="96"/>
      <c r="D740" s="96"/>
      <c r="E740" s="18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</row>
    <row r="741">
      <c r="A741" s="185"/>
      <c r="B741" s="96"/>
      <c r="C741" s="96"/>
      <c r="D741" s="96"/>
      <c r="E741" s="18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</row>
    <row r="742">
      <c r="A742" s="185"/>
      <c r="B742" s="96"/>
      <c r="C742" s="96"/>
      <c r="D742" s="96"/>
      <c r="E742" s="18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</row>
    <row r="743">
      <c r="A743" s="185"/>
      <c r="B743" s="96"/>
      <c r="C743" s="96"/>
      <c r="D743" s="96"/>
      <c r="E743" s="18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</row>
    <row r="744">
      <c r="A744" s="185"/>
      <c r="B744" s="96"/>
      <c r="C744" s="96"/>
      <c r="D744" s="96"/>
      <c r="E744" s="18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</row>
    <row r="745">
      <c r="A745" s="185"/>
      <c r="B745" s="96"/>
      <c r="C745" s="96"/>
      <c r="D745" s="96"/>
      <c r="E745" s="18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</row>
    <row r="746">
      <c r="A746" s="185"/>
      <c r="B746" s="96"/>
      <c r="C746" s="96"/>
      <c r="D746" s="96"/>
      <c r="E746" s="18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</row>
    <row r="747">
      <c r="A747" s="185"/>
      <c r="B747" s="96"/>
      <c r="C747" s="96"/>
      <c r="D747" s="96"/>
      <c r="E747" s="18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</row>
    <row r="748">
      <c r="A748" s="185"/>
      <c r="B748" s="96"/>
      <c r="C748" s="96"/>
      <c r="D748" s="96"/>
      <c r="E748" s="18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</row>
    <row r="749">
      <c r="A749" s="185"/>
      <c r="B749" s="96"/>
      <c r="C749" s="96"/>
      <c r="D749" s="96"/>
      <c r="E749" s="18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</row>
    <row r="750">
      <c r="A750" s="185"/>
      <c r="B750" s="96"/>
      <c r="C750" s="96"/>
      <c r="D750" s="96"/>
      <c r="E750" s="18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</row>
    <row r="751">
      <c r="A751" s="185"/>
      <c r="B751" s="96"/>
      <c r="C751" s="96"/>
      <c r="D751" s="96"/>
      <c r="E751" s="18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</row>
    <row r="752">
      <c r="A752" s="185"/>
      <c r="B752" s="96"/>
      <c r="C752" s="96"/>
      <c r="D752" s="96"/>
      <c r="E752" s="18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</row>
    <row r="753">
      <c r="A753" s="185"/>
      <c r="B753" s="96"/>
      <c r="C753" s="96"/>
      <c r="D753" s="96"/>
      <c r="E753" s="18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</row>
    <row r="754">
      <c r="A754" s="185"/>
      <c r="B754" s="96"/>
      <c r="C754" s="96"/>
      <c r="D754" s="96"/>
      <c r="E754" s="18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</row>
    <row r="755">
      <c r="A755" s="185"/>
      <c r="B755" s="96"/>
      <c r="C755" s="96"/>
      <c r="D755" s="96"/>
      <c r="E755" s="18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</row>
    <row r="756">
      <c r="A756" s="185"/>
      <c r="B756" s="96"/>
      <c r="C756" s="96"/>
      <c r="D756" s="96"/>
      <c r="E756" s="18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</row>
    <row r="757">
      <c r="A757" s="185"/>
      <c r="B757" s="96"/>
      <c r="C757" s="96"/>
      <c r="D757" s="96"/>
      <c r="E757" s="18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</row>
    <row r="758">
      <c r="A758" s="185"/>
      <c r="B758" s="96"/>
      <c r="C758" s="96"/>
      <c r="D758" s="96"/>
      <c r="E758" s="18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</row>
    <row r="759">
      <c r="A759" s="185"/>
      <c r="B759" s="96"/>
      <c r="C759" s="96"/>
      <c r="D759" s="96"/>
      <c r="E759" s="18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</row>
    <row r="760">
      <c r="A760" s="185"/>
      <c r="B760" s="96"/>
      <c r="C760" s="96"/>
      <c r="D760" s="96"/>
      <c r="E760" s="18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</row>
    <row r="761">
      <c r="A761" s="185"/>
      <c r="B761" s="96"/>
      <c r="C761" s="96"/>
      <c r="D761" s="96"/>
      <c r="E761" s="18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</row>
    <row r="762">
      <c r="A762" s="185"/>
      <c r="B762" s="96"/>
      <c r="C762" s="96"/>
      <c r="D762" s="96"/>
      <c r="E762" s="18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</row>
    <row r="763">
      <c r="A763" s="185"/>
      <c r="B763" s="96"/>
      <c r="C763" s="96"/>
      <c r="D763" s="96"/>
      <c r="E763" s="18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</row>
    <row r="764">
      <c r="A764" s="185"/>
      <c r="B764" s="96"/>
      <c r="C764" s="96"/>
      <c r="D764" s="96"/>
      <c r="E764" s="18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</row>
    <row r="765">
      <c r="A765" s="185"/>
      <c r="B765" s="96"/>
      <c r="C765" s="96"/>
      <c r="D765" s="96"/>
      <c r="E765" s="18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</row>
    <row r="766">
      <c r="A766" s="185"/>
      <c r="B766" s="96"/>
      <c r="C766" s="96"/>
      <c r="D766" s="96"/>
      <c r="E766" s="18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</row>
    <row r="767">
      <c r="A767" s="185"/>
      <c r="B767" s="96"/>
      <c r="C767" s="96"/>
      <c r="D767" s="96"/>
      <c r="E767" s="18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</row>
    <row r="768">
      <c r="A768" s="185"/>
      <c r="B768" s="96"/>
      <c r="C768" s="96"/>
      <c r="D768" s="96"/>
      <c r="E768" s="18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</row>
    <row r="769">
      <c r="A769" s="185"/>
      <c r="B769" s="96"/>
      <c r="C769" s="96"/>
      <c r="D769" s="96"/>
      <c r="E769" s="18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</row>
    <row r="770">
      <c r="A770" s="185"/>
      <c r="B770" s="96"/>
      <c r="C770" s="96"/>
      <c r="D770" s="96"/>
      <c r="E770" s="18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</row>
    <row r="771">
      <c r="A771" s="185"/>
      <c r="B771" s="96"/>
      <c r="C771" s="96"/>
      <c r="D771" s="96"/>
      <c r="E771" s="18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</row>
    <row r="772">
      <c r="A772" s="185"/>
      <c r="B772" s="96"/>
      <c r="C772" s="96"/>
      <c r="D772" s="96"/>
      <c r="E772" s="18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</row>
    <row r="773">
      <c r="A773" s="185"/>
      <c r="B773" s="96"/>
      <c r="C773" s="96"/>
      <c r="D773" s="96"/>
      <c r="E773" s="18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</row>
    <row r="774">
      <c r="A774" s="185"/>
      <c r="B774" s="96"/>
      <c r="C774" s="96"/>
      <c r="D774" s="96"/>
      <c r="E774" s="18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</row>
    <row r="775">
      <c r="A775" s="185"/>
      <c r="B775" s="96"/>
      <c r="C775" s="96"/>
      <c r="D775" s="96"/>
      <c r="E775" s="18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</row>
    <row r="776">
      <c r="A776" s="185"/>
      <c r="B776" s="96"/>
      <c r="C776" s="96"/>
      <c r="D776" s="96"/>
      <c r="E776" s="18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</row>
    <row r="777">
      <c r="A777" s="185"/>
      <c r="B777" s="96"/>
      <c r="C777" s="96"/>
      <c r="D777" s="96"/>
      <c r="E777" s="18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</row>
    <row r="778">
      <c r="A778" s="185"/>
      <c r="B778" s="96"/>
      <c r="C778" s="96"/>
      <c r="D778" s="96"/>
      <c r="E778" s="18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</row>
    <row r="779">
      <c r="A779" s="185"/>
      <c r="B779" s="96"/>
      <c r="C779" s="96"/>
      <c r="D779" s="96"/>
      <c r="E779" s="18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</row>
    <row r="780">
      <c r="A780" s="185"/>
      <c r="B780" s="96"/>
      <c r="C780" s="96"/>
      <c r="D780" s="96"/>
      <c r="E780" s="18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</row>
    <row r="781">
      <c r="A781" s="185"/>
      <c r="B781" s="96"/>
      <c r="C781" s="96"/>
      <c r="D781" s="96"/>
      <c r="E781" s="18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</row>
    <row r="782">
      <c r="A782" s="185"/>
      <c r="B782" s="96"/>
      <c r="C782" s="96"/>
      <c r="D782" s="96"/>
      <c r="E782" s="18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</row>
    <row r="783">
      <c r="A783" s="185"/>
      <c r="B783" s="96"/>
      <c r="C783" s="96"/>
      <c r="D783" s="96"/>
      <c r="E783" s="18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</row>
    <row r="784">
      <c r="A784" s="185"/>
      <c r="B784" s="96"/>
      <c r="C784" s="96"/>
      <c r="D784" s="96"/>
      <c r="E784" s="18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</row>
    <row r="785">
      <c r="A785" s="185"/>
      <c r="B785" s="96"/>
      <c r="C785" s="96"/>
      <c r="D785" s="96"/>
      <c r="E785" s="18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</row>
    <row r="786">
      <c r="A786" s="185"/>
      <c r="B786" s="96"/>
      <c r="C786" s="96"/>
      <c r="D786" s="96"/>
      <c r="E786" s="18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</row>
    <row r="787">
      <c r="A787" s="185"/>
      <c r="B787" s="96"/>
      <c r="C787" s="96"/>
      <c r="D787" s="96"/>
      <c r="E787" s="18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</row>
    <row r="788">
      <c r="A788" s="185"/>
      <c r="B788" s="96"/>
      <c r="C788" s="96"/>
      <c r="D788" s="96"/>
      <c r="E788" s="18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</row>
    <row r="789">
      <c r="A789" s="185"/>
      <c r="B789" s="96"/>
      <c r="C789" s="96"/>
      <c r="D789" s="96"/>
      <c r="E789" s="18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</row>
    <row r="790">
      <c r="A790" s="185"/>
      <c r="B790" s="96"/>
      <c r="C790" s="96"/>
      <c r="D790" s="96"/>
      <c r="E790" s="18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</row>
    <row r="791">
      <c r="A791" s="185"/>
      <c r="B791" s="96"/>
      <c r="C791" s="96"/>
      <c r="D791" s="96"/>
      <c r="E791" s="18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</row>
    <row r="792">
      <c r="A792" s="185"/>
      <c r="B792" s="96"/>
      <c r="C792" s="96"/>
      <c r="D792" s="96"/>
      <c r="E792" s="18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</row>
    <row r="793">
      <c r="A793" s="185"/>
      <c r="B793" s="96"/>
      <c r="C793" s="96"/>
      <c r="D793" s="96"/>
      <c r="E793" s="18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</row>
    <row r="794">
      <c r="A794" s="185"/>
      <c r="B794" s="96"/>
      <c r="C794" s="96"/>
      <c r="D794" s="96"/>
      <c r="E794" s="18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</row>
    <row r="795">
      <c r="A795" s="185"/>
      <c r="B795" s="96"/>
      <c r="C795" s="96"/>
      <c r="D795" s="96"/>
      <c r="E795" s="18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</row>
    <row r="796">
      <c r="A796" s="185"/>
      <c r="B796" s="96"/>
      <c r="C796" s="96"/>
      <c r="D796" s="96"/>
      <c r="E796" s="18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</row>
    <row r="797">
      <c r="A797" s="185"/>
      <c r="B797" s="96"/>
      <c r="C797" s="96"/>
      <c r="D797" s="96"/>
      <c r="E797" s="18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</row>
    <row r="798">
      <c r="A798" s="185"/>
      <c r="B798" s="96"/>
      <c r="C798" s="96"/>
      <c r="D798" s="96"/>
      <c r="E798" s="18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</row>
    <row r="799">
      <c r="A799" s="185"/>
      <c r="B799" s="96"/>
      <c r="C799" s="96"/>
      <c r="D799" s="96"/>
      <c r="E799" s="18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</row>
    <row r="800">
      <c r="A800" s="185"/>
      <c r="B800" s="96"/>
      <c r="C800" s="96"/>
      <c r="D800" s="96"/>
      <c r="E800" s="18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</row>
    <row r="801">
      <c r="A801" s="185"/>
      <c r="B801" s="96"/>
      <c r="C801" s="96"/>
      <c r="D801" s="96"/>
      <c r="E801" s="18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</row>
    <row r="802">
      <c r="A802" s="185"/>
      <c r="B802" s="96"/>
      <c r="C802" s="96"/>
      <c r="D802" s="96"/>
      <c r="E802" s="18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</row>
    <row r="803">
      <c r="A803" s="185"/>
      <c r="B803" s="96"/>
      <c r="C803" s="96"/>
      <c r="D803" s="96"/>
      <c r="E803" s="18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</row>
    <row r="804">
      <c r="A804" s="185"/>
      <c r="B804" s="96"/>
      <c r="C804" s="96"/>
      <c r="D804" s="96"/>
      <c r="E804" s="18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</row>
    <row r="805">
      <c r="A805" s="185"/>
      <c r="B805" s="96"/>
      <c r="C805" s="96"/>
      <c r="D805" s="96"/>
      <c r="E805" s="18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</row>
    <row r="806">
      <c r="A806" s="185"/>
      <c r="B806" s="96"/>
      <c r="C806" s="96"/>
      <c r="D806" s="96"/>
      <c r="E806" s="18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</row>
    <row r="807">
      <c r="A807" s="185"/>
      <c r="B807" s="96"/>
      <c r="C807" s="96"/>
      <c r="D807" s="96"/>
      <c r="E807" s="18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</row>
    <row r="808">
      <c r="A808" s="185"/>
      <c r="B808" s="96"/>
      <c r="C808" s="96"/>
      <c r="D808" s="96"/>
      <c r="E808" s="18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</row>
    <row r="809">
      <c r="A809" s="185"/>
      <c r="B809" s="96"/>
      <c r="C809" s="96"/>
      <c r="D809" s="96"/>
      <c r="E809" s="18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</row>
    <row r="810">
      <c r="A810" s="185"/>
      <c r="B810" s="96"/>
      <c r="C810" s="96"/>
      <c r="D810" s="96"/>
      <c r="E810" s="18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</row>
    <row r="811">
      <c r="A811" s="185"/>
      <c r="B811" s="96"/>
      <c r="C811" s="96"/>
      <c r="D811" s="96"/>
      <c r="E811" s="18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</row>
    <row r="812">
      <c r="A812" s="185"/>
      <c r="B812" s="96"/>
      <c r="C812" s="96"/>
      <c r="D812" s="96"/>
      <c r="E812" s="18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</row>
    <row r="813">
      <c r="A813" s="185"/>
      <c r="B813" s="96"/>
      <c r="C813" s="96"/>
      <c r="D813" s="96"/>
      <c r="E813" s="18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</row>
    <row r="814">
      <c r="A814" s="185"/>
      <c r="B814" s="96"/>
      <c r="C814" s="96"/>
      <c r="D814" s="96"/>
      <c r="E814" s="18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</row>
    <row r="815">
      <c r="A815" s="185"/>
      <c r="B815" s="96"/>
      <c r="C815" s="96"/>
      <c r="D815" s="96"/>
      <c r="E815" s="18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</row>
    <row r="816">
      <c r="A816" s="185"/>
      <c r="B816" s="96"/>
      <c r="C816" s="96"/>
      <c r="D816" s="96"/>
      <c r="E816" s="18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</row>
    <row r="817">
      <c r="A817" s="185"/>
      <c r="B817" s="96"/>
      <c r="C817" s="96"/>
      <c r="D817" s="96"/>
      <c r="E817" s="18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</row>
    <row r="818">
      <c r="A818" s="185"/>
      <c r="B818" s="96"/>
      <c r="C818" s="96"/>
      <c r="D818" s="96"/>
      <c r="E818" s="18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</row>
    <row r="819">
      <c r="A819" s="185"/>
      <c r="B819" s="96"/>
      <c r="C819" s="96"/>
      <c r="D819" s="96"/>
      <c r="E819" s="18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</row>
    <row r="820">
      <c r="A820" s="185"/>
      <c r="B820" s="96"/>
      <c r="C820" s="96"/>
      <c r="D820" s="96"/>
      <c r="E820" s="18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</row>
    <row r="821">
      <c r="A821" s="185"/>
      <c r="B821" s="96"/>
      <c r="C821" s="96"/>
      <c r="D821" s="96"/>
      <c r="E821" s="18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</row>
    <row r="822">
      <c r="A822" s="185"/>
      <c r="B822" s="96"/>
      <c r="C822" s="96"/>
      <c r="D822" s="96"/>
      <c r="E822" s="18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</row>
    <row r="823">
      <c r="A823" s="185"/>
      <c r="B823" s="96"/>
      <c r="C823" s="96"/>
      <c r="D823" s="96"/>
      <c r="E823" s="18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</row>
    <row r="824">
      <c r="A824" s="185"/>
      <c r="B824" s="96"/>
      <c r="C824" s="96"/>
      <c r="D824" s="96"/>
      <c r="E824" s="18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</row>
    <row r="825">
      <c r="A825" s="185"/>
      <c r="B825" s="96"/>
      <c r="C825" s="96"/>
      <c r="D825" s="96"/>
      <c r="E825" s="18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</row>
    <row r="826">
      <c r="A826" s="185"/>
      <c r="B826" s="96"/>
      <c r="C826" s="96"/>
      <c r="D826" s="96"/>
      <c r="E826" s="18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</row>
    <row r="827">
      <c r="A827" s="185"/>
      <c r="B827" s="96"/>
      <c r="C827" s="96"/>
      <c r="D827" s="96"/>
      <c r="E827" s="18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</row>
    <row r="828">
      <c r="A828" s="185"/>
      <c r="B828" s="96"/>
      <c r="C828" s="96"/>
      <c r="D828" s="96"/>
      <c r="E828" s="18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</row>
    <row r="829">
      <c r="A829" s="185"/>
      <c r="B829" s="96"/>
      <c r="C829" s="96"/>
      <c r="D829" s="96"/>
      <c r="E829" s="18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</row>
    <row r="830">
      <c r="A830" s="185"/>
      <c r="B830" s="96"/>
      <c r="C830" s="96"/>
      <c r="D830" s="96"/>
      <c r="E830" s="18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</row>
    <row r="831">
      <c r="A831" s="185"/>
      <c r="B831" s="96"/>
      <c r="C831" s="96"/>
      <c r="D831" s="96"/>
      <c r="E831" s="18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</row>
    <row r="832">
      <c r="A832" s="185"/>
      <c r="B832" s="96"/>
      <c r="C832" s="96"/>
      <c r="D832" s="96"/>
      <c r="E832" s="18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</row>
    <row r="833">
      <c r="A833" s="185"/>
      <c r="B833" s="96"/>
      <c r="C833" s="96"/>
      <c r="D833" s="96"/>
      <c r="E833" s="18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</row>
    <row r="834">
      <c r="A834" s="185"/>
      <c r="B834" s="96"/>
      <c r="C834" s="96"/>
      <c r="D834" s="96"/>
      <c r="E834" s="18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</row>
    <row r="835">
      <c r="A835" s="185"/>
      <c r="B835" s="96"/>
      <c r="C835" s="96"/>
      <c r="D835" s="96"/>
      <c r="E835" s="18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</row>
    <row r="836">
      <c r="A836" s="185"/>
      <c r="B836" s="96"/>
      <c r="C836" s="96"/>
      <c r="D836" s="96"/>
      <c r="E836" s="18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</row>
    <row r="837">
      <c r="A837" s="185"/>
      <c r="B837" s="96"/>
      <c r="C837" s="96"/>
      <c r="D837" s="96"/>
      <c r="E837" s="18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</row>
    <row r="838">
      <c r="A838" s="185"/>
      <c r="B838" s="96"/>
      <c r="C838" s="96"/>
      <c r="D838" s="96"/>
      <c r="E838" s="18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</row>
    <row r="839">
      <c r="A839" s="185"/>
      <c r="B839" s="96"/>
      <c r="C839" s="96"/>
      <c r="D839" s="96"/>
      <c r="E839" s="18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</row>
    <row r="840">
      <c r="A840" s="185"/>
      <c r="B840" s="96"/>
      <c r="C840" s="96"/>
      <c r="D840" s="96"/>
      <c r="E840" s="18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</row>
    <row r="841">
      <c r="A841" s="185"/>
      <c r="B841" s="96"/>
      <c r="C841" s="96"/>
      <c r="D841" s="96"/>
      <c r="E841" s="18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</row>
    <row r="842">
      <c r="A842" s="185"/>
      <c r="B842" s="96"/>
      <c r="C842" s="96"/>
      <c r="D842" s="96"/>
      <c r="E842" s="18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</row>
    <row r="843">
      <c r="A843" s="185"/>
      <c r="B843" s="96"/>
      <c r="C843" s="96"/>
      <c r="D843" s="96"/>
      <c r="E843" s="18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</row>
    <row r="844">
      <c r="A844" s="185"/>
      <c r="B844" s="96"/>
      <c r="C844" s="96"/>
      <c r="D844" s="96"/>
      <c r="E844" s="18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</row>
    <row r="845">
      <c r="A845" s="185"/>
      <c r="B845" s="96"/>
      <c r="C845" s="96"/>
      <c r="D845" s="96"/>
      <c r="E845" s="18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</row>
    <row r="846">
      <c r="A846" s="185"/>
      <c r="B846" s="96"/>
      <c r="C846" s="96"/>
      <c r="D846" s="96"/>
      <c r="E846" s="18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</row>
    <row r="847">
      <c r="A847" s="185"/>
      <c r="B847" s="96"/>
      <c r="C847" s="96"/>
      <c r="D847" s="96"/>
      <c r="E847" s="18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</row>
    <row r="848">
      <c r="A848" s="185"/>
      <c r="B848" s="96"/>
      <c r="C848" s="96"/>
      <c r="D848" s="96"/>
      <c r="E848" s="18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</row>
    <row r="849">
      <c r="A849" s="185"/>
      <c r="B849" s="96"/>
      <c r="C849" s="96"/>
      <c r="D849" s="96"/>
      <c r="E849" s="18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</row>
    <row r="850">
      <c r="A850" s="185"/>
      <c r="B850" s="96"/>
      <c r="C850" s="96"/>
      <c r="D850" s="96"/>
      <c r="E850" s="18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</row>
    <row r="851">
      <c r="A851" s="185"/>
      <c r="B851" s="96"/>
      <c r="C851" s="96"/>
      <c r="D851" s="96"/>
      <c r="E851" s="18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</row>
    <row r="852">
      <c r="A852" s="185"/>
      <c r="B852" s="96"/>
      <c r="C852" s="96"/>
      <c r="D852" s="96"/>
      <c r="E852" s="18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</row>
    <row r="853">
      <c r="A853" s="185"/>
      <c r="B853" s="96"/>
      <c r="C853" s="96"/>
      <c r="D853" s="96"/>
      <c r="E853" s="18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</row>
    <row r="854">
      <c r="A854" s="185"/>
      <c r="B854" s="96"/>
      <c r="C854" s="96"/>
      <c r="D854" s="96"/>
      <c r="E854" s="18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</row>
    <row r="855">
      <c r="A855" s="185"/>
      <c r="B855" s="96"/>
      <c r="C855" s="96"/>
      <c r="D855" s="96"/>
      <c r="E855" s="18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</row>
    <row r="856">
      <c r="A856" s="185"/>
      <c r="B856" s="96"/>
      <c r="C856" s="96"/>
      <c r="D856" s="96"/>
      <c r="E856" s="18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</row>
    <row r="857">
      <c r="A857" s="185"/>
      <c r="B857" s="96"/>
      <c r="C857" s="96"/>
      <c r="D857" s="96"/>
      <c r="E857" s="18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</row>
    <row r="858">
      <c r="A858" s="185"/>
      <c r="B858" s="96"/>
      <c r="C858" s="96"/>
      <c r="D858" s="96"/>
      <c r="E858" s="18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</row>
    <row r="859">
      <c r="A859" s="185"/>
      <c r="B859" s="96"/>
      <c r="C859" s="96"/>
      <c r="D859" s="96"/>
      <c r="E859" s="18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</row>
    <row r="860">
      <c r="A860" s="185"/>
      <c r="B860" s="96"/>
      <c r="C860" s="96"/>
      <c r="D860" s="96"/>
      <c r="E860" s="18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</row>
    <row r="861">
      <c r="A861" s="185"/>
      <c r="B861" s="96"/>
      <c r="C861" s="96"/>
      <c r="D861" s="96"/>
      <c r="E861" s="18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</row>
    <row r="862">
      <c r="A862" s="185"/>
      <c r="B862" s="96"/>
      <c r="C862" s="96"/>
      <c r="D862" s="96"/>
      <c r="E862" s="18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</row>
    <row r="863">
      <c r="A863" s="185"/>
      <c r="B863" s="96"/>
      <c r="C863" s="96"/>
      <c r="D863" s="96"/>
      <c r="E863" s="18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</row>
    <row r="864">
      <c r="A864" s="185"/>
      <c r="B864" s="96"/>
      <c r="C864" s="96"/>
      <c r="D864" s="96"/>
      <c r="E864" s="18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</row>
    <row r="865">
      <c r="A865" s="185"/>
      <c r="B865" s="96"/>
      <c r="C865" s="96"/>
      <c r="D865" s="96"/>
      <c r="E865" s="18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</row>
    <row r="866">
      <c r="A866" s="185"/>
      <c r="B866" s="96"/>
      <c r="C866" s="96"/>
      <c r="D866" s="96"/>
      <c r="E866" s="18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</row>
    <row r="867">
      <c r="A867" s="185"/>
      <c r="B867" s="96"/>
      <c r="C867" s="96"/>
      <c r="D867" s="96"/>
      <c r="E867" s="18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</row>
    <row r="868">
      <c r="A868" s="185"/>
      <c r="B868" s="96"/>
      <c r="C868" s="96"/>
      <c r="D868" s="96"/>
      <c r="E868" s="18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</row>
    <row r="869">
      <c r="A869" s="185"/>
      <c r="B869" s="96"/>
      <c r="C869" s="96"/>
      <c r="D869" s="96"/>
      <c r="E869" s="18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</row>
    <row r="870">
      <c r="A870" s="185"/>
      <c r="B870" s="96"/>
      <c r="C870" s="96"/>
      <c r="D870" s="96"/>
      <c r="E870" s="18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</row>
    <row r="871">
      <c r="A871" s="185"/>
      <c r="B871" s="96"/>
      <c r="C871" s="96"/>
      <c r="D871" s="96"/>
      <c r="E871" s="18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</row>
    <row r="872">
      <c r="A872" s="185"/>
      <c r="B872" s="96"/>
      <c r="C872" s="96"/>
      <c r="D872" s="96"/>
      <c r="E872" s="18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</row>
    <row r="873">
      <c r="A873" s="185"/>
      <c r="B873" s="96"/>
      <c r="C873" s="96"/>
      <c r="D873" s="96"/>
      <c r="E873" s="18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</row>
    <row r="874">
      <c r="A874" s="185"/>
      <c r="B874" s="96"/>
      <c r="C874" s="96"/>
      <c r="D874" s="96"/>
      <c r="E874" s="18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</row>
    <row r="875">
      <c r="A875" s="185"/>
      <c r="B875" s="96"/>
      <c r="C875" s="96"/>
      <c r="D875" s="96"/>
      <c r="E875" s="18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</row>
    <row r="876">
      <c r="A876" s="185"/>
      <c r="B876" s="96"/>
      <c r="C876" s="96"/>
      <c r="D876" s="96"/>
      <c r="E876" s="18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</row>
    <row r="877">
      <c r="A877" s="185"/>
      <c r="B877" s="96"/>
      <c r="C877" s="96"/>
      <c r="D877" s="96"/>
      <c r="E877" s="18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</row>
    <row r="878">
      <c r="A878" s="185"/>
      <c r="B878" s="96"/>
      <c r="C878" s="96"/>
      <c r="D878" s="96"/>
      <c r="E878" s="18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</row>
    <row r="879">
      <c r="A879" s="185"/>
      <c r="B879" s="96"/>
      <c r="C879" s="96"/>
      <c r="D879" s="96"/>
      <c r="E879" s="18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</row>
    <row r="880">
      <c r="A880" s="185"/>
      <c r="B880" s="96"/>
      <c r="C880" s="96"/>
      <c r="D880" s="96"/>
      <c r="E880" s="18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</row>
    <row r="881">
      <c r="A881" s="185"/>
      <c r="B881" s="96"/>
      <c r="C881" s="96"/>
      <c r="D881" s="96"/>
      <c r="E881" s="18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</row>
    <row r="882">
      <c r="A882" s="185"/>
      <c r="B882" s="96"/>
      <c r="C882" s="96"/>
      <c r="D882" s="96"/>
      <c r="E882" s="18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</row>
    <row r="883">
      <c r="A883" s="185"/>
      <c r="B883" s="96"/>
      <c r="C883" s="96"/>
      <c r="D883" s="96"/>
      <c r="E883" s="18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</row>
    <row r="884">
      <c r="A884" s="185"/>
      <c r="B884" s="96"/>
      <c r="C884" s="96"/>
      <c r="D884" s="96"/>
      <c r="E884" s="18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</row>
    <row r="885">
      <c r="A885" s="185"/>
      <c r="B885" s="96"/>
      <c r="C885" s="96"/>
      <c r="D885" s="96"/>
      <c r="E885" s="18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</row>
    <row r="886">
      <c r="A886" s="185"/>
      <c r="B886" s="96"/>
      <c r="C886" s="96"/>
      <c r="D886" s="96"/>
      <c r="E886" s="18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</row>
    <row r="887">
      <c r="A887" s="185"/>
      <c r="B887" s="96"/>
      <c r="C887" s="96"/>
      <c r="D887" s="96"/>
      <c r="E887" s="18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</row>
    <row r="888">
      <c r="A888" s="185"/>
      <c r="B888" s="96"/>
      <c r="C888" s="96"/>
      <c r="D888" s="96"/>
      <c r="E888" s="18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</row>
    <row r="889">
      <c r="A889" s="185"/>
      <c r="B889" s="96"/>
      <c r="C889" s="96"/>
      <c r="D889" s="96"/>
      <c r="E889" s="18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</row>
    <row r="890">
      <c r="A890" s="185"/>
      <c r="B890" s="96"/>
      <c r="C890" s="96"/>
      <c r="D890" s="96"/>
      <c r="E890" s="18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</row>
    <row r="891">
      <c r="A891" s="185"/>
      <c r="B891" s="96"/>
      <c r="C891" s="96"/>
      <c r="D891" s="96"/>
      <c r="E891" s="18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</row>
    <row r="892">
      <c r="A892" s="185"/>
      <c r="B892" s="96"/>
      <c r="C892" s="96"/>
      <c r="D892" s="96"/>
      <c r="E892" s="18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</row>
    <row r="893">
      <c r="A893" s="185"/>
      <c r="B893" s="96"/>
      <c r="C893" s="96"/>
      <c r="D893" s="96"/>
      <c r="E893" s="18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</row>
    <row r="894">
      <c r="A894" s="185"/>
      <c r="B894" s="96"/>
      <c r="C894" s="96"/>
      <c r="D894" s="96"/>
      <c r="E894" s="18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</row>
    <row r="895">
      <c r="A895" s="185"/>
      <c r="B895" s="96"/>
      <c r="C895" s="96"/>
      <c r="D895" s="96"/>
      <c r="E895" s="18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</row>
    <row r="896">
      <c r="A896" s="185"/>
      <c r="B896" s="96"/>
      <c r="C896" s="96"/>
      <c r="D896" s="96"/>
      <c r="E896" s="18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</row>
    <row r="897">
      <c r="A897" s="185"/>
      <c r="B897" s="96"/>
      <c r="C897" s="96"/>
      <c r="D897" s="96"/>
      <c r="E897" s="18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</row>
    <row r="898">
      <c r="A898" s="185"/>
      <c r="B898" s="96"/>
      <c r="C898" s="96"/>
      <c r="D898" s="96"/>
      <c r="E898" s="18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</row>
    <row r="899">
      <c r="A899" s="185"/>
      <c r="B899" s="96"/>
      <c r="C899" s="96"/>
      <c r="D899" s="96"/>
      <c r="E899" s="18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</row>
    <row r="900">
      <c r="A900" s="185"/>
      <c r="B900" s="96"/>
      <c r="C900" s="96"/>
      <c r="D900" s="96"/>
      <c r="E900" s="18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</row>
    <row r="901">
      <c r="A901" s="185"/>
      <c r="B901" s="96"/>
      <c r="C901" s="96"/>
      <c r="D901" s="96"/>
      <c r="E901" s="18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</row>
    <row r="902">
      <c r="A902" s="185"/>
      <c r="B902" s="96"/>
      <c r="C902" s="96"/>
      <c r="D902" s="96"/>
      <c r="E902" s="18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</row>
    <row r="903">
      <c r="A903" s="185"/>
      <c r="B903" s="96"/>
      <c r="C903" s="96"/>
      <c r="D903" s="96"/>
      <c r="E903" s="18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</row>
    <row r="904">
      <c r="A904" s="185"/>
      <c r="B904" s="96"/>
      <c r="C904" s="96"/>
      <c r="D904" s="96"/>
      <c r="E904" s="18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</row>
    <row r="905">
      <c r="A905" s="185"/>
      <c r="B905" s="96"/>
      <c r="C905" s="96"/>
      <c r="D905" s="96"/>
      <c r="E905" s="18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</row>
    <row r="906">
      <c r="A906" s="185"/>
      <c r="B906" s="96"/>
      <c r="C906" s="96"/>
      <c r="D906" s="96"/>
      <c r="E906" s="18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</row>
    <row r="907">
      <c r="A907" s="185"/>
      <c r="B907" s="96"/>
      <c r="C907" s="96"/>
      <c r="D907" s="96"/>
      <c r="E907" s="18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</row>
    <row r="908">
      <c r="A908" s="185"/>
      <c r="B908" s="96"/>
      <c r="C908" s="96"/>
      <c r="D908" s="96"/>
      <c r="E908" s="18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</row>
    <row r="909">
      <c r="A909" s="185"/>
      <c r="B909" s="96"/>
      <c r="C909" s="96"/>
      <c r="D909" s="96"/>
      <c r="E909" s="18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</row>
    <row r="910">
      <c r="A910" s="185"/>
      <c r="B910" s="96"/>
      <c r="C910" s="96"/>
      <c r="D910" s="96"/>
      <c r="E910" s="18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</row>
    <row r="911">
      <c r="A911" s="185"/>
      <c r="B911" s="96"/>
      <c r="C911" s="96"/>
      <c r="D911" s="96"/>
      <c r="E911" s="18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</row>
    <row r="912">
      <c r="A912" s="185"/>
      <c r="B912" s="96"/>
      <c r="C912" s="96"/>
      <c r="D912" s="96"/>
      <c r="E912" s="18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</row>
    <row r="913">
      <c r="A913" s="185"/>
      <c r="B913" s="96"/>
      <c r="C913" s="96"/>
      <c r="D913" s="96"/>
      <c r="E913" s="18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</row>
    <row r="914">
      <c r="A914" s="185"/>
      <c r="B914" s="96"/>
      <c r="C914" s="96"/>
      <c r="D914" s="96"/>
      <c r="E914" s="18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</row>
    <row r="915">
      <c r="A915" s="185"/>
      <c r="B915" s="96"/>
      <c r="C915" s="96"/>
      <c r="D915" s="96"/>
      <c r="E915" s="18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</row>
    <row r="916">
      <c r="A916" s="185"/>
      <c r="B916" s="96"/>
      <c r="C916" s="96"/>
      <c r="D916" s="96"/>
      <c r="E916" s="18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</row>
    <row r="917">
      <c r="A917" s="185"/>
      <c r="B917" s="96"/>
      <c r="C917" s="96"/>
      <c r="D917" s="96"/>
      <c r="E917" s="18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</row>
    <row r="918">
      <c r="A918" s="185"/>
      <c r="B918" s="96"/>
      <c r="C918" s="96"/>
      <c r="D918" s="96"/>
      <c r="E918" s="18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</row>
    <row r="919">
      <c r="A919" s="185"/>
      <c r="B919" s="96"/>
      <c r="C919" s="96"/>
      <c r="D919" s="96"/>
      <c r="E919" s="18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</row>
    <row r="920">
      <c r="A920" s="185"/>
      <c r="B920" s="96"/>
      <c r="C920" s="96"/>
      <c r="D920" s="96"/>
      <c r="E920" s="18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</row>
    <row r="921">
      <c r="A921" s="185"/>
      <c r="B921" s="96"/>
      <c r="C921" s="96"/>
      <c r="D921" s="96"/>
      <c r="E921" s="18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</row>
    <row r="922">
      <c r="A922" s="185"/>
      <c r="B922" s="96"/>
      <c r="C922" s="96"/>
      <c r="D922" s="96"/>
      <c r="E922" s="18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</row>
    <row r="923">
      <c r="A923" s="185"/>
      <c r="B923" s="96"/>
      <c r="C923" s="96"/>
      <c r="D923" s="96"/>
      <c r="E923" s="18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</row>
    <row r="924">
      <c r="A924" s="185"/>
      <c r="B924" s="96"/>
      <c r="C924" s="96"/>
      <c r="D924" s="96"/>
      <c r="E924" s="18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</row>
    <row r="925">
      <c r="A925" s="185"/>
      <c r="B925" s="96"/>
      <c r="C925" s="96"/>
      <c r="D925" s="96"/>
      <c r="E925" s="18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</row>
    <row r="926">
      <c r="A926" s="185"/>
      <c r="B926" s="96"/>
      <c r="C926" s="96"/>
      <c r="D926" s="96"/>
      <c r="E926" s="18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</row>
    <row r="927">
      <c r="A927" s="185"/>
      <c r="B927" s="96"/>
      <c r="C927" s="96"/>
      <c r="D927" s="96"/>
      <c r="E927" s="18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</row>
    <row r="928">
      <c r="A928" s="185"/>
      <c r="B928" s="96"/>
      <c r="C928" s="96"/>
      <c r="D928" s="96"/>
      <c r="E928" s="18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</row>
    <row r="929">
      <c r="A929" s="185"/>
      <c r="B929" s="96"/>
      <c r="C929" s="96"/>
      <c r="D929" s="96"/>
      <c r="E929" s="18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</row>
    <row r="930">
      <c r="A930" s="185"/>
      <c r="B930" s="96"/>
      <c r="C930" s="96"/>
      <c r="D930" s="96"/>
      <c r="E930" s="18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</row>
    <row r="931">
      <c r="A931" s="185"/>
      <c r="B931" s="96"/>
      <c r="C931" s="96"/>
      <c r="D931" s="96"/>
      <c r="E931" s="18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</row>
    <row r="932">
      <c r="A932" s="185"/>
      <c r="B932" s="96"/>
      <c r="C932" s="96"/>
      <c r="D932" s="96"/>
      <c r="E932" s="18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</row>
    <row r="933">
      <c r="A933" s="185"/>
      <c r="B933" s="96"/>
      <c r="C933" s="96"/>
      <c r="D933" s="96"/>
      <c r="E933" s="18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</row>
    <row r="934">
      <c r="A934" s="185"/>
      <c r="B934" s="96"/>
      <c r="C934" s="96"/>
      <c r="D934" s="96"/>
      <c r="E934" s="18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</row>
    <row r="935">
      <c r="A935" s="185"/>
      <c r="B935" s="96"/>
      <c r="C935" s="96"/>
      <c r="D935" s="96"/>
      <c r="E935" s="18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</row>
    <row r="936">
      <c r="A936" s="185"/>
      <c r="B936" s="96"/>
      <c r="C936" s="96"/>
      <c r="D936" s="96"/>
      <c r="E936" s="18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</row>
    <row r="937">
      <c r="A937" s="185"/>
      <c r="B937" s="96"/>
      <c r="C937" s="96"/>
      <c r="D937" s="96"/>
      <c r="E937" s="18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</row>
    <row r="938">
      <c r="A938" s="185"/>
      <c r="B938" s="96"/>
      <c r="C938" s="96"/>
      <c r="D938" s="96"/>
      <c r="E938" s="18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</row>
    <row r="939">
      <c r="A939" s="185"/>
      <c r="B939" s="96"/>
      <c r="C939" s="96"/>
      <c r="D939" s="96"/>
      <c r="E939" s="18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</row>
    <row r="940">
      <c r="A940" s="185"/>
      <c r="B940" s="96"/>
      <c r="C940" s="96"/>
      <c r="D940" s="96"/>
      <c r="E940" s="18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</row>
    <row r="941">
      <c r="A941" s="185"/>
      <c r="B941" s="96"/>
      <c r="C941" s="96"/>
      <c r="D941" s="96"/>
      <c r="E941" s="18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</row>
    <row r="942">
      <c r="A942" s="185"/>
      <c r="B942" s="96"/>
      <c r="C942" s="96"/>
      <c r="D942" s="96"/>
      <c r="E942" s="18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</row>
    <row r="943">
      <c r="A943" s="185"/>
      <c r="B943" s="96"/>
      <c r="C943" s="96"/>
      <c r="D943" s="96"/>
      <c r="E943" s="18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</row>
    <row r="944">
      <c r="A944" s="185"/>
      <c r="B944" s="96"/>
      <c r="C944" s="96"/>
      <c r="D944" s="96"/>
      <c r="E944" s="18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</row>
    <row r="945">
      <c r="A945" s="185"/>
      <c r="B945" s="96"/>
      <c r="C945" s="96"/>
      <c r="D945" s="96"/>
      <c r="E945" s="18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</row>
    <row r="946">
      <c r="A946" s="185"/>
      <c r="B946" s="96"/>
      <c r="C946" s="96"/>
      <c r="D946" s="96"/>
      <c r="E946" s="18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</row>
    <row r="947">
      <c r="A947" s="185"/>
      <c r="B947" s="96"/>
      <c r="C947" s="96"/>
      <c r="D947" s="96"/>
      <c r="E947" s="18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</row>
    <row r="948">
      <c r="A948" s="185"/>
      <c r="B948" s="96"/>
      <c r="C948" s="96"/>
      <c r="D948" s="96"/>
      <c r="E948" s="18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</row>
    <row r="949">
      <c r="A949" s="185"/>
      <c r="B949" s="96"/>
      <c r="C949" s="96"/>
      <c r="D949" s="96"/>
      <c r="E949" s="18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</row>
    <row r="950">
      <c r="A950" s="185"/>
      <c r="B950" s="96"/>
      <c r="C950" s="96"/>
      <c r="D950" s="96"/>
      <c r="E950" s="18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</row>
    <row r="951">
      <c r="A951" s="185"/>
      <c r="B951" s="96"/>
      <c r="C951" s="96"/>
      <c r="D951" s="96"/>
      <c r="E951" s="18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</row>
    <row r="952">
      <c r="A952" s="185"/>
      <c r="B952" s="96"/>
      <c r="C952" s="96"/>
      <c r="D952" s="96"/>
      <c r="E952" s="18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</row>
    <row r="953">
      <c r="A953" s="185"/>
      <c r="B953" s="96"/>
      <c r="C953" s="96"/>
      <c r="D953" s="96"/>
      <c r="E953" s="18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</row>
    <row r="954">
      <c r="A954" s="185"/>
      <c r="B954" s="96"/>
      <c r="C954" s="96"/>
      <c r="D954" s="96"/>
      <c r="E954" s="18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</row>
    <row r="955">
      <c r="A955" s="185"/>
      <c r="B955" s="96"/>
      <c r="C955" s="96"/>
      <c r="D955" s="96"/>
      <c r="E955" s="18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</row>
    <row r="956">
      <c r="A956" s="185"/>
      <c r="B956" s="96"/>
      <c r="C956" s="96"/>
      <c r="D956" s="96"/>
      <c r="E956" s="18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</row>
    <row r="957">
      <c r="A957" s="185"/>
      <c r="B957" s="96"/>
      <c r="C957" s="96"/>
      <c r="D957" s="96"/>
      <c r="E957" s="18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</row>
    <row r="958">
      <c r="A958" s="185"/>
      <c r="B958" s="96"/>
      <c r="C958" s="96"/>
      <c r="D958" s="96"/>
      <c r="E958" s="18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</row>
    <row r="959">
      <c r="A959" s="185"/>
      <c r="B959" s="96"/>
      <c r="C959" s="96"/>
      <c r="D959" s="96"/>
      <c r="E959" s="18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</row>
    <row r="960">
      <c r="A960" s="185"/>
      <c r="B960" s="96"/>
      <c r="C960" s="96"/>
      <c r="D960" s="96"/>
      <c r="E960" s="18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</row>
    <row r="961">
      <c r="A961" s="185"/>
      <c r="B961" s="96"/>
      <c r="C961" s="96"/>
      <c r="D961" s="96"/>
      <c r="E961" s="18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</row>
    <row r="962">
      <c r="A962" s="185"/>
      <c r="B962" s="96"/>
      <c r="C962" s="96"/>
      <c r="D962" s="96"/>
      <c r="E962" s="18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</row>
    <row r="963">
      <c r="A963" s="185"/>
      <c r="B963" s="96"/>
      <c r="C963" s="96"/>
      <c r="D963" s="96"/>
      <c r="E963" s="18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</row>
    <row r="964">
      <c r="A964" s="185"/>
      <c r="B964" s="96"/>
      <c r="C964" s="96"/>
      <c r="D964" s="96"/>
      <c r="E964" s="18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</row>
    <row r="965">
      <c r="A965" s="185"/>
      <c r="B965" s="96"/>
      <c r="C965" s="96"/>
      <c r="D965" s="96"/>
      <c r="E965" s="18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</row>
    <row r="966">
      <c r="A966" s="185"/>
      <c r="B966" s="96"/>
      <c r="C966" s="96"/>
      <c r="D966" s="96"/>
      <c r="E966" s="18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</row>
    <row r="967">
      <c r="A967" s="185"/>
      <c r="B967" s="96"/>
      <c r="C967" s="96"/>
      <c r="D967" s="96"/>
      <c r="E967" s="18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</row>
    <row r="968">
      <c r="A968" s="185"/>
      <c r="B968" s="96"/>
      <c r="C968" s="96"/>
      <c r="D968" s="96"/>
      <c r="E968" s="18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</row>
    <row r="969">
      <c r="A969" s="185"/>
      <c r="B969" s="96"/>
      <c r="C969" s="96"/>
      <c r="D969" s="96"/>
      <c r="E969" s="18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</row>
    <row r="970">
      <c r="A970" s="185"/>
      <c r="B970" s="96"/>
      <c r="C970" s="96"/>
      <c r="D970" s="96"/>
      <c r="E970" s="18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</row>
    <row r="971">
      <c r="A971" s="185"/>
      <c r="B971" s="96"/>
      <c r="C971" s="96"/>
      <c r="D971" s="96"/>
      <c r="E971" s="18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</row>
    <row r="972">
      <c r="A972" s="185"/>
      <c r="B972" s="96"/>
      <c r="C972" s="96"/>
      <c r="D972" s="96"/>
      <c r="E972" s="18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</row>
    <row r="973">
      <c r="A973" s="185"/>
      <c r="B973" s="96"/>
      <c r="C973" s="96"/>
      <c r="D973" s="96"/>
      <c r="E973" s="18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</row>
    <row r="974">
      <c r="A974" s="185"/>
      <c r="B974" s="96"/>
      <c r="C974" s="96"/>
      <c r="D974" s="96"/>
      <c r="E974" s="18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</row>
    <row r="975">
      <c r="A975" s="185"/>
      <c r="B975" s="96"/>
      <c r="C975" s="96"/>
      <c r="D975" s="96"/>
      <c r="E975" s="18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</row>
    <row r="976">
      <c r="A976" s="185"/>
      <c r="B976" s="96"/>
      <c r="C976" s="96"/>
      <c r="D976" s="96"/>
      <c r="E976" s="18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</row>
    <row r="977">
      <c r="A977" s="185"/>
      <c r="B977" s="96"/>
      <c r="C977" s="96"/>
      <c r="D977" s="96"/>
      <c r="E977" s="18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</row>
    <row r="978">
      <c r="A978" s="185"/>
      <c r="B978" s="96"/>
      <c r="C978" s="96"/>
      <c r="D978" s="96"/>
      <c r="E978" s="18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</row>
    <row r="979">
      <c r="A979" s="185"/>
      <c r="B979" s="96"/>
      <c r="C979" s="96"/>
      <c r="D979" s="96"/>
      <c r="E979" s="18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</row>
    <row r="980">
      <c r="A980" s="185"/>
      <c r="B980" s="96"/>
      <c r="C980" s="96"/>
      <c r="D980" s="96"/>
      <c r="E980" s="18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</row>
    <row r="981">
      <c r="A981" s="185"/>
      <c r="B981" s="96"/>
      <c r="C981" s="96"/>
      <c r="D981" s="96"/>
      <c r="E981" s="18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</row>
    <row r="982">
      <c r="A982" s="185"/>
      <c r="B982" s="96"/>
      <c r="C982" s="96"/>
      <c r="D982" s="96"/>
      <c r="E982" s="18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</row>
    <row r="983">
      <c r="A983" s="185"/>
      <c r="B983" s="96"/>
      <c r="C983" s="96"/>
      <c r="D983" s="96"/>
      <c r="E983" s="18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</row>
    <row r="984">
      <c r="A984" s="185"/>
      <c r="B984" s="96"/>
      <c r="C984" s="96"/>
      <c r="D984" s="96"/>
      <c r="E984" s="18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</row>
    <row r="985">
      <c r="A985" s="185"/>
      <c r="B985" s="96"/>
      <c r="C985" s="96"/>
      <c r="D985" s="96"/>
      <c r="E985" s="18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</row>
    <row r="986">
      <c r="A986" s="185"/>
      <c r="B986" s="96"/>
      <c r="C986" s="96"/>
      <c r="D986" s="96"/>
      <c r="E986" s="18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</row>
    <row r="987">
      <c r="A987" s="185"/>
      <c r="B987" s="96"/>
      <c r="C987" s="96"/>
      <c r="D987" s="96"/>
      <c r="E987" s="18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</row>
    <row r="988">
      <c r="A988" s="185"/>
      <c r="B988" s="96"/>
      <c r="C988" s="96"/>
      <c r="D988" s="96"/>
      <c r="E988" s="18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</row>
    <row r="989">
      <c r="A989" s="185"/>
      <c r="B989" s="96"/>
      <c r="C989" s="96"/>
      <c r="D989" s="96"/>
      <c r="E989" s="18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</row>
    <row r="990">
      <c r="A990" s="185"/>
      <c r="B990" s="96"/>
      <c r="C990" s="96"/>
      <c r="D990" s="96"/>
      <c r="E990" s="18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</row>
    <row r="991">
      <c r="A991" s="185"/>
      <c r="B991" s="96"/>
      <c r="C991" s="96"/>
      <c r="D991" s="96"/>
      <c r="E991" s="18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</row>
    <row r="992">
      <c r="A992" s="185"/>
      <c r="B992" s="96"/>
      <c r="C992" s="96"/>
      <c r="D992" s="96"/>
      <c r="E992" s="18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</row>
    <row r="993">
      <c r="A993" s="185"/>
      <c r="B993" s="96"/>
      <c r="C993" s="96"/>
      <c r="D993" s="96"/>
      <c r="E993" s="18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</row>
    <row r="994">
      <c r="A994" s="185"/>
      <c r="B994" s="96"/>
      <c r="C994" s="96"/>
      <c r="D994" s="96"/>
      <c r="E994" s="18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</row>
    <row r="995">
      <c r="A995" s="185"/>
      <c r="B995" s="96"/>
      <c r="C995" s="96"/>
      <c r="D995" s="96"/>
      <c r="E995" s="18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</row>
    <row r="996">
      <c r="A996" s="185"/>
      <c r="B996" s="96"/>
      <c r="C996" s="96"/>
      <c r="D996" s="96"/>
      <c r="E996" s="18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</row>
    <row r="997">
      <c r="A997" s="185"/>
      <c r="B997" s="96"/>
      <c r="C997" s="96"/>
      <c r="D997" s="96"/>
      <c r="E997" s="18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</row>
    <row r="998">
      <c r="A998" s="185"/>
      <c r="B998" s="96"/>
      <c r="C998" s="96"/>
      <c r="D998" s="96"/>
      <c r="E998" s="18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</row>
    <row r="999">
      <c r="A999" s="185"/>
      <c r="B999" s="96"/>
      <c r="C999" s="96"/>
      <c r="D999" s="96"/>
      <c r="E999" s="18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</row>
    <row r="1000">
      <c r="A1000" s="185"/>
      <c r="B1000" s="96"/>
      <c r="C1000" s="96"/>
      <c r="D1000" s="96"/>
      <c r="E1000" s="18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</row>
    <row r="1001">
      <c r="A1001" s="185"/>
      <c r="B1001" s="96"/>
      <c r="C1001" s="96"/>
      <c r="D1001" s="96"/>
      <c r="E1001" s="186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</row>
  </sheetData>
  <drawing r:id="rId1"/>
</worksheet>
</file>