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ражения" sheetId="1" r:id="rId4"/>
  </sheets>
  <definedNames>
    <definedName hidden="1" localSheetId="0" name="_xlnm._FilterDatabase">'Возражения'!$A$2:$J$7</definedName>
  </definedNames>
  <calcPr/>
  <extLst>
    <ext uri="GoogleSheetsCustomDataVersion1">
      <go:sheetsCustomData xmlns:go="http://customooxmlschemas.google.com/" r:id="rId5" roundtripDataSignature="AMtx7miUF0EfsfeNcGsczGk7yrrfMjEugQ=="/>
    </ext>
  </extLst>
</workbook>
</file>

<file path=xl/sharedStrings.xml><?xml version="1.0" encoding="utf-8"?>
<sst xmlns="http://schemas.openxmlformats.org/spreadsheetml/2006/main" count="126" uniqueCount="60">
  <si>
    <t>Возражения по звонкам по 19.01</t>
  </si>
  <si>
    <t>Статистика</t>
  </si>
  <si>
    <t>Менеджер</t>
  </si>
  <si>
    <t>Этап</t>
  </si>
  <si>
    <t>Клиент</t>
  </si>
  <si>
    <t>Дата звонка</t>
  </si>
  <si>
    <t>Тэг</t>
  </si>
  <si>
    <t>Возражение</t>
  </si>
  <si>
    <t>Отработал ли менеджер</t>
  </si>
  <si>
    <t>Как отработал</t>
  </si>
  <si>
    <t>Результат</t>
  </si>
  <si>
    <t>Дата назначенного контакта</t>
  </si>
  <si>
    <t>Цена</t>
  </si>
  <si>
    <t>Сроки</t>
  </si>
  <si>
    <t>Оплата</t>
  </si>
  <si>
    <t>Конкуренты</t>
  </si>
  <si>
    <t>Другое</t>
  </si>
  <si>
    <t>Янина</t>
  </si>
  <si>
    <t>Звонок ЛПР</t>
  </si>
  <si>
    <t>30.11.2020</t>
  </si>
  <si>
    <t>Цена. Клиента не устроила цена, дорого.</t>
  </si>
  <si>
    <t>Нет</t>
  </si>
  <si>
    <t>Сказал, что насос взрывозащищен и на него есть гарантия два года.</t>
  </si>
  <si>
    <t>Упущена</t>
  </si>
  <si>
    <t>Шутова</t>
  </si>
  <si>
    <t>Выставление счёта</t>
  </si>
  <si>
    <t>24.11.2020</t>
  </si>
  <si>
    <t>Цена. Дорого.Не устроила цена.</t>
  </si>
  <si>
    <t>Да</t>
  </si>
  <si>
    <t>Рассказала о наличии собственных запчастей, оборудования.</t>
  </si>
  <si>
    <t>В работе</t>
  </si>
  <si>
    <t>Щетинина</t>
  </si>
  <si>
    <t>17.11.2020</t>
  </si>
  <si>
    <t>16.11.2020</t>
  </si>
  <si>
    <t>Некачественное оборудование</t>
  </si>
  <si>
    <t>Некачественное оборудование.</t>
  </si>
  <si>
    <t>Итого</t>
  </si>
  <si>
    <t>06.11.2020</t>
  </si>
  <si>
    <t>Цена. Клиента не устраивает цена.Дорого.</t>
  </si>
  <si>
    <t>22.12.2020</t>
  </si>
  <si>
    <t>Другое. Слишком далеко от клиента</t>
  </si>
  <si>
    <t>18.12.2020</t>
  </si>
  <si>
    <t>Цена. Клиенту показалась цена на продукцию дорогой.</t>
  </si>
  <si>
    <t>17.12.2020</t>
  </si>
  <si>
    <t>Другое. Клиент приобрел более дешевое оборудование.</t>
  </si>
  <si>
    <t>29.12.2020</t>
  </si>
  <si>
    <t>Дорого</t>
  </si>
  <si>
    <t>Дорого, клиента не устроила цена.</t>
  </si>
  <si>
    <t>Клиента не устроила цена</t>
  </si>
  <si>
    <t xml:space="preserve">ОТП </t>
  </si>
  <si>
    <t>исходящий 89243680841</t>
  </si>
  <si>
    <t>13.01.2021</t>
  </si>
  <si>
    <t>Другое. Не устроили габариты оборудования.</t>
  </si>
  <si>
    <t>исходящий 89182490203</t>
  </si>
  <si>
    <t>Другое. Не устроило местоположение завода.</t>
  </si>
  <si>
    <t>исходящий 89276049263</t>
  </si>
  <si>
    <t>18.01.2021</t>
  </si>
  <si>
    <t>Цена. Клиента не устроила цена. Дорого.</t>
  </si>
  <si>
    <t>исходящий 89608121091</t>
  </si>
  <si>
    <t>Другое. Не устроило местоположение. Далеко.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</si>
</sst>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10.71"/>
    <col customWidth="1" min="5" max="5" width="20.71"/>
    <col customWidth="1" min="6" max="6" width="30.71"/>
    <col customWidth="1" min="7" max="7" width="15.71"/>
    <col customWidth="1" min="8" max="8" width="30.71"/>
    <col customWidth="1" min="9" max="10" width="10.71"/>
    <col customWidth="1" min="11" max="11" width="9.14"/>
    <col customWidth="1" min="12" max="17" width="20.71"/>
    <col customWidth="1" min="1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L1" s="1" t="s">
        <v>1</v>
      </c>
      <c r="M1" s="2"/>
      <c r="N1" s="2"/>
      <c r="O1" s="2"/>
      <c r="P1" s="2"/>
      <c r="Q1" s="3"/>
    </row>
    <row r="2" ht="14.2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L2" s="4" t="s">
        <v>2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ht="14.25" customHeight="1">
      <c r="A3" s="4" t="s">
        <v>17</v>
      </c>
      <c r="B3" s="5" t="s">
        <v>18</v>
      </c>
      <c r="C3" s="5">
        <v>8.9044696331E10</v>
      </c>
      <c r="D3" s="5" t="s">
        <v>19</v>
      </c>
      <c r="E3" s="5" t="s">
        <v>12</v>
      </c>
      <c r="F3" s="5" t="s">
        <v>20</v>
      </c>
      <c r="G3" s="5" t="s">
        <v>21</v>
      </c>
      <c r="H3" s="5" t="s">
        <v>22</v>
      </c>
      <c r="I3" s="5" t="s">
        <v>23</v>
      </c>
      <c r="J3" s="5"/>
      <c r="L3" s="4" t="s">
        <v>24</v>
      </c>
      <c r="M3" s="5">
        <f t="shared" ref="M3:M5" si="1">COUNTIFS($E$3:$E$100,"Дорого",$A$3:$A$100,L3) + COUNTIFS($E$3:$E$100,"Стоимость",$A$3:$A$100,L3) + COUNTIFS($E$3:$E$100,"Цена",$A$3:$A$100,L3)</f>
        <v>1</v>
      </c>
      <c r="N3" s="5">
        <f t="shared" ref="N3:N5" si="2">COUNTIFS($E$8:$E$100,N$2,$A$8:$A$100,L3)</f>
        <v>0</v>
      </c>
      <c r="O3" s="5">
        <f t="shared" ref="O3:O5" si="3">COUNTIFS($E$3:$E$100,O$2,$A$3:$A$100,L3)</f>
        <v>0</v>
      </c>
      <c r="P3" s="5">
        <f t="shared" ref="P3:P5" si="4">COUNTIFS($E$3:$E$100,P$2,$A$3:$A$100,L3)</f>
        <v>0</v>
      </c>
      <c r="Q3" s="5">
        <f t="shared" ref="Q3:Q5" si="5">COUNTIFS($A$3:$A$100,L3) - SUM($M3:$P3)</f>
        <v>4</v>
      </c>
    </row>
    <row r="4" ht="14.25" customHeight="1">
      <c r="A4" s="4" t="s">
        <v>17</v>
      </c>
      <c r="B4" s="5" t="s">
        <v>25</v>
      </c>
      <c r="C4" s="5">
        <v>8.9177736713E10</v>
      </c>
      <c r="D4" s="5" t="s">
        <v>26</v>
      </c>
      <c r="E4" s="5" t="s">
        <v>12</v>
      </c>
      <c r="F4" s="5" t="s">
        <v>27</v>
      </c>
      <c r="G4" s="5" t="s">
        <v>28</v>
      </c>
      <c r="H4" s="5" t="s">
        <v>29</v>
      </c>
      <c r="I4" s="5" t="s">
        <v>30</v>
      </c>
      <c r="J4" s="5"/>
      <c r="L4" s="4" t="s">
        <v>31</v>
      </c>
      <c r="M4" s="5">
        <f t="shared" si="1"/>
        <v>2</v>
      </c>
      <c r="N4" s="5">
        <f t="shared" si="2"/>
        <v>0</v>
      </c>
      <c r="O4" s="5">
        <f t="shared" si="3"/>
        <v>0</v>
      </c>
      <c r="P4" s="5">
        <f t="shared" si="4"/>
        <v>0</v>
      </c>
      <c r="Q4" s="5">
        <f t="shared" si="5"/>
        <v>0</v>
      </c>
    </row>
    <row r="5" ht="14.25" customHeight="1">
      <c r="A5" s="4" t="s">
        <v>17</v>
      </c>
      <c r="B5" s="5" t="s">
        <v>18</v>
      </c>
      <c r="C5" s="5">
        <v>8.9829489059E10</v>
      </c>
      <c r="D5" s="5" t="s">
        <v>32</v>
      </c>
      <c r="E5" s="5" t="s">
        <v>12</v>
      </c>
      <c r="F5" s="5" t="s">
        <v>20</v>
      </c>
      <c r="G5" s="5" t="s">
        <v>21</v>
      </c>
      <c r="H5" s="5"/>
      <c r="I5" s="5" t="s">
        <v>23</v>
      </c>
      <c r="J5" s="5"/>
      <c r="L5" s="4" t="s">
        <v>17</v>
      </c>
      <c r="M5" s="5">
        <f t="shared" si="1"/>
        <v>4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3</v>
      </c>
    </row>
    <row r="6" ht="14.25" customHeight="1">
      <c r="A6" s="4" t="s">
        <v>24</v>
      </c>
      <c r="B6" s="5" t="s">
        <v>18</v>
      </c>
      <c r="C6" s="5">
        <v>8.9781127292E10</v>
      </c>
      <c r="D6" s="5" t="s">
        <v>33</v>
      </c>
      <c r="E6" s="5" t="s">
        <v>34</v>
      </c>
      <c r="F6" s="5" t="s">
        <v>35</v>
      </c>
      <c r="G6" s="5" t="s">
        <v>21</v>
      </c>
      <c r="H6" s="5"/>
      <c r="I6" s="5" t="s">
        <v>23</v>
      </c>
      <c r="J6" s="5"/>
      <c r="L6" s="4" t="s">
        <v>36</v>
      </c>
      <c r="M6" s="4">
        <f t="shared" ref="M6:Q6" si="6">SUM(M3:M5)</f>
        <v>7</v>
      </c>
      <c r="N6" s="4">
        <f t="shared" si="6"/>
        <v>0</v>
      </c>
      <c r="O6" s="4">
        <f t="shared" si="6"/>
        <v>0</v>
      </c>
      <c r="P6" s="4">
        <f t="shared" si="6"/>
        <v>0</v>
      </c>
      <c r="Q6" s="4">
        <f t="shared" si="6"/>
        <v>7</v>
      </c>
    </row>
    <row r="7" ht="14.25" customHeight="1">
      <c r="A7" s="4" t="s">
        <v>31</v>
      </c>
      <c r="B7" s="5" t="s">
        <v>18</v>
      </c>
      <c r="C7" s="5">
        <v>8.9397072797E10</v>
      </c>
      <c r="D7" s="5" t="s">
        <v>37</v>
      </c>
      <c r="E7" s="5" t="s">
        <v>12</v>
      </c>
      <c r="F7" s="5" t="s">
        <v>38</v>
      </c>
      <c r="G7" s="5" t="s">
        <v>21</v>
      </c>
      <c r="H7" s="5"/>
      <c r="I7" s="5" t="s">
        <v>23</v>
      </c>
      <c r="J7" s="5"/>
    </row>
    <row r="8" ht="14.25" customHeight="1">
      <c r="A8" s="4" t="s">
        <v>24</v>
      </c>
      <c r="B8" s="5" t="s">
        <v>25</v>
      </c>
      <c r="C8" s="5">
        <v>8.9002807284E10</v>
      </c>
      <c r="D8" s="5" t="s">
        <v>39</v>
      </c>
      <c r="E8" s="5" t="s">
        <v>16</v>
      </c>
      <c r="F8" s="5" t="s">
        <v>40</v>
      </c>
      <c r="G8" s="5" t="s">
        <v>21</v>
      </c>
      <c r="H8" s="5"/>
      <c r="I8" s="5" t="s">
        <v>23</v>
      </c>
      <c r="J8" s="5"/>
    </row>
    <row r="9" ht="14.25" customHeight="1">
      <c r="A9" s="4" t="s">
        <v>31</v>
      </c>
      <c r="B9" s="5" t="s">
        <v>25</v>
      </c>
      <c r="C9" s="5">
        <v>8.914285395E10</v>
      </c>
      <c r="D9" s="5" t="s">
        <v>41</v>
      </c>
      <c r="E9" s="5" t="s">
        <v>12</v>
      </c>
      <c r="F9" s="5" t="s">
        <v>42</v>
      </c>
      <c r="G9" s="5" t="s">
        <v>21</v>
      </c>
      <c r="H9" s="5"/>
      <c r="I9" s="5" t="s">
        <v>23</v>
      </c>
      <c r="J9" s="5"/>
    </row>
    <row r="10" ht="14.25" customHeight="1">
      <c r="A10" s="4" t="s">
        <v>17</v>
      </c>
      <c r="B10" s="5" t="s">
        <v>25</v>
      </c>
      <c r="C10" s="5">
        <v>8.9381303684E10</v>
      </c>
      <c r="D10" s="5" t="s">
        <v>43</v>
      </c>
      <c r="E10" s="5" t="s">
        <v>16</v>
      </c>
      <c r="F10" s="5" t="s">
        <v>44</v>
      </c>
      <c r="G10" s="5" t="s">
        <v>21</v>
      </c>
      <c r="H10" s="5"/>
      <c r="I10" s="5" t="s">
        <v>23</v>
      </c>
      <c r="J10" s="5"/>
    </row>
    <row r="11" ht="14.25" customHeight="1">
      <c r="A11" s="4" t="s">
        <v>17</v>
      </c>
      <c r="B11" s="5" t="s">
        <v>25</v>
      </c>
      <c r="C11" s="5">
        <v>8.905120575E10</v>
      </c>
      <c r="D11" s="5" t="s">
        <v>45</v>
      </c>
      <c r="E11" s="5" t="s">
        <v>46</v>
      </c>
      <c r="F11" s="5" t="s">
        <v>47</v>
      </c>
      <c r="G11" s="5" t="s">
        <v>21</v>
      </c>
      <c r="H11" s="5"/>
      <c r="I11" s="5" t="s">
        <v>23</v>
      </c>
      <c r="J11" s="5"/>
    </row>
    <row r="12" ht="14.25" customHeight="1">
      <c r="A12" s="4" t="s">
        <v>17</v>
      </c>
      <c r="B12" s="5" t="s">
        <v>25</v>
      </c>
      <c r="C12" s="5">
        <v>8.905120575E10</v>
      </c>
      <c r="D12" s="5" t="s">
        <v>45</v>
      </c>
      <c r="E12" s="5" t="s">
        <v>48</v>
      </c>
      <c r="F12" s="5" t="s">
        <v>47</v>
      </c>
      <c r="G12" s="5" t="s">
        <v>21</v>
      </c>
      <c r="H12" s="5"/>
      <c r="I12" s="5" t="s">
        <v>23</v>
      </c>
      <c r="J12" s="5"/>
    </row>
    <row r="13" ht="14.25" customHeight="1">
      <c r="A13" s="4" t="s">
        <v>24</v>
      </c>
      <c r="B13" s="5" t="s">
        <v>49</v>
      </c>
      <c r="C13" s="5" t="s">
        <v>50</v>
      </c>
      <c r="D13" s="5" t="s">
        <v>51</v>
      </c>
      <c r="E13" s="5" t="s">
        <v>16</v>
      </c>
      <c r="F13" s="5" t="s">
        <v>52</v>
      </c>
      <c r="G13" s="5" t="s">
        <v>21</v>
      </c>
      <c r="H13" s="5"/>
      <c r="I13" s="5" t="s">
        <v>23</v>
      </c>
      <c r="J13" s="5"/>
    </row>
    <row r="14" ht="14.25" customHeight="1">
      <c r="A14" s="4" t="s">
        <v>24</v>
      </c>
      <c r="B14" s="5" t="s">
        <v>49</v>
      </c>
      <c r="C14" s="5" t="s">
        <v>53</v>
      </c>
      <c r="D14" s="5" t="s">
        <v>51</v>
      </c>
      <c r="E14" s="5" t="s">
        <v>16</v>
      </c>
      <c r="F14" s="5" t="s">
        <v>54</v>
      </c>
      <c r="G14" s="5" t="s">
        <v>21</v>
      </c>
      <c r="H14" s="5"/>
      <c r="I14" s="5" t="s">
        <v>23</v>
      </c>
      <c r="J14" s="5"/>
    </row>
    <row r="15" ht="14.25" customHeight="1">
      <c r="A15" s="4" t="s">
        <v>24</v>
      </c>
      <c r="B15" s="5" t="s">
        <v>49</v>
      </c>
      <c r="C15" s="5" t="s">
        <v>55</v>
      </c>
      <c r="D15" s="5" t="s">
        <v>56</v>
      </c>
      <c r="E15" s="5" t="s">
        <v>12</v>
      </c>
      <c r="F15" s="5" t="s">
        <v>57</v>
      </c>
      <c r="G15" s="5" t="s">
        <v>21</v>
      </c>
      <c r="H15" s="5"/>
      <c r="I15" s="5" t="s">
        <v>23</v>
      </c>
      <c r="J15" s="5"/>
    </row>
    <row r="16" ht="14.25" customHeight="1">
      <c r="A16" s="4" t="s">
        <v>17</v>
      </c>
      <c r="B16" s="5" t="s">
        <v>49</v>
      </c>
      <c r="C16" s="5" t="s">
        <v>58</v>
      </c>
      <c r="D16" s="5" t="s">
        <v>56</v>
      </c>
      <c r="E16" s="5" t="s">
        <v>16</v>
      </c>
      <c r="F16" s="5" t="s">
        <v>59</v>
      </c>
      <c r="G16" s="5" t="s">
        <v>21</v>
      </c>
      <c r="H16" s="5"/>
      <c r="I16" s="5" t="s">
        <v>23</v>
      </c>
      <c r="J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J$7">
    <sortState ref="A2:J7">
      <sortCondition descending="1" ref="D2:D7"/>
    </sortState>
  </autoFilter>
  <mergeCells count="2">
    <mergeCell ref="A1:I1"/>
    <mergeCell ref="L1:Q1"/>
  </mergeCells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2020-11-08T14:48:32.0000000Z</dcterms:created>
</cp:coreProperties>
</file>